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580" windowWidth="23085" windowHeight="5625" activeTab="0"/>
  </bookViews>
  <sheets>
    <sheet name="Metadata" sheetId="1" r:id="rId1"/>
    <sheet name="data" sheetId="2" r:id="rId2"/>
    <sheet name="Sites(Do NOT Edit)" sheetId="3" r:id="rId3"/>
  </sheets>
  <definedNames>
    <definedName name="_xlnm._FilterDatabase" localSheetId="2" hidden="1">'Sites(Do NOT Edit)'!$A$2:$M$576</definedName>
    <definedName name="ABSTRACT" localSheetId="0">'Metadata'!$A$6</definedName>
    <definedName name="ABSTRACT" localSheetId="2">'Metadata'!$A$6</definedName>
    <definedName name="Address_line_2" localSheetId="0">'Metadata'!$A$21</definedName>
    <definedName name="Address_line_2" localSheetId="2">'Metadata'!$A$21</definedName>
    <definedName name="Address_line_3" localSheetId="0">'Metadata'!$A$22</definedName>
    <definedName name="Address_line_3" localSheetId="2">'Metadata'!$A$22</definedName>
    <definedName name="Availability_Status" localSheetId="0">'Metadata'!$A$36</definedName>
    <definedName name="Availability_Status" localSheetId="2">'Metadata'!$A$36</definedName>
    <definedName name="Beginning_Date" localSheetId="0">'Metadata'!$A$32</definedName>
    <definedName name="Beginning_Date" localSheetId="2">'Metadata'!$A$32</definedName>
    <definedName name="City" localSheetId="0">'Metadata'!$A$23</definedName>
    <definedName name="City" localSheetId="2">'Metadata'!$A$23</definedName>
    <definedName name="Code_Information" localSheetId="0">'Metadata'!$F$116</definedName>
    <definedName name="Code_Information" localSheetId="2">'Metadata'!$F$116</definedName>
    <definedName name="Country" localSheetId="0">'Metadata'!$A$26</definedName>
    <definedName name="Country" localSheetId="2">'Metadata'!$A$26</definedName>
    <definedName name="DATA_FILE_INFORMATION" localSheetId="0">'Metadata'!$A$29</definedName>
    <definedName name="DATA_FILE_INFORMATION" localSheetId="2">'Metadata'!$A$29</definedName>
    <definedName name="Data_File_Name" localSheetId="0">'Metadata'!$A$31</definedName>
    <definedName name="Data_File_Name" localSheetId="2">'Metadata'!$A$31</definedName>
    <definedName name="Data_File_URL" localSheetId="0">'Metadata'!$A$30</definedName>
    <definedName name="Data_File_URL" localSheetId="2">'Metadata'!$A$30</definedName>
    <definedName name="Data_Type" localSheetId="0">'Metadata'!$C$116</definedName>
    <definedName name="Data_Type" localSheetId="2">'Metadata'!$C$116</definedName>
    <definedName name="DATASET_ID" localSheetId="0">'Metadata'!$A$13</definedName>
    <definedName name="DATASET_ID" localSheetId="2">'Metadata'!$A$13</definedName>
    <definedName name="DATASET_TITLE" localSheetId="0">'Metadata'!$A$5</definedName>
    <definedName name="DATASET_TITLE" localSheetId="2">'Metadata'!$A$5</definedName>
    <definedName name="DateTime_Format" localSheetId="0">'Metadata'!$E$116</definedName>
    <definedName name="DateTime_Format" localSheetId="2">'Metadata'!$E$116</definedName>
    <definedName name="Distribution_URL_for_file" localSheetId="0">'Metadata'!$A$4</definedName>
    <definedName name="Distribution_URL_for_file" localSheetId="2">'Metadata'!$A$4</definedName>
    <definedName name="East_Bounding_Coordinate" localSheetId="0">'Metadata'!$A$57</definedName>
    <definedName name="East_Bounding_Coordinate" localSheetId="2">'Metadata'!$A$57</definedName>
    <definedName name="Elevation" localSheetId="0">'Metadata'!$A$63</definedName>
    <definedName name="Elevation" localSheetId="2">'Metadata'!$A$63</definedName>
    <definedName name="Email" localSheetId="0">'Metadata'!$A$17</definedName>
    <definedName name="Email" localSheetId="2">'Metadata'!$A$17</definedName>
    <definedName name="End_Date" localSheetId="0">'Metadata'!$A$33</definedName>
    <definedName name="End_Date" localSheetId="2">'Metadata'!$A$33</definedName>
    <definedName name="First_Name" localSheetId="0">'Metadata'!$A$18</definedName>
    <definedName name="First_Name" localSheetId="2">'Metadata'!$A$18</definedName>
    <definedName name="Geographic_Description" localSheetId="0">'Metadata'!$A$54</definedName>
    <definedName name="Geographic_Description" localSheetId="2">'Metadata'!$A$54</definedName>
    <definedName name="INVESTIGATOR_INFORMATION" localSheetId="0">'Metadata'!$A$15</definedName>
    <definedName name="INVESTIGATOR_INFORMATION" localSheetId="2">'Metadata'!$A$15</definedName>
    <definedName name="KEYWORD_INFORMATION" localSheetId="0">'Metadata'!$A$69</definedName>
    <definedName name="KEYWORD_INFORMATION" localSheetId="2">'Metadata'!$A$69</definedName>
    <definedName name="KEYWORDS" localSheetId="0">'Metadata'!$A$70</definedName>
    <definedName name="KEYWORDS" localSheetId="2">'Metadata'!$A$70</definedName>
    <definedName name="Last_Name" localSheetId="0">'Metadata'!$A$19</definedName>
    <definedName name="Last_Name" localSheetId="2">'Metadata'!$A$19</definedName>
    <definedName name="Latitude" localSheetId="0">'Metadata'!$A$61</definedName>
    <definedName name="Latitude" localSheetId="2">'Metadata'!$A$61</definedName>
    <definedName name="Link_to_Google_Map">'Metadata'!$A$64</definedName>
    <definedName name="Location_Bounding_Box" localSheetId="0">'Metadata'!$A$55</definedName>
    <definedName name="Location_Bounding_Box" localSheetId="2">'Metadata'!$A$55</definedName>
    <definedName name="Location_Name">'Metadata'!$A$53</definedName>
    <definedName name="Log_of_Changes" localSheetId="0">'Metadata'!$A$39</definedName>
    <definedName name="Log_of_Changes" localSheetId="2">'Metadata'!$A$39</definedName>
    <definedName name="Longitude" localSheetId="0">'Metadata'!$A$62</definedName>
    <definedName name="Longitude" localSheetId="2">'Metadata'!$A$62</definedName>
    <definedName name="LTER_Sites_number">'Sites(Do NOT Edit)'!$A$2:$A$555</definedName>
    <definedName name="Maintenance_Description" localSheetId="0">'Metadata'!$A$38</definedName>
    <definedName name="Maintenance_Description" localSheetId="2">'Metadata'!$A$38</definedName>
    <definedName name="Metacat_Package_ID" localSheetId="0">'Metadata'!$A$2</definedName>
    <definedName name="Metacat_Package_ID" localSheetId="2">'Metadata'!$A$2</definedName>
    <definedName name="METHODS" localSheetId="0">'Metadata'!$A$73</definedName>
    <definedName name="METHODS" localSheetId="2">'Metadata'!$A$73</definedName>
    <definedName name="Missing_Value_Code" localSheetId="0">'Metadata'!$G$116</definedName>
    <definedName name="Missing_Value_Code" localSheetId="2">'Metadata'!$G$116</definedName>
    <definedName name="North_Bounding_Coordinate" localSheetId="0">'Metadata'!$A$58</definedName>
    <definedName name="North_Bounding_Coordinate" localSheetId="2">'Metadata'!$A$58</definedName>
    <definedName name="Number_of_Data_Records" localSheetId="0">'Metadata'!$A$34</definedName>
    <definedName name="Number_of_Data_Records" localSheetId="2">'Metadata'!$A$34</definedName>
    <definedName name="OR" localSheetId="0">'Metadata'!$A$107</definedName>
    <definedName name="OR" localSheetId="2">'Metadata'!$A$107</definedName>
    <definedName name="OR_if_single_point_location" localSheetId="0">'Metadata'!$A$60</definedName>
    <definedName name="OR_if_single_point_location" localSheetId="2">'Metadata'!$A$60</definedName>
    <definedName name="Organisms_studied" localSheetId="0">'Metadata'!$A$67</definedName>
    <definedName name="Organisms_studied" localSheetId="2">'Metadata'!$A$67</definedName>
    <definedName name="Organization" localSheetId="0">'Metadata'!$A$20</definedName>
    <definedName name="Organization" localSheetId="2">'Metadata'!$A$20</definedName>
    <definedName name="Other_Files_to_Reference" localSheetId="0">'Metadata'!$A$35</definedName>
    <definedName name="Other_Files_to_Reference" localSheetId="2">'Metadata'!$A$35</definedName>
    <definedName name="Protocol_Document" localSheetId="0">'Metadata'!$A$108</definedName>
    <definedName name="Protocol_Document" localSheetId="2">'Metadata'!$A$108</definedName>
    <definedName name="Protocol_Title" localSheetId="0">'Metadata'!$A$105</definedName>
    <definedName name="Protocol_Title" localSheetId="2">'Metadata'!$A$105</definedName>
    <definedName name="Quality_Control_Information" localSheetId="0">'Metadata'!$A$37</definedName>
    <definedName name="Quality_Control_Information" localSheetId="2">'Metadata'!$A$37</definedName>
    <definedName name="RESEARCH_LOCATION" localSheetId="0">'Metadata'!$A$52</definedName>
    <definedName name="RESEARCH_LOCATION" localSheetId="2">'Metadata'!$A$52</definedName>
    <definedName name="Role" localSheetId="0">'Metadata'!$A$16</definedName>
    <definedName name="Role" localSheetId="2">'Metadata'!$A$16</definedName>
    <definedName name="Sampling_and_or_Lab_Protocols" localSheetId="0">'Metadata'!$A$104</definedName>
    <definedName name="Sampling_and_or_Lab_Protocols" localSheetId="2">'Metadata'!$A$104</definedName>
    <definedName name="Site_name">'Sites(Do NOT Edit)'!$B$3:$B$555</definedName>
    <definedName name="Site_name_list">'Sites(Do NOT Edit)'!$B$2:$B$555</definedName>
    <definedName name="Sites">'Sites(Do NOT Edit)'!$A$3:$M$555</definedName>
    <definedName name="South_Bounding_Coordinate" localSheetId="0">'Metadata'!$A$59</definedName>
    <definedName name="South_Bounding_Coordinate" localSheetId="2">'Metadata'!$A$59</definedName>
    <definedName name="State" localSheetId="0">'Metadata'!$A$24</definedName>
    <definedName name="State" localSheetId="2">'Metadata'!$A$24</definedName>
    <definedName name="TAXONOMIC_COVERAGE" localSheetId="0">'Metadata'!$A$66</definedName>
    <definedName name="TAXONOMIC_COVERAGE" localSheetId="2">'Metadata'!$A$66</definedName>
    <definedName name="Units" localSheetId="0">'Metadata'!$D$116</definedName>
    <definedName name="Units" localSheetId="2">'Metadata'!$D$116</definedName>
    <definedName name="URL_of_online_Protocol" localSheetId="0">'Metadata'!$A$106</definedName>
    <definedName name="URL_of_online_Protocol" localSheetId="2">'Metadata'!$A$106</definedName>
    <definedName name="Variable_Description" localSheetId="0">'Metadata'!$B$116</definedName>
    <definedName name="Variable_Description" localSheetId="2">'Metadata'!$B$116</definedName>
    <definedName name="VARIABLE_DESCRIPTIONS" localSheetId="0">'Metadata'!$A$115</definedName>
    <definedName name="VARIABLE_DESCRIPTIONS" localSheetId="2">'Metadata'!$A$115</definedName>
    <definedName name="Variable_Name" localSheetId="0">'Metadata'!$A$116</definedName>
    <definedName name="Variable_Name" localSheetId="2">'Metadata'!$A$116</definedName>
    <definedName name="West_Bounding_Coordinate" localSheetId="0">'Metadata'!$A$56</definedName>
    <definedName name="West_Bounding_Coordinate" localSheetId="2">'Metadata'!$A$56</definedName>
    <definedName name="Year_Released_to_Public" localSheetId="0">'Metadata'!$A$3</definedName>
    <definedName name="Year_Released_to_Public" localSheetId="2">'Metadata'!$A$3</definedName>
    <definedName name="Zip_Code" localSheetId="0">'Metadata'!$A$25</definedName>
    <definedName name="Zip_Code" localSheetId="2">'Metadata'!$A$25</definedName>
  </definedNames>
  <calcPr fullCalcOnLoad="1"/>
</workbook>
</file>

<file path=xl/comments1.xml><?xml version="1.0" encoding="utf-8"?>
<comments xmlns="http://schemas.openxmlformats.org/spreadsheetml/2006/main">
  <authors>
    <author>J Laundre</author>
    <author>Field Description</author>
    <author>ruggem</author>
    <author> Jim Laundre</author>
    <author>James Laundre</author>
    <author>powell</author>
    <author>Jim Laundre</author>
    <author>jiml</author>
  </authors>
  <commentList>
    <comment ref="G117" authorId="0">
      <text>
        <r>
          <rPr>
            <b/>
            <sz val="8"/>
            <rFont val="Tahoma"/>
            <family val="2"/>
          </rPr>
          <t>Indicate the code used for missing values, e.g. blanks or -99999</t>
        </r>
      </text>
    </comment>
    <comment ref="F117"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17" authorId="2">
      <text>
        <r>
          <rPr>
            <b/>
            <sz val="8"/>
            <rFont val="Tahoma"/>
            <family val="2"/>
          </rPr>
          <t xml:space="preserve">Date Time format field: </t>
        </r>
        <r>
          <rPr>
            <sz val="8"/>
            <rFont val="Tahoma"/>
            <family val="2"/>
          </rPr>
          <t>Enter the datetime format 
(ex. DD-MMM-YY) for variables that are dates and or time.</t>
        </r>
      </text>
    </comment>
    <comment ref="C117" authorId="3">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A117" authorId="4">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16" authorId="0">
      <text>
        <r>
          <rPr>
            <b/>
            <sz val="8"/>
            <rFont val="Tahoma"/>
            <family val="2"/>
          </rPr>
          <t>Indicate the code used for missing values, e.g. blanks or -99999</t>
        </r>
      </text>
    </comment>
    <comment ref="F116"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16" authorId="2">
      <text>
        <r>
          <rPr>
            <b/>
            <sz val="8"/>
            <rFont val="Tahoma"/>
            <family val="2"/>
          </rPr>
          <t xml:space="preserve">Date Time format field: </t>
        </r>
        <r>
          <rPr>
            <sz val="8"/>
            <rFont val="Tahoma"/>
            <family val="2"/>
          </rPr>
          <t>Enter the datetime format 
(ex. DDMMMYYYY for 12Mar2002) for variables that are dates and or time.</t>
        </r>
      </text>
    </comment>
    <comment ref="D116" authorId="5">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16" authorId="3">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16" authorId="4">
      <text>
        <r>
          <rPr>
            <b/>
            <sz val="8"/>
            <rFont val="Tahoma"/>
            <family val="2"/>
          </rPr>
          <t>Variable Description is an explanation of what the Variable represents. Include details about the units, e.g. microgram of NH4-N per gram of oven dried soil.</t>
        </r>
      </text>
    </comment>
    <comment ref="A116" authorId="4">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15" authorId="4">
      <text>
        <r>
          <rPr>
            <b/>
            <sz val="8"/>
            <rFont val="Tahoma"/>
            <family val="2"/>
          </rPr>
          <t>This section describes the variables in the data set. Please be as complete as necessary.</t>
        </r>
      </text>
    </comment>
    <comment ref="A108" authorId="0">
      <text>
        <r>
          <rPr>
            <b/>
            <sz val="8"/>
            <rFont val="Tahoma"/>
            <family val="2"/>
          </rPr>
          <t>Describe the protocol used. Be as complete as possible.  Include any references and deviations used from references.</t>
        </r>
      </text>
    </comment>
    <comment ref="A106" authorId="0">
      <text>
        <r>
          <rPr>
            <b/>
            <sz val="8"/>
            <rFont val="Tahoma"/>
            <family val="2"/>
          </rPr>
          <t>List the URL to an online protocol document.</t>
        </r>
      </text>
    </comment>
    <comment ref="A105"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73" authorId="4">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70" authorId="4">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70" authorId="4">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7"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7"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7">
      <text>
        <r>
          <rPr>
            <b/>
            <sz val="9"/>
            <rFont val="Tahoma"/>
            <family val="2"/>
          </rPr>
          <t>This link is generated by a formula using the lat long.  It's a way oc checking the values entered.</t>
        </r>
      </text>
    </comment>
    <comment ref="B63" authorId="5">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62" authorId="5">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62" authorId="5">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62" authorId="5">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62" authorId="5">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62" authorId="5">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62" authorId="5">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62" authorId="5">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2" authorId="5">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61" authorId="5">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61" authorId="5">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61" authorId="5">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61" authorId="5">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61" authorId="5">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61" authorId="5">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61" authorId="5">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1" authorId="5">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9" authorId="5">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9" authorId="5">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9" authorId="5">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9" authorId="5">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9" authorId="5">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9" authorId="5">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9" authorId="5">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9" authorId="5">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8" authorId="5">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8" authorId="5">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8" authorId="5">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8" authorId="5">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8" authorId="5">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8" authorId="5">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8" authorId="5">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8" authorId="5">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7" authorId="5">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7" authorId="5">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7" authorId="5">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7" authorId="5">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7" authorId="5">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7" authorId="5">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7" authorId="5">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7" authorId="5">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6" authorId="5">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6" authorId="5">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6" authorId="5">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6" authorId="5">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6" authorId="5">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6" authorId="5">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6" authorId="5">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6" authorId="5">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54" authorId="5">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4" authorId="5">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4" authorId="5">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4" authorId="5">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4" authorId="5">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4" authorId="5">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4" authorId="5">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4" authorId="5">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4" authorId="5">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3" authorId="7">
      <text>
        <r>
          <rPr>
            <b/>
            <sz val="9"/>
            <rFont val="Tahoma"/>
            <family val="2"/>
          </rPr>
          <t xml:space="preserve">The name of the sampling location or site number (from the official ARC LTER site list) see the "ARC LTER sites" worksheet Or enter a new site here.
</t>
        </r>
      </text>
    </comment>
    <comment ref="A53" authorId="4">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52" authorId="4">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8" authorId="5">
      <text>
        <r>
          <rPr>
            <sz val="8"/>
            <rFont val="Tahoma"/>
            <family val="2"/>
          </rPr>
          <t xml:space="preserve">A description of the maintenance of this data resource. 
This includes information about the frequency of update, 
and whether there is ongoing data collection. </t>
        </r>
      </text>
    </comment>
    <comment ref="A38" authorId="5">
      <text>
        <r>
          <rPr>
            <sz val="8"/>
            <rFont val="Tahoma"/>
            <family val="2"/>
          </rPr>
          <t xml:space="preserve">A description of the maintenance of this data resource. 
This includes information about the frequency of update, 
and whether there is ongoing data collection. </t>
        </r>
      </text>
    </comment>
    <comment ref="B37" authorId="5">
      <text>
        <r>
          <rPr>
            <sz val="8"/>
            <rFont val="Tahoma"/>
            <family val="2"/>
          </rPr>
          <t xml:space="preserve">A description of the Quality Control procedures that relate to the dataset. </t>
        </r>
      </text>
    </comment>
    <comment ref="A37" authorId="5">
      <text>
        <r>
          <rPr>
            <sz val="8"/>
            <rFont val="Tahoma"/>
            <family val="2"/>
          </rPr>
          <t xml:space="preserve">A description of the Quality Control procedures that relate to the dataset. </t>
        </r>
      </text>
    </comment>
    <comment ref="B36" authorId="4">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6" authorId="4">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4" authorId="5">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4" authorId="5">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3" authorId="0">
      <text>
        <r>
          <rPr>
            <b/>
            <sz val="8"/>
            <rFont val="Tahoma"/>
            <family val="2"/>
          </rPr>
          <t>The ending date of data collection.</t>
        </r>
        <r>
          <rPr>
            <sz val="8"/>
            <rFont val="Tahoma"/>
            <family val="2"/>
          </rPr>
          <t xml:space="preserve">
</t>
        </r>
      </text>
    </comment>
    <comment ref="A33" authorId="0">
      <text>
        <r>
          <rPr>
            <b/>
            <sz val="8"/>
            <rFont val="Tahoma"/>
            <family val="2"/>
          </rPr>
          <t>The ending date of data collection.</t>
        </r>
        <r>
          <rPr>
            <sz val="8"/>
            <rFont val="Tahoma"/>
            <family val="2"/>
          </rPr>
          <t xml:space="preserve">
</t>
        </r>
      </text>
    </comment>
    <comment ref="B32" authorId="4">
      <text>
        <r>
          <rPr>
            <b/>
            <sz val="8"/>
            <rFont val="Tahoma"/>
            <family val="2"/>
          </rPr>
          <t xml:space="preserve"> The date that data collection began for the dataset.</t>
        </r>
      </text>
    </comment>
    <comment ref="A32" authorId="4">
      <text>
        <r>
          <rPr>
            <b/>
            <sz val="8"/>
            <rFont val="Tahoma"/>
            <family val="2"/>
          </rPr>
          <t xml:space="preserve"> The date that data collection began for the dataset.</t>
        </r>
      </text>
    </comment>
    <comment ref="B31" authorId="4">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4">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0" authorId="7">
      <text>
        <r>
          <rPr>
            <b/>
            <sz val="8"/>
            <rFont val="Tahoma"/>
            <family val="2"/>
          </rPr>
          <t>The URL for the data file that this metadata describes.  This will be fill in by the Information Manager.  You Do NOT need to fill in.</t>
        </r>
      </text>
    </comment>
    <comment ref="A29" authorId="4">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5" authorId="4">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3">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sharedStrings.xml><?xml version="1.0" encoding="utf-8"?>
<sst xmlns="http://schemas.openxmlformats.org/spreadsheetml/2006/main" count="6932" uniqueCount="1486">
  <si>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</si>
  <si>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</si>
  <si>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</si>
  <si>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</si>
  <si>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</si>
  <si>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</si>
  <si>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</si>
  <si>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</si>
  <si>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</si>
  <si>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</si>
  <si>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</si>
  <si>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</si>
  <si>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</si>
  <si>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</si>
  <si>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</si>
  <si>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</si>
  <si>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</si>
  <si>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</si>
  <si>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</si>
  <si>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</si>
  <si>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</si>
  <si>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</si>
  <si>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</si>
  <si>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</si>
  <si>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</si>
  <si>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</si>
  <si>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</si>
  <si>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</si>
  <si>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</si>
  <si>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</si>
  <si>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</si>
  <si>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</si>
  <si>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</si>
  <si>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</si>
  <si>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</si>
  <si>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</si>
  <si>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</si>
  <si>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</si>
  <si>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</si>
  <si>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</si>
  <si>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</si>
  <si>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</si>
  <si>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</si>
  <si>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</si>
  <si>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</si>
  <si>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</si>
  <si>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</si>
  <si>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</si>
  <si>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</si>
  <si>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</si>
  <si>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</si>
  <si>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</si>
  <si>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</si>
  <si>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</si>
  <si>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</si>
  <si>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</si>
  <si>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</si>
  <si>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</si>
  <si>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</si>
  <si>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</si>
  <si>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</si>
  <si>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</si>
  <si>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</si>
  <si>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</si>
  <si>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</si>
  <si>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</si>
  <si>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</si>
  <si>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</si>
  <si>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</si>
  <si>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</si>
  <si>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</si>
  <si>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</si>
  <si>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</si>
  <si>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</si>
  <si>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</si>
  <si>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</si>
  <si>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</si>
  <si>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</si>
  <si>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</si>
  <si>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</si>
  <si>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</si>
  <si>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</si>
  <si>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</si>
  <si>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</si>
  <si>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</si>
  <si>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</si>
  <si>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</si>
  <si>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</si>
  <si>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</si>
  <si>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</si>
  <si>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</si>
  <si>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</si>
  <si>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</si>
  <si>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</si>
  <si>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</si>
  <si>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</si>
  <si>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</si>
  <si>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</si>
  <si>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</si>
  <si>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</si>
  <si>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</si>
  <si>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</si>
  <si>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</si>
  <si>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</si>
  <si>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</si>
  <si>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</si>
  <si>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</si>
  <si>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</si>
  <si>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</si>
  <si>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</si>
  <si>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</si>
  <si>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</si>
  <si>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</si>
  <si>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</si>
  <si>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</si>
  <si>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</si>
  <si>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</si>
  <si>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</si>
  <si>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</si>
  <si>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</si>
  <si>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</si>
  <si>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</si>
  <si>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</si>
  <si>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</si>
  <si>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</si>
  <si>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</si>
  <si>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</si>
  <si>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</si>
  <si>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</si>
  <si>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</si>
  <si>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</si>
  <si>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Gus</t>
  </si>
  <si>
    <t>Shaver</t>
  </si>
  <si>
    <t>Date</t>
  </si>
  <si>
    <t>Location</t>
  </si>
  <si>
    <t>Location of site; Sag or Toolik.</t>
  </si>
  <si>
    <t>Site</t>
  </si>
  <si>
    <t>Block</t>
  </si>
  <si>
    <t>Block number for Toolik; plot number for Sag.</t>
  </si>
  <si>
    <t>Rep</t>
  </si>
  <si>
    <t>Replicate number for core.</t>
  </si>
  <si>
    <t>Treatment</t>
  </si>
  <si>
    <t>Plot treatment.</t>
  </si>
  <si>
    <t>Moisture</t>
  </si>
  <si>
    <t>Soil moisture calculated from core on per cent mass basis.</t>
  </si>
  <si>
    <t>BulkDensity</t>
  </si>
  <si>
    <t>Bulk Density of core</t>
  </si>
  <si>
    <t>Length</t>
  </si>
  <si>
    <t>the length of the core determined by measuring the core hole (excluding plants)</t>
  </si>
  <si>
    <t>dlNH4Nug_g</t>
  </si>
  <si>
    <t>difference (delta) between previous  initial NH4-N extract and bagged NH4-N extract</t>
  </si>
  <si>
    <t>dlNO3Nug_g</t>
  </si>
  <si>
    <t>difference (delta) between previous initial NO3-N extract and bagged NO3-N extract</t>
  </si>
  <si>
    <t>dlTNug_g</t>
  </si>
  <si>
    <t>total delta N = delta NO3 ug/g + delta NH4</t>
  </si>
  <si>
    <t>dlPO4Pug_g</t>
  </si>
  <si>
    <t>difference (delta) between previous initial PO4-P extract and bagged PO4-P extract</t>
  </si>
  <si>
    <t>dlNH4Ng_m2</t>
  </si>
  <si>
    <t>dlNH4Nug_g * bulk density * length * 10000 cm2/m2 * .000001 g/ug</t>
  </si>
  <si>
    <t>dlNO3Ng_m2</t>
  </si>
  <si>
    <t>dlNO3Nug_g * bulk density * length * 10000 cm2/m2 * .000001 g/ug</t>
  </si>
  <si>
    <t>dlTNg_m2</t>
  </si>
  <si>
    <t>dlNH4Ng_m2 + dlNO3Ng_m2</t>
  </si>
  <si>
    <t>dlPO4Pg_m2</t>
  </si>
  <si>
    <t>dlPO4P4ug_g * bulk density * length * 10000 cm2/m2 * .000001 g/ug</t>
  </si>
  <si>
    <t>Comments</t>
  </si>
  <si>
    <t>notes and comments about the data</t>
  </si>
  <si>
    <t>sag</t>
  </si>
  <si>
    <t>CT</t>
  </si>
  <si>
    <t>Sag</t>
  </si>
  <si>
    <t>Toolik</t>
  </si>
  <si>
    <t>TOOLIK</t>
  </si>
  <si>
    <t>SAG</t>
  </si>
  <si>
    <t>NH4 um/l very hight.  I am no sure if this was rerun right.</t>
  </si>
  <si>
    <t>Used regular corer; dia. 5.95 cm</t>
  </si>
  <si>
    <t>Plants not removed - very green</t>
  </si>
  <si>
    <t>Toolik Non-Acid</t>
  </si>
  <si>
    <t>none</t>
  </si>
  <si>
    <t>Core diameter: 5.20cm</t>
  </si>
  <si>
    <t>NO2-N were run in Woods Hole on Alpkemp RFA Auto Ann; Note KCl used for the standards was higher in NO2-N then the blnaks, therefore many of the samples were negative untill corrected for the blank.</t>
  </si>
  <si>
    <t>NO2-N were run in Woods Hole on Alpkemp RFA Auto Ann;</t>
  </si>
  <si>
    <t>SAGTUS</t>
  </si>
  <si>
    <t xml:space="preserve">TLKTUS </t>
  </si>
  <si>
    <t>TLKNonAcidTUS</t>
  </si>
  <si>
    <t>NO3-N were run in Woods Hole on Alpkemp RFA Auto Ann; Note KCl used for the standards was higher in NO2-N then the blanks, therefore many of the samples were negative untill corrected for the blank.</t>
  </si>
  <si>
    <t>Marine Biological Lab</t>
  </si>
  <si>
    <t>7 MBL St</t>
  </si>
  <si>
    <t>Woods Hole</t>
  </si>
  <si>
    <t>Marain Biological Lab</t>
  </si>
  <si>
    <t>02543</t>
  </si>
  <si>
    <t>USA</t>
  </si>
  <si>
    <t>9Feb98 updated with 97 values. Mar01 updated values to 2000.
Jan04 updated file to 2002.Jl</t>
  </si>
  <si>
    <t>Version 2: Translated metadata into Excel metada worksheet, added attribute table and title. Jan 2006  Jiml</t>
  </si>
  <si>
    <t>Date of collection</t>
  </si>
  <si>
    <t>dd-mmm-yyyy</t>
  </si>
  <si>
    <t>Landscape toposequence Site number for Sag; for Toolik same as block number</t>
  </si>
  <si>
    <t>Code Information</t>
  </si>
  <si>
    <t>kilowattPerMeterSquared</t>
  </si>
  <si>
    <t>hectoPascal</t>
  </si>
  <si>
    <t>coulomb</t>
  </si>
  <si>
    <t>centisecond</t>
  </si>
  <si>
    <t>centigram</t>
  </si>
  <si>
    <t>ampere</t>
  </si>
  <si>
    <t>Protocol Document</t>
  </si>
  <si>
    <t>OR</t>
  </si>
  <si>
    <t>URL of online Protocol</t>
  </si>
  <si>
    <t>Protocol Title</t>
  </si>
  <si>
    <t>Sampling and/or Lab Protocols</t>
  </si>
  <si>
    <t>KEYWORD INFORMATION</t>
  </si>
  <si>
    <t xml:space="preserve">Example:  Eriophorum; Betula nana; Carex aquatilis var. aquatilis; Carex atlantica ssp. atlantica </t>
  </si>
  <si>
    <t>Organisms studied</t>
  </si>
  <si>
    <t>TAXONOMIC COVERAGE:</t>
  </si>
  <si>
    <t>Elevation</t>
  </si>
  <si>
    <t>Note you can add more sites.</t>
  </si>
  <si>
    <t>Data File URL</t>
  </si>
  <si>
    <t>Distribution URL for file</t>
  </si>
  <si>
    <t>Year Released to Public</t>
  </si>
  <si>
    <t>Version 3: Added LTERNET Data Access server proxy for Excel and comma delimited data files.</t>
  </si>
  <si>
    <t>Version 4: Upadte LTERNET Data Access server proxy link for Excel and comma delimited data files. Changed from knb to das in url.</t>
  </si>
  <si>
    <t xml:space="preserve">NO3-N were run in Woods Hole on Alpkemp RFA Auto Ann; </t>
  </si>
  <si>
    <t>Version 5: Added up to 2006 data Jiml</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</si>
  <si>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</si>
  <si>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</si>
  <si>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</si>
  <si>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</si>
  <si>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</si>
  <si>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</si>
  <si>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</si>
  <si>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</si>
  <si>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</si>
  <si>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</si>
  <si>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</si>
  <si>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</si>
  <si>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</si>
  <si>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</si>
  <si>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</si>
  <si>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</si>
  <si>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</si>
  <si>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</si>
  <si>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</si>
  <si>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</si>
  <si>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</si>
  <si>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</si>
  <si>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</si>
  <si>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</si>
  <si>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</si>
  <si>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</si>
  <si>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</si>
  <si>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</si>
  <si>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</si>
  <si>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</si>
  <si>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</si>
  <si>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</si>
  <si>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</si>
  <si>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</si>
  <si>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</si>
  <si>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</si>
  <si>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</si>
  <si>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</si>
  <si>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</si>
  <si>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</si>
  <si>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</si>
  <si>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</si>
  <si>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</si>
  <si>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</si>
  <si>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</si>
  <si>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</si>
  <si>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</si>
  <si>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</si>
  <si>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</si>
  <si>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</si>
  <si>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</si>
  <si>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</si>
  <si>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</si>
  <si>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</si>
  <si>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</si>
  <si>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</si>
  <si>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</si>
  <si>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</si>
  <si>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</si>
  <si>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</si>
  <si>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</si>
  <si>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</si>
  <si>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</si>
  <si>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</si>
  <si>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</si>
  <si>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</si>
  <si>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</si>
  <si>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</si>
  <si>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</si>
  <si>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</si>
  <si>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</si>
  <si>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</si>
  <si>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</si>
  <si>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</si>
  <si>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</si>
  <si>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</si>
  <si>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</si>
  <si>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</si>
  <si>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</si>
  <si>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</si>
  <si>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</si>
  <si>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</si>
  <si>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</si>
  <si>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</si>
  <si>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</si>
  <si>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</si>
  <si>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</si>
  <si>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</si>
  <si>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</si>
  <si>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</si>
  <si>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</si>
  <si>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</si>
  <si>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</si>
  <si>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</si>
  <si>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</si>
  <si>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</si>
  <si>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</si>
  <si>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</si>
  <si>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</si>
  <si>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</si>
  <si>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</si>
  <si>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</si>
  <si>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</si>
  <si>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</si>
  <si>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</si>
  <si>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</si>
  <si>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</si>
  <si>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</si>
  <si>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</si>
  <si>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</si>
  <si>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</si>
  <si>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</si>
  <si>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</si>
  <si>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</si>
  <si>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</si>
  <si>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</si>
  <si>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text</t>
  </si>
  <si>
    <t>candelaPerMeterSquared</t>
  </si>
  <si>
    <t>candela</t>
  </si>
  <si>
    <t>becquerelPerMilliliter</t>
  </si>
  <si>
    <t>becquerelPerMilligram</t>
  </si>
  <si>
    <t>becquerelPerGram</t>
  </si>
  <si>
    <t>becquerel</t>
  </si>
  <si>
    <t xml:space="preserve">Lab Crew </t>
  </si>
  <si>
    <t xml:space="preserve">Field Crew </t>
  </si>
  <si>
    <t>amperePerMeterSquared</t>
  </si>
  <si>
    <t xml:space="preserve">Data Manager </t>
  </si>
  <si>
    <t xml:space="preserve">Associated Researcher </t>
  </si>
  <si>
    <t xml:space="preserve">Owner </t>
  </si>
  <si>
    <t>Role</t>
  </si>
  <si>
    <t>Data Type</t>
  </si>
  <si>
    <t>Organization</t>
  </si>
  <si>
    <t>Nadelhoffer</t>
  </si>
  <si>
    <t>Laundre</t>
  </si>
  <si>
    <t>Anne</t>
  </si>
  <si>
    <t>Knute</t>
  </si>
  <si>
    <t>Jim</t>
  </si>
  <si>
    <t>Email</t>
  </si>
  <si>
    <t>Associated Researcher</t>
  </si>
  <si>
    <t>Owner</t>
  </si>
  <si>
    <t>Investigator 8</t>
  </si>
  <si>
    <t>Investigator 7</t>
  </si>
  <si>
    <t>Investigator 6</t>
  </si>
  <si>
    <t>Investigator 5</t>
  </si>
  <si>
    <t>Investigator 4</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</si>
  <si>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</si>
  <si>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</si>
  <si>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</si>
  <si>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</si>
  <si>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</si>
  <si>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</si>
  <si>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</si>
  <si>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</si>
  <si>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</si>
  <si>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</si>
  <si>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</si>
  <si>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</si>
  <si>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</si>
  <si>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</si>
  <si>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</si>
  <si>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</si>
  <si>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</si>
  <si>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</si>
  <si>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</si>
  <si>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</si>
  <si>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</si>
  <si>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</si>
  <si>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</si>
  <si>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</si>
  <si>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</si>
  <si>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</si>
  <si>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</si>
  <si>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</si>
  <si>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</si>
  <si>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</si>
  <si>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</si>
  <si>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</si>
  <si>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</si>
  <si>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</si>
  <si>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</si>
  <si>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</si>
  <si>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</si>
  <si>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</si>
  <si>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</si>
  <si>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</si>
  <si>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</si>
  <si>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</si>
  <si>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</si>
  <si>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</si>
  <si>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</si>
  <si>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</si>
  <si>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</si>
  <si>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</si>
  <si>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</si>
  <si>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</si>
  <si>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</si>
  <si>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</si>
  <si>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</si>
  <si>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</si>
  <si>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</si>
  <si>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</si>
  <si>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</si>
  <si>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</si>
  <si>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</si>
  <si>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</si>
  <si>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</si>
  <si>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</si>
  <si>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</si>
  <si>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</si>
  <si>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</si>
  <si>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</si>
  <si>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</si>
  <si>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</si>
  <si>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</si>
  <si>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</si>
  <si>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</si>
  <si>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</si>
  <si>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</si>
  <si>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</si>
  <si>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</si>
  <si>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</si>
  <si>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</si>
  <si>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</si>
  <si>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</si>
  <si>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</si>
  <si>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</si>
  <si>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</si>
  <si>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</si>
  <si>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</si>
  <si>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</si>
  <si>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</si>
  <si>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</si>
  <si>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</si>
  <si>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</si>
  <si>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</si>
  <si>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</si>
  <si>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</si>
  <si>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</si>
  <si>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</si>
  <si>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</si>
  <si>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</si>
  <si>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</si>
  <si>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</si>
  <si>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</si>
  <si>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</si>
  <si>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</si>
  <si>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</si>
  <si>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</si>
  <si>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</si>
  <si>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</si>
  <si>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</si>
  <si>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</si>
  <si>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</si>
  <si>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</si>
  <si>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</si>
  <si>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</si>
  <si>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</si>
  <si>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</si>
  <si>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</si>
  <si>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</si>
  <si>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</si>
  <si>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</si>
  <si>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</si>
  <si>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</si>
  <si>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</si>
  <si>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</si>
  <si>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</si>
  <si>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</si>
  <si>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</si>
  <si>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</si>
  <si>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</si>
  <si>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</si>
  <si>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</si>
  <si>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</si>
  <si>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</si>
  <si>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</si>
  <si>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</si>
  <si>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</si>
  <si>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</si>
  <si>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</si>
  <si>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</si>
  <si>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</si>
  <si>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</si>
  <si>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</si>
  <si>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</si>
  <si>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</si>
  <si>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</si>
  <si>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</si>
  <si>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</si>
  <si>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</si>
  <si>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</si>
  <si>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</si>
  <si>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</si>
  <si>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</si>
  <si>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</si>
  <si>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</si>
  <si>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</si>
  <si>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</si>
  <si>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</si>
  <si>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</si>
  <si>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</si>
  <si>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</si>
  <si>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</si>
  <si>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</si>
  <si>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</si>
  <si>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</si>
  <si>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</si>
  <si>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</si>
  <si>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</si>
  <si>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</si>
  <si>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</si>
  <si>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</si>
  <si>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</si>
  <si>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</si>
  <si>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</si>
  <si>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</si>
  <si>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</si>
  <si>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</si>
  <si>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</si>
  <si>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</si>
  <si>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</si>
  <si>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</si>
  <si>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</si>
  <si>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</si>
  <si>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</si>
  <si>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</si>
  <si>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</si>
  <si>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</si>
  <si>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</si>
  <si>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</si>
  <si>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</si>
  <si>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</si>
  <si>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</si>
  <si>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</si>
  <si>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</si>
  <si>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</si>
  <si>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</si>
  <si>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</si>
  <si>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</si>
  <si>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</si>
  <si>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</si>
  <si>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</si>
  <si>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</si>
  <si>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</si>
  <si>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</si>
  <si>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</si>
  <si>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</si>
  <si>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</si>
  <si>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</si>
  <si>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</si>
  <si>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</si>
  <si>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</si>
  <si>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</si>
  <si>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</si>
  <si>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</si>
  <si>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</si>
  <si>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</si>
  <si>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</si>
  <si>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</si>
  <si>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</si>
  <si>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</si>
  <si>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</si>
  <si>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</si>
  <si>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</si>
  <si>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</si>
  <si>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</si>
  <si>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</si>
  <si>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</si>
  <si>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</si>
  <si>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</si>
  <si>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</si>
  <si>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</si>
  <si>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</si>
  <si>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</si>
  <si>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</si>
  <si>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</si>
  <si>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</si>
  <si>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</si>
  <si>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</si>
  <si>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</si>
  <si>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</si>
  <si>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</si>
  <si>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</si>
  <si>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</si>
  <si>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</si>
  <si>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</si>
  <si>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</si>
  <si>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</si>
  <si>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</si>
  <si>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</si>
  <si>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</si>
  <si>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</si>
  <si>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</si>
  <si>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</si>
  <si>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</si>
  <si>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</si>
  <si>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</si>
  <si>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</si>
  <si>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</si>
  <si>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</si>
  <si>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</si>
  <si>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</si>
  <si>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</si>
  <si>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</si>
  <si>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</si>
  <si>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</si>
  <si>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</si>
  <si>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</si>
  <si>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</si>
  <si>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</si>
  <si>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</si>
  <si>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</si>
  <si>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</si>
  <si>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</si>
  <si>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</si>
  <si>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</si>
  <si>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</si>
  <si>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</si>
  <si>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</si>
  <si>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</si>
  <si>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</si>
  <si>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</si>
  <si>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</si>
  <si>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</si>
  <si>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</si>
  <si>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</si>
  <si>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</si>
  <si>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</si>
  <si>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</si>
  <si>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</si>
  <si>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</si>
  <si>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</si>
  <si>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</si>
  <si>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</si>
  <si>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</si>
  <si>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</si>
  <si>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</si>
  <si>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</si>
  <si>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</si>
  <si>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</si>
  <si>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</si>
  <si>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</si>
  <si>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</si>
  <si>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</si>
  <si>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</si>
  <si>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</si>
  <si>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</si>
  <si>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</si>
  <si>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</si>
  <si>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</si>
  <si>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</si>
  <si>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</si>
  <si>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</si>
  <si>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</si>
  <si>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</si>
  <si>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</si>
  <si>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</si>
  <si>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</si>
  <si>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</si>
  <si>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</si>
  <si>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</si>
  <si>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</si>
  <si>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</si>
  <si>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</si>
  <si>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</si>
  <si>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</si>
  <si>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</si>
  <si>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</si>
  <si>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</si>
  <si>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</si>
  <si>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</si>
  <si>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</si>
  <si>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</si>
  <si>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</si>
  <si>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</si>
  <si>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</si>
  <si>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</si>
  <si>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</si>
  <si>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</si>
  <si>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</si>
  <si>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</si>
  <si>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</si>
  <si>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</si>
  <si>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</si>
  <si>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</si>
  <si>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</si>
  <si>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</si>
  <si>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</si>
  <si>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</si>
  <si>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</si>
  <si>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</si>
  <si>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</si>
  <si>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</si>
  <si>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</si>
  <si>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</si>
  <si>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</si>
  <si>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</si>
  <si>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</si>
  <si>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</si>
  <si>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</si>
  <si>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</si>
  <si>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</si>
  <si>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</si>
  <si>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</si>
  <si>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</si>
  <si>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</si>
  <si>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</si>
  <si>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</si>
  <si>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</si>
  <si>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</si>
  <si>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</si>
  <si>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</si>
  <si>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</si>
  <si>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</si>
  <si>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</si>
  <si>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</si>
  <si>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</si>
  <si>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</si>
  <si>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</si>
  <si>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</si>
  <si>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</si>
  <si>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</si>
  <si>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</si>
  <si>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</si>
  <si>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</si>
  <si>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</si>
  <si>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</si>
  <si>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</si>
  <si>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</si>
  <si>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</si>
  <si>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</si>
  <si>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</si>
  <si>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</si>
  <si>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</si>
  <si>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</si>
  <si>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</si>
  <si>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</si>
  <si>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</si>
  <si>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</si>
  <si>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</si>
  <si>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</si>
  <si>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</si>
  <si>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</si>
  <si>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</si>
  <si>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</si>
  <si>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</si>
  <si>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</si>
  <si>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</si>
  <si>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</si>
  <si>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</si>
  <si>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</si>
  <si>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</si>
  <si>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</si>
  <si>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</si>
  <si>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</si>
  <si>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</si>
  <si>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</si>
  <si>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</si>
  <si>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</si>
  <si>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</si>
  <si>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</si>
  <si>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</si>
  <si>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</si>
  <si>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</si>
  <si>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</si>
  <si>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</si>
  <si>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</si>
  <si>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</si>
  <si>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</si>
  <si>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</si>
  <si>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</si>
  <si>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</si>
  <si>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</si>
  <si>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</si>
  <si>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</si>
  <si>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</si>
  <si>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</si>
  <si>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</si>
  <si>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</si>
  <si>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</si>
  <si>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</si>
  <si>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</si>
  <si>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</si>
  <si>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</si>
  <si>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</si>
  <si>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</si>
  <si>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</si>
  <si>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</si>
  <si>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</si>
  <si>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</si>
  <si>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</si>
  <si>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</si>
  <si>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</si>
  <si>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</si>
  <si>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</si>
  <si>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</si>
  <si>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</si>
  <si>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</si>
  <si>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</si>
  <si>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</si>
  <si>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</si>
  <si>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</si>
  <si>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</si>
  <si>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</si>
  <si>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</si>
  <si>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</si>
  <si>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</si>
  <si>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</si>
  <si>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</si>
  <si>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</si>
  <si>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</si>
  <si>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</si>
  <si>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</si>
  <si>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</si>
  <si>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</si>
  <si>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</si>
  <si>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</si>
  <si>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</si>
  <si>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</si>
  <si>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</si>
  <si>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</si>
  <si>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</si>
  <si>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</si>
  <si>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</si>
  <si>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</si>
  <si>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</si>
  <si>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</si>
  <si>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</si>
  <si>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</si>
  <si>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</si>
  <si>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</si>
  <si>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</si>
  <si>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</si>
  <si>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</si>
  <si>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</si>
  <si>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</si>
  <si>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</si>
  <si>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</si>
  <si>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</si>
  <si>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</si>
  <si>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</si>
  <si>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</si>
  <si>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</si>
  <si>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</si>
  <si>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</si>
  <si>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</si>
  <si>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</si>
  <si>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</si>
  <si>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</si>
  <si>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</si>
  <si>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</si>
  <si>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</si>
  <si>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</si>
  <si>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</si>
  <si>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</si>
  <si>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</si>
  <si>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</si>
  <si>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</si>
  <si>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</si>
  <si>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</si>
  <si>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</si>
  <si>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</si>
  <si>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</si>
  <si>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</si>
  <si>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</si>
  <si>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</si>
  <si>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</si>
  <si>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</si>
  <si>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</si>
  <si>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</si>
  <si>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</si>
  <si>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</si>
  <si>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</si>
  <si>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</si>
  <si>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</si>
  <si>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</si>
  <si>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</si>
  <si>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</si>
  <si>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</si>
  <si>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</si>
  <si>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</si>
  <si>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</si>
  <si>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</si>
  <si>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</si>
  <si>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</si>
  <si>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</si>
  <si>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</si>
  <si>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</si>
  <si>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</si>
  <si>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</si>
  <si>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</si>
  <si>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</si>
  <si>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</si>
  <si>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</si>
  <si>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</si>
  <si>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</si>
  <si>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</si>
  <si>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</si>
  <si>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</si>
  <si>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</si>
  <si>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</si>
  <si>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</si>
  <si>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</si>
  <si>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</si>
  <si>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</si>
  <si>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</si>
  <si>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</si>
  <si>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</si>
  <si>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</si>
  <si>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</si>
  <si>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</si>
  <si>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</si>
  <si>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</si>
  <si>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</si>
  <si>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</si>
  <si>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</si>
  <si>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</si>
  <si>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</si>
  <si>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</si>
  <si>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</si>
  <si>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</si>
  <si>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</si>
  <si>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</si>
  <si>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</si>
  <si>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</si>
  <si>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</si>
  <si>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</si>
  <si>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</si>
  <si>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</si>
  <si>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</si>
  <si>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</si>
  <si>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</si>
  <si>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</si>
  <si>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</si>
  <si>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</si>
  <si>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</si>
  <si>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</si>
  <si>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</si>
  <si>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</si>
  <si>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</si>
  <si>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</si>
  <si>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</si>
  <si>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</si>
  <si>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</si>
  <si>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</si>
  <si>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</si>
  <si>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</si>
  <si>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</si>
  <si>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</si>
  <si>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</si>
  <si>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</si>
  <si>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</si>
  <si>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</si>
  <si>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</si>
  <si>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</si>
  <si>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</si>
  <si>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</si>
  <si>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</si>
  <si>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</si>
  <si>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</si>
  <si>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</si>
  <si>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</si>
  <si>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</si>
  <si>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</si>
  <si>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</si>
  <si>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</si>
  <si>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</si>
  <si>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</si>
  <si>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</si>
  <si>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</si>
  <si>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</si>
  <si>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</si>
  <si>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</si>
  <si>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</si>
  <si>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</si>
  <si>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</si>
  <si>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</si>
  <si>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</si>
  <si>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</si>
  <si>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</si>
  <si>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</si>
  <si>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</si>
  <si>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</si>
  <si>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</si>
  <si>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</si>
  <si>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</si>
  <si>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</si>
  <si>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</si>
  <si>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</si>
  <si>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</si>
  <si>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</si>
  <si>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</si>
  <si>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</si>
  <si>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</si>
  <si>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</si>
  <si>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</si>
  <si>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</si>
  <si>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</si>
  <si>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</si>
  <si>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</si>
  <si>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</si>
  <si>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</si>
  <si>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</si>
  <si>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</si>
  <si>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</si>
  <si>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</si>
  <si>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</si>
  <si>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</si>
  <si>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</si>
  <si>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</si>
  <si>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</si>
  <si>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</si>
  <si>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</si>
  <si>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</si>
  <si>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</si>
  <si>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</si>
  <si>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</si>
  <si>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</si>
  <si>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</si>
  <si>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</si>
  <si>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</si>
  <si>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</si>
  <si>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</si>
  <si>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</si>
  <si>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</si>
  <si>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</si>
  <si>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</si>
  <si>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</si>
  <si>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</si>
  <si>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</si>
  <si>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</si>
  <si>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</si>
  <si>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</si>
  <si>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</si>
  <si>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</si>
  <si>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</si>
  <si>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</si>
  <si>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</si>
  <si>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</si>
  <si>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</si>
  <si>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</si>
  <si>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</si>
  <si>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</si>
  <si>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</si>
  <si>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</si>
  <si>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</si>
  <si>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</si>
  <si>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</si>
  <si>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</si>
  <si>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</si>
  <si>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</si>
  <si>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</si>
  <si>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</si>
  <si>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</si>
  <si>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</si>
  <si>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</si>
  <si>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</si>
  <si>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</si>
  <si>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</si>
  <si>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</si>
  <si>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</si>
  <si>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</si>
  <si>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</si>
  <si>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</si>
  <si>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</si>
  <si>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</si>
  <si>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</si>
  <si>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</si>
  <si>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</si>
  <si>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</si>
  <si>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</si>
  <si>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</si>
  <si>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</si>
  <si>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</si>
  <si>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</si>
  <si>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</si>
  <si>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</si>
  <si>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</si>
  <si>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</si>
  <si>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</si>
  <si>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</si>
  <si>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</si>
  <si>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</si>
  <si>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</si>
  <si>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</si>
  <si>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</si>
  <si>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</si>
  <si>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</si>
  <si>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</si>
  <si>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</si>
  <si>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</si>
  <si>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</si>
  <si>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</si>
  <si>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</si>
  <si>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</si>
  <si>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</si>
  <si>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</si>
  <si>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</si>
  <si>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</si>
  <si>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</si>
  <si>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</si>
  <si>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</si>
  <si>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</si>
  <si>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</si>
  <si>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</si>
  <si>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</si>
  <si>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</si>
  <si>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</si>
  <si>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</si>
  <si>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</si>
  <si>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</si>
  <si>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</si>
  <si>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</si>
  <si>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</si>
  <si>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</si>
  <si>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</si>
  <si>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</si>
  <si>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</si>
  <si>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</si>
  <si>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</si>
  <si>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</si>
  <si>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</si>
  <si>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</si>
  <si>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</si>
  <si>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</si>
  <si>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</si>
  <si>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</si>
  <si>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</si>
  <si>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</si>
  <si>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</si>
  <si>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</si>
  <si>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</si>
  <si>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</si>
  <si>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</si>
  <si>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</si>
  <si>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</si>
  <si>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</si>
  <si>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</si>
  <si>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</si>
  <si>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</si>
  <si>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</si>
  <si>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</si>
  <si>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</si>
  <si>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</si>
  <si>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</si>
  <si>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</si>
  <si>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</si>
  <si>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</si>
  <si>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</si>
  <si>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</si>
  <si>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</si>
  <si>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</si>
  <si>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</si>
  <si>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</si>
  <si>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</si>
  <si>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</si>
  <si>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</si>
  <si>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</si>
  <si>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</si>
  <si>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</si>
  <si>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</si>
  <si>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</si>
  <si>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</si>
  <si>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</si>
  <si>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</si>
  <si>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</si>
  <si>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</si>
  <si>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</si>
  <si>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</si>
  <si>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</si>
  <si>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</si>
  <si>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</si>
  <si>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</si>
  <si>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</si>
  <si>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</si>
  <si>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</si>
  <si>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</si>
  <si>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</si>
  <si>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</si>
  <si>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</si>
  <si>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</si>
  <si>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</si>
  <si>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</si>
  <si>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</si>
  <si>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</si>
  <si>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</si>
  <si>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</si>
  <si>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</si>
  <si>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</si>
  <si>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</si>
  <si>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</si>
  <si>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</si>
  <si>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</si>
  <si>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</si>
  <si>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</si>
  <si>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</si>
  <si>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</si>
  <si>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</si>
  <si>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</si>
  <si>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</si>
  <si>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</si>
  <si>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</si>
  <si>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</si>
  <si>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</si>
  <si>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</si>
  <si>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</si>
  <si>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</si>
  <si>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</si>
  <si>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</si>
  <si>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</si>
  <si>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</si>
  <si>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</si>
  <si>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</si>
  <si>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</si>
  <si>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</si>
  <si>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</si>
  <si>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</si>
  <si>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</si>
  <si>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</si>
  <si>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</si>
  <si>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</si>
  <si>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</si>
  <si>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</si>
  <si>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</si>
  <si>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</si>
  <si>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</si>
  <si>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</si>
  <si>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</si>
  <si>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</si>
  <si>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</si>
  <si>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</si>
  <si>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</si>
  <si>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</si>
  <si>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</si>
  <si>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</si>
  <si>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</si>
  <si>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</si>
  <si>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</si>
  <si>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</si>
  <si>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</si>
  <si>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</si>
  <si>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</si>
  <si>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</si>
  <si>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</si>
  <si>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</si>
  <si>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</si>
  <si>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</si>
  <si>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</si>
  <si>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</si>
  <si>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</si>
  <si>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</si>
  <si>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</si>
  <si>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</si>
  <si>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</si>
  <si>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</si>
  <si>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</si>
  <si>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</si>
  <si>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</si>
  <si>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</si>
  <si>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</si>
  <si>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</si>
  <si>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</si>
  <si>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</si>
  <si>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</si>
  <si>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</si>
  <si>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</si>
  <si>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</si>
  <si>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</si>
  <si>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</si>
  <si>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</si>
  <si>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</si>
  <si>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</si>
  <si>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</si>
  <si>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</si>
  <si>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</si>
  <si>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</si>
  <si>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</si>
  <si>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</si>
  <si>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</si>
  <si>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</si>
  <si>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</si>
  <si>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</si>
  <si>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</si>
  <si>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</si>
  <si>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</si>
  <si>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</si>
  <si>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</si>
  <si>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</si>
  <si>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</si>
  <si>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</si>
  <si>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</si>
  <si>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</si>
  <si>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</si>
  <si>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</si>
  <si>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</si>
  <si>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</si>
  <si>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</si>
  <si>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</si>
  <si>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</si>
  <si>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</si>
  <si>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</si>
  <si>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</si>
  <si>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</si>
  <si>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</si>
  <si>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</si>
  <si>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</si>
  <si>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</si>
  <si>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</si>
  <si>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</si>
  <si>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</si>
  <si>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</si>
  <si>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</si>
  <si>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</si>
  <si>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</si>
  <si>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</si>
  <si>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</si>
  <si>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</si>
  <si>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</si>
  <si>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</si>
  <si>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</si>
  <si>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</si>
  <si>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</si>
  <si>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</si>
  <si>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</si>
  <si>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</si>
  <si>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</si>
  <si>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</si>
  <si>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</si>
  <si>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</si>
  <si>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</si>
  <si>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</si>
  <si>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</si>
  <si>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</si>
  <si>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</si>
  <si>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</si>
  <si>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</si>
  <si>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</si>
  <si>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</si>
  <si>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</si>
  <si>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</si>
  <si>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</si>
  <si>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</si>
  <si>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</si>
  <si>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</si>
  <si>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</si>
  <si>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</si>
  <si>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</si>
  <si>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</si>
  <si>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</si>
  <si>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</si>
  <si>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</si>
  <si>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</si>
  <si>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</si>
  <si>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</si>
  <si>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</si>
  <si>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</si>
  <si>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</si>
  <si>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</si>
  <si>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</si>
  <si>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</si>
  <si>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</si>
  <si>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</si>
  <si>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</si>
  <si>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</si>
  <si>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</si>
  <si>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</si>
  <si>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</si>
  <si>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</si>
  <si>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</si>
  <si>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</si>
  <si>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</si>
  <si>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</si>
  <si>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</si>
  <si>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</si>
  <si>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</si>
  <si>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</si>
  <si>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</si>
  <si>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</si>
  <si>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</si>
  <si>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</si>
  <si>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</si>
  <si>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</si>
  <si>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</si>
  <si>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</si>
  <si>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</si>
  <si>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</si>
  <si>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</si>
  <si>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</si>
  <si>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</si>
  <si>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</si>
  <si>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</si>
  <si>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</si>
  <si>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</si>
  <si>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</si>
  <si>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</si>
  <si>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</si>
  <si>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</si>
  <si>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</si>
  <si>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</si>
  <si>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</si>
  <si>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</si>
  <si>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</si>
  <si>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</si>
  <si>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</si>
  <si>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</si>
  <si>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</si>
  <si>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</si>
  <si>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</si>
  <si>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</si>
  <si>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</si>
  <si>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</si>
  <si>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</si>
  <si>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</si>
  <si>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</si>
  <si>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</si>
  <si>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</si>
  <si>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</si>
  <si>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</si>
  <si>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</si>
  <si>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</si>
  <si>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</si>
  <si>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</si>
  <si>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</si>
  <si>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</si>
  <si>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</si>
  <si>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</si>
  <si>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</si>
  <si>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</si>
  <si>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</si>
  <si>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</si>
  <si>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</si>
  <si>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</si>
  <si>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</si>
  <si>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</si>
  <si>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</si>
  <si>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</si>
  <si>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</si>
  <si>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</si>
  <si>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</si>
  <si>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</si>
  <si>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 xml:space="preserve">Version 6: Updated units to current standards; Missing values changed to #N/A. Updated metadata form to newer version (without site sheet).CH 24 Jan 2013. Updated to newer metadata with site sheet. CH March 2013. </t>
  </si>
  <si>
    <t>Version: 7 Checked Keywords against the LTER and Arctic LTER list.  Jim L 28Jan2014</t>
  </si>
  <si>
    <t>#N/A=Missing or Not Measured</t>
  </si>
  <si>
    <t>Version 8: Checked keywords against the LTER network preferred list and replaced non-preferred terms. Jim L 27Jan14</t>
  </si>
  <si>
    <t>1986_to_presentgsbbag.csv</t>
  </si>
  <si>
    <t>Arctic LTER Vocabulary</t>
  </si>
  <si>
    <t>nitrogen mineralization, bulk density, soil moisture, inorganic nutrients</t>
  </si>
  <si>
    <t>arctic tundra</t>
  </si>
  <si>
    <t>LTER Keywords</t>
  </si>
  <si>
    <t>Core Areas</t>
  </si>
  <si>
    <t>inorganic nutrients</t>
  </si>
  <si>
    <t>Tussock tundra (site 6) of  Sagavanirktok River toposequence study.</t>
  </si>
  <si>
    <t>Sag Toposequence - Tussock tundra (site 6)</t>
  </si>
  <si>
    <t>bag ripped; unclear whether was torn prior to removal</t>
  </si>
  <si>
    <t>*had 2 plastic bags (already subtracted)</t>
  </si>
  <si>
    <t>had hole in bottom of bag when removed</t>
  </si>
  <si>
    <t>Nitrogen mineralization was determined on Arctic LTERToolik and Sag River tussock tundra using the buried bag method, Toolik Field Station, Alaska, Arctic LTER 1989-2013</t>
  </si>
  <si>
    <t>Arctic LTER Experimental Plots: Moist NonAcidic Tussock Tundra (MNT) Northeast corner block 1 near Toolik Field Station, North Slope, Alaska.</t>
  </si>
  <si>
    <t>http://arc-lter.ecosystems.mbl.edu/1986topresentgsbbag</t>
  </si>
  <si>
    <t>http://arc-lter.ecosystems.mbl.edu/sites/default/files/data/terrestrial/1986_to_presentgsbbag.csv</t>
  </si>
  <si>
    <t>Giblin</t>
  </si>
  <si>
    <t>knb-lter-arc.1428.9</t>
  </si>
  <si>
    <t>1986_to_presentgsbbag.09</t>
  </si>
  <si>
    <t xml:space="preserve">               Changed Distrubution URL since the LTER network DAS system is being discontinued.  JimL 9Apr2015</t>
  </si>
  <si>
    <t xml:space="preserve"> Version 9: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</si>
</sst>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 numFmtId="190" formatCode="[$-409]d\-mmm\-yyyy;@"/>
  </numFmts>
  <fonts count="63">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sz val="10"/>
      <color indexed="10"/>
      <name val="Arial"/>
      <family val="2"/>
    </font>
    <font>
      <sz val="10"/>
      <color indexed="22"/>
      <name val="Arial"/>
      <family val="2"/>
    </font>
    <font>
      <b/>
      <sz val="12"/>
      <color indexed="10"/>
      <name val="Arial"/>
      <family val="2"/>
    </font>
    <font>
      <sz val="10"/>
      <name val="Tahoma"/>
      <family val="2"/>
    </font>
    <font>
      <sz val="10"/>
      <color indexed="10"/>
      <name val="Tahoma"/>
      <family val="2"/>
    </font>
    <font>
      <sz val="10"/>
      <name val="Courier"/>
      <family val="3"/>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Segoe UI"/>
      <family val="2"/>
    </font>
    <font>
      <sz val="11"/>
      <color indexed="8"/>
      <name val="Calibri"/>
      <family val="2"/>
    </font>
    <font>
      <sz val="9"/>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8"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6">
    <xf numFmtId="0" fontId="0" fillId="0" borderId="0" xfId="0" applyAlignment="1">
      <alignment/>
    </xf>
    <xf numFmtId="171" fontId="0" fillId="0" borderId="0" xfId="0" applyNumberFormat="1" applyAlignment="1">
      <alignment/>
    </xf>
    <xf numFmtId="1" fontId="0" fillId="0" borderId="0" xfId="0" applyNumberFormat="1" applyAlignment="1">
      <alignment/>
    </xf>
    <xf numFmtId="190" fontId="0" fillId="0" borderId="0" xfId="0" applyNumberFormat="1" applyFont="1" applyAlignment="1">
      <alignment/>
    </xf>
    <xf numFmtId="2" fontId="0" fillId="0" borderId="0" xfId="0" applyNumberFormat="1" applyFont="1" applyAlignment="1">
      <alignment/>
    </xf>
    <xf numFmtId="175" fontId="0" fillId="0" borderId="0" xfId="58" applyNumberFormat="1" applyFont="1" applyFill="1" applyAlignment="1" applyProtection="1">
      <alignment horizontal="left"/>
      <protection/>
    </xf>
    <xf numFmtId="175" fontId="0" fillId="0" borderId="0" xfId="58" applyNumberFormat="1" applyFont="1" applyFill="1" applyAlignment="1" applyProtection="1">
      <alignment horizontal="center"/>
      <protection/>
    </xf>
    <xf numFmtId="0" fontId="0" fillId="0" borderId="0" xfId="0" applyFont="1" applyAlignment="1">
      <alignment/>
    </xf>
    <xf numFmtId="1" fontId="0" fillId="0" borderId="0" xfId="0" applyNumberFormat="1" applyFont="1" applyAlignment="1">
      <alignment/>
    </xf>
    <xf numFmtId="164" fontId="0" fillId="0" borderId="0" xfId="0" applyNumberFormat="1" applyFont="1" applyAlignment="1">
      <alignment/>
    </xf>
    <xf numFmtId="0" fontId="0" fillId="0" borderId="0" xfId="0" applyFont="1" applyAlignment="1">
      <alignment horizontal="left"/>
    </xf>
    <xf numFmtId="0" fontId="0" fillId="0" borderId="0" xfId="0" applyFont="1" applyAlignment="1">
      <alignment horizontal="center"/>
    </xf>
    <xf numFmtId="171" fontId="0" fillId="0" borderId="0" xfId="0" applyNumberFormat="1" applyFont="1" applyAlignment="1">
      <alignment/>
    </xf>
    <xf numFmtId="0" fontId="0" fillId="0" borderId="0" xfId="0" applyFont="1" applyFill="1" applyAlignment="1">
      <alignment/>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4" fillId="33" borderId="10" xfId="57" applyFont="1" applyFill="1" applyBorder="1" applyAlignment="1" applyProtection="1">
      <alignment vertical="center" wrapText="1"/>
      <protection/>
    </xf>
    <xf numFmtId="0" fontId="4" fillId="33" borderId="10" xfId="57" applyFont="1" applyFill="1" applyBorder="1" applyAlignment="1" applyProtection="1">
      <alignment horizontal="left" vertical="center" wrapText="1"/>
      <protection/>
    </xf>
    <xf numFmtId="1" fontId="0" fillId="0" borderId="0" xfId="0" applyNumberFormat="1" applyFill="1" applyAlignment="1">
      <alignment/>
    </xf>
    <xf numFmtId="0" fontId="0" fillId="0" borderId="0" xfId="0" applyFill="1" applyAlignment="1">
      <alignment/>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lignment vertical="center" wrapText="1"/>
      <protection/>
    </xf>
    <xf numFmtId="0" fontId="13" fillId="0" borderId="0" xfId="57" applyFont="1">
      <alignment/>
      <protection/>
    </xf>
    <xf numFmtId="0" fontId="8" fillId="0" borderId="0" xfId="57" applyFont="1">
      <alignment/>
      <protection/>
    </xf>
    <xf numFmtId="0" fontId="4" fillId="0" borderId="0" xfId="57" applyFont="1" applyFill="1" applyBorder="1" applyAlignment="1" applyProtection="1">
      <alignment vertical="center" wrapText="1"/>
      <protection/>
    </xf>
    <xf numFmtId="0" fontId="7" fillId="0" borderId="0" xfId="57" applyFont="1">
      <alignment/>
      <protection/>
    </xf>
    <xf numFmtId="0" fontId="4" fillId="34"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4" borderId="10" xfId="57" applyFont="1" applyFill="1" applyBorder="1" applyAlignment="1" applyProtection="1">
      <alignment horizontal="right" vertical="top"/>
      <protection/>
    </xf>
    <xf numFmtId="0" fontId="0" fillId="35"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4" fillId="34" borderId="13" xfId="57" applyFont="1" applyFill="1" applyBorder="1" applyAlignment="1" applyProtection="1">
      <alignment horizontal="right"/>
      <protection/>
    </xf>
    <xf numFmtId="0" fontId="0" fillId="35"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4" borderId="12" xfId="57" applyFont="1" applyFill="1" applyBorder="1" applyAlignment="1" applyProtection="1">
      <alignment horizontal="right" wrapText="1"/>
      <protection/>
    </xf>
    <xf numFmtId="0" fontId="0" fillId="34" borderId="15" xfId="57" applyNumberFormat="1" applyFont="1" applyFill="1" applyBorder="1" applyAlignment="1" applyProtection="1">
      <alignment horizontal="left"/>
      <protection/>
    </xf>
    <xf numFmtId="0" fontId="4" fillId="34"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9" fillId="0" borderId="0" xfId="57" applyFont="1">
      <alignment/>
      <protection/>
    </xf>
    <xf numFmtId="0" fontId="19"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4" fillId="33" borderId="13" xfId="57" applyFont="1" applyFill="1" applyBorder="1" applyAlignment="1" applyProtection="1">
      <alignment horizontal="right" wrapText="1"/>
      <protection/>
    </xf>
    <xf numFmtId="0" fontId="4" fillId="34"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2" fillId="36" borderId="10" xfId="53" applyFill="1" applyBorder="1" applyAlignment="1" applyProtection="1">
      <alignment horizontal="left" vertical="top" wrapText="1"/>
      <protection/>
    </xf>
    <xf numFmtId="0" fontId="4" fillId="33" borderId="0" xfId="57" applyFont="1" applyFill="1" applyBorder="1" applyAlignment="1" applyProtection="1">
      <alignment horizontal="right" vertical="top"/>
      <protection/>
    </xf>
    <xf numFmtId="0" fontId="0" fillId="36" borderId="10" xfId="57" applyFont="1" applyFill="1" applyBorder="1" applyAlignment="1" applyProtection="1">
      <alignment horizontal="left" vertical="top" wrapText="1"/>
      <protection locked="0"/>
    </xf>
    <xf numFmtId="0" fontId="0" fillId="0" borderId="10" xfId="57" applyFont="1" applyBorder="1" applyAlignment="1" applyProtection="1">
      <alignment horizontal="left" wrapText="1"/>
      <protection locked="0"/>
    </xf>
    <xf numFmtId="0" fontId="4" fillId="34"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4" fillId="33"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4" borderId="19" xfId="57" applyFont="1" applyFill="1" applyBorder="1" applyAlignment="1" applyProtection="1">
      <alignment horizontal="left" vertical="top"/>
      <protection/>
    </xf>
    <xf numFmtId="0" fontId="0" fillId="38" borderId="10" xfId="57" applyFont="1" applyFill="1" applyBorder="1" applyAlignment="1" applyProtection="1">
      <alignment horizontal="center" wrapText="1"/>
      <protection locked="0"/>
    </xf>
    <xf numFmtId="0" fontId="4" fillId="34"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3" borderId="0" xfId="57" applyFont="1" applyFill="1" applyAlignment="1" applyProtection="1">
      <alignment horizontal="right" vertical="top"/>
      <protection/>
    </xf>
    <xf numFmtId="171" fontId="0" fillId="36" borderId="10" xfId="57" applyNumberFormat="1" applyFont="1" applyFill="1" applyBorder="1" applyAlignment="1" applyProtection="1">
      <alignment horizontal="left" wrapText="1"/>
      <protection locked="0"/>
    </xf>
    <xf numFmtId="0" fontId="4" fillId="33" borderId="0" xfId="57" applyFont="1" applyFill="1" applyAlignment="1" applyProtection="1">
      <alignment horizontal="right" vertical="top" wrapText="1"/>
      <protection/>
    </xf>
    <xf numFmtId="0" fontId="4" fillId="33" borderId="0" xfId="57" applyNumberFormat="1" applyFont="1" applyFill="1" applyAlignment="1" applyProtection="1">
      <alignment horizontal="right" vertical="top" wrapText="1"/>
      <protection/>
    </xf>
    <xf numFmtId="0" fontId="14" fillId="0" borderId="14" xfId="57" applyFont="1" applyBorder="1" applyAlignment="1">
      <alignment/>
      <protection/>
    </xf>
    <xf numFmtId="0" fontId="14"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0" xfId="57" applyNumberFormat="1" applyFont="1" applyFill="1" applyBorder="1" applyAlignment="1" applyProtection="1">
      <alignment horizontal="left" wrapText="1"/>
      <protection locked="0"/>
    </xf>
    <xf numFmtId="49" fontId="4" fillId="39" borderId="0" xfId="57" applyNumberFormat="1" applyFont="1" applyFill="1" applyBorder="1" applyAlignment="1" applyProtection="1">
      <alignment horizontal="right" vertical="top"/>
      <protection/>
    </xf>
    <xf numFmtId="0" fontId="4" fillId="34" borderId="10" xfId="57" applyFont="1" applyFill="1" applyBorder="1" applyAlignment="1" applyProtection="1">
      <alignment horizontal="left" wrapText="1"/>
      <protection/>
    </xf>
    <xf numFmtId="0" fontId="6" fillId="34"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4" borderId="10"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4" fillId="0" borderId="14" xfId="57" applyFont="1" applyBorder="1" applyAlignment="1" applyProtection="1">
      <alignment/>
      <protection/>
    </xf>
    <xf numFmtId="0" fontId="14" fillId="0" borderId="10" xfId="57" applyFont="1" applyFill="1" applyBorder="1" applyAlignment="1" applyProtection="1">
      <alignment/>
      <protection/>
    </xf>
    <xf numFmtId="0" fontId="14" fillId="0" borderId="10" xfId="57" applyFont="1" applyFill="1" applyBorder="1" applyAlignment="1" applyProtection="1">
      <alignment horizontal="left"/>
      <protection/>
    </xf>
    <xf numFmtId="0" fontId="4" fillId="0" borderId="0" xfId="57" applyFont="1" applyProtection="1">
      <alignment/>
      <protection locked="0"/>
    </xf>
    <xf numFmtId="0" fontId="15" fillId="0" borderId="0" xfId="57" applyFont="1" applyProtection="1">
      <alignment/>
      <protection locked="0"/>
    </xf>
    <xf numFmtId="0" fontId="3" fillId="0" borderId="0" xfId="57" applyFont="1" applyAlignment="1" applyProtection="1">
      <alignment vertical="top"/>
      <protection/>
    </xf>
    <xf numFmtId="0" fontId="0" fillId="0" borderId="0" xfId="57">
      <alignment/>
      <protection/>
    </xf>
    <xf numFmtId="0" fontId="23" fillId="0" borderId="0" xfId="57" applyFont="1" applyAlignment="1">
      <alignment horizontal="center" wrapText="1"/>
      <protection/>
    </xf>
    <xf numFmtId="0" fontId="23" fillId="0" borderId="0" xfId="57" applyFont="1" applyAlignment="1">
      <alignment wrapText="1"/>
      <protection/>
    </xf>
    <xf numFmtId="169" fontId="23" fillId="0" borderId="0" xfId="57" applyNumberFormat="1" applyFont="1" applyAlignment="1">
      <alignment wrapText="1"/>
      <protection/>
    </xf>
    <xf numFmtId="1" fontId="23" fillId="0" borderId="0" xfId="57" applyNumberFormat="1" applyFont="1" applyAlignment="1">
      <alignment wrapText="1"/>
      <protection/>
    </xf>
    <xf numFmtId="0" fontId="24"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0" fontId="2" fillId="0" borderId="13" xfId="53" applyFill="1" applyBorder="1" applyAlignment="1" applyProtection="1">
      <alignment horizontal="left"/>
      <protection/>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ugust Collection" xfId="58"/>
    <cellStyle name="Note" xfId="59"/>
    <cellStyle name="Output" xfId="60"/>
    <cellStyle name="Percent" xfId="61"/>
    <cellStyle name="Title" xfId="62"/>
    <cellStyle name="Total" xfId="63"/>
    <cellStyle name="Warning Text" xfId="64"/>
  </cellStyles>
  <dxfs count="15">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11</xdr:row>
      <xdr:rowOff>19050</xdr:rowOff>
    </xdr:to>
    <xdr:sp>
      <xdr:nvSpPr>
        <xdr:cNvPr id="1" name="abstract" descr="Abstract of dsatset"/>
        <xdr:cNvSpPr txBox="1">
          <a:spLocks noChangeArrowheads="1"/>
        </xdr:cNvSpPr>
      </xdr:nvSpPr>
      <xdr:spPr>
        <a:xfrm>
          <a:off x="1743075" y="1381125"/>
          <a:ext cx="7162800" cy="828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Nitrogen mineralization was determined on LTER and Sag River tussock tundra using the buried bag method.  Yearly bags have been deployed every August since 1990.   </a:t>
          </a:r>
        </a:p>
      </xdr:txBody>
    </xdr:sp>
    <xdr:clientData fLocksWithSheet="0"/>
  </xdr:twoCellAnchor>
  <xdr:twoCellAnchor>
    <xdr:from>
      <xdr:col>1</xdr:col>
      <xdr:colOff>28575</xdr:colOff>
      <xdr:row>72</xdr:row>
      <xdr:rowOff>19050</xdr:rowOff>
    </xdr:from>
    <xdr:to>
      <xdr:col>6</xdr:col>
      <xdr:colOff>819150</xdr:colOff>
      <xdr:row>101</xdr:row>
      <xdr:rowOff>0</xdr:rowOff>
    </xdr:to>
    <xdr:sp>
      <xdr:nvSpPr>
        <xdr:cNvPr id="2" name="method"/>
        <xdr:cNvSpPr txBox="1">
          <a:spLocks noChangeArrowheads="1"/>
        </xdr:cNvSpPr>
      </xdr:nvSpPr>
      <xdr:spPr>
        <a:xfrm>
          <a:off x="1771650" y="17630775"/>
          <a:ext cx="12049125" cy="470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Paired cores (within 15 cm of each other and 5.95cm diameter) of moss dominated inter-tussock were taken from Tussock tundra in the Arctic LTER site near Toolik Lake AK and in tussock tundra near the Sag River DOT maintenance Camp 25 miles Northeast of Toolik.  Core length was measured in the field.  Live plant material and mineral soil were removed. One core was placed in a polyethylene bag, inserted back in the hole, covered with moss, and flagged.  Cores were incubated one year.  The other core was taken back to lab for analysis. This core was used as an initial for the bagged core.   For NH4-N and NO3-N extractions 100 mls of KCl (2 N KCl) is added to about 20 grams wet weight of homogenized soil.  For PO4-P 100 mls of 0.025 N HCl was used for extraction. KCl extracts were shaken for 4 hours while HCl extracts were shaken for only 5 minutes.  All extracts were immediately filtered through Whatman No. 42 filter paper.  At the Tussock Site 2 bags per block and at the Sag 4 bags per plot were deployed with initials being collected at the same time. Cores were 5.95 cm in diameter and include organic soil only, i.e., no mineral or green, live plants.
Notes: This file is  complied from the individual year files.  Each year's initials are complied in 1986_to_currentgsext.dat.  Phosphorus in buried bags was not measured every year.
   </a:t>
          </a:r>
        </a:p>
      </xdr:txBody>
    </xdr:sp>
    <xdr:clientData fLocksWithSheet="0"/>
  </xdr:twoCellAnchor>
  <xdr:twoCellAnchor>
    <xdr:from>
      <xdr:col>1</xdr:col>
      <xdr:colOff>19050</xdr:colOff>
      <xdr:row>106</xdr:row>
      <xdr:rowOff>152400</xdr:rowOff>
    </xdr:from>
    <xdr:to>
      <xdr:col>3</xdr:col>
      <xdr:colOff>2047875</xdr:colOff>
      <xdr:row>113</xdr:row>
      <xdr:rowOff>19050</xdr:rowOff>
    </xdr:to>
    <xdr:sp>
      <xdr:nvSpPr>
        <xdr:cNvPr id="3" name="protocol1"/>
        <xdr:cNvSpPr txBox="1">
          <a:spLocks noChangeArrowheads="1"/>
        </xdr:cNvSpPr>
      </xdr:nvSpPr>
      <xdr:spPr>
        <a:xfrm>
          <a:off x="1762125" y="23317200"/>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10</xdr:row>
      <xdr:rowOff>85725</xdr:rowOff>
    </xdr:to>
    <xdr:sp>
      <xdr:nvSpPr>
        <xdr:cNvPr id="4" name="Note1"/>
        <xdr:cNvSpPr txBox="1">
          <a:spLocks noChangeArrowheads="1"/>
        </xdr:cNvSpPr>
      </xdr:nvSpPr>
      <xdr:spPr>
        <a:xfrm>
          <a:off x="57150" y="1419225"/>
          <a:ext cx="1533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73</xdr:row>
      <xdr:rowOff>123825</xdr:rowOff>
    </xdr:from>
    <xdr:to>
      <xdr:col>0</xdr:col>
      <xdr:colOff>1724025</xdr:colOff>
      <xdr:row>87</xdr:row>
      <xdr:rowOff>57150</xdr:rowOff>
    </xdr:to>
    <xdr:sp>
      <xdr:nvSpPr>
        <xdr:cNvPr id="5" name="Note2"/>
        <xdr:cNvSpPr txBox="1">
          <a:spLocks noChangeArrowheads="1"/>
        </xdr:cNvSpPr>
      </xdr:nvSpPr>
      <xdr:spPr>
        <a:xfrm>
          <a:off x="19050" y="17926050"/>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rc-lter.ecosystems.mbl.edu/1986topresentgsbbag" TargetMode="External" /><Relationship Id="rId2" Type="http://schemas.openxmlformats.org/officeDocument/2006/relationships/hyperlink" Target="http://arc-lter.ecosystems.mbl.edu/sites/default/files/data/terrestrial/1986_to_presentgsbbag.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40"/>
  <sheetViews>
    <sheetView tabSelected="1" zoomScale="96" zoomScaleNormal="96" zoomScalePageLayoutView="0" workbookViewId="0" topLeftCell="A19">
      <selection activeCell="B48" sqref="B48"/>
    </sheetView>
  </sheetViews>
  <sheetFormatPr defaultColWidth="8.8515625" defaultRowHeight="12.75"/>
  <cols>
    <col min="1" max="1" width="26.140625" style="23" customWidth="1"/>
    <col min="2" max="2" width="46.00390625" style="22" bestFit="1" customWidth="1"/>
    <col min="3" max="4" width="30.7109375" style="21" customWidth="1"/>
    <col min="5" max="9" width="30.7109375" style="20" customWidth="1"/>
    <col min="10" max="16384" width="8.8515625" style="20" customWidth="1"/>
  </cols>
  <sheetData>
    <row r="1" spans="1:4" ht="18">
      <c r="A1" s="92" t="s">
        <v>0</v>
      </c>
      <c r="C1" s="91"/>
      <c r="D1" s="90"/>
    </row>
    <row r="2" spans="1:2" ht="12.75">
      <c r="A2" s="88" t="s">
        <v>2</v>
      </c>
      <c r="B2" s="89" t="s">
        <v>1482</v>
      </c>
    </row>
    <row r="3" spans="1:2" ht="12.75">
      <c r="A3" s="88" t="s">
        <v>216</v>
      </c>
      <c r="B3" s="89">
        <v>2006</v>
      </c>
    </row>
    <row r="4" spans="1:3" ht="12.75">
      <c r="A4" s="88" t="s">
        <v>215</v>
      </c>
      <c r="B4" s="101" t="s">
        <v>1479</v>
      </c>
      <c r="C4" s="87"/>
    </row>
    <row r="5" spans="1:4" ht="39.75" customHeight="1">
      <c r="A5" s="83" t="s">
        <v>3</v>
      </c>
      <c r="B5" s="102" t="s">
        <v>1477</v>
      </c>
      <c r="C5" s="103"/>
      <c r="D5" s="20"/>
    </row>
    <row r="6" spans="1:6" ht="12.75" customHeight="1">
      <c r="A6" s="83" t="s">
        <v>36</v>
      </c>
      <c r="B6" s="20"/>
      <c r="C6" s="20"/>
      <c r="D6" s="20"/>
      <c r="E6" s="86"/>
      <c r="F6" s="86"/>
    </row>
    <row r="7" spans="1:4" s="33" customFormat="1" ht="12.75">
      <c r="A7" s="32"/>
      <c r="B7" s="104"/>
      <c r="C7" s="105"/>
      <c r="D7" s="105"/>
    </row>
    <row r="8" spans="1:4" s="33" customFormat="1" ht="12.75">
      <c r="A8" s="32"/>
      <c r="B8" s="85"/>
      <c r="C8" s="84"/>
      <c r="D8" s="84"/>
    </row>
    <row r="9" spans="1:2" s="33" customFormat="1" ht="12.75">
      <c r="A9" s="32"/>
      <c r="B9" s="44"/>
    </row>
    <row r="10" spans="1:2" s="33" customFormat="1" ht="12.75">
      <c r="A10" s="32"/>
      <c r="B10" s="44"/>
    </row>
    <row r="11" spans="1:2" s="33" customFormat="1" ht="12.75">
      <c r="A11" s="32"/>
      <c r="B11" s="44"/>
    </row>
    <row r="12" spans="1:2" s="33" customFormat="1" ht="15">
      <c r="A12" s="32"/>
      <c r="B12" s="49"/>
    </row>
    <row r="13" spans="1:2" ht="12.75">
      <c r="A13" s="83" t="s">
        <v>1</v>
      </c>
      <c r="B13" s="50" t="s">
        <v>1483</v>
      </c>
    </row>
    <row r="14" ht="12.75">
      <c r="A14" s="82"/>
    </row>
    <row r="15" spans="1:9" ht="24">
      <c r="A15" s="81" t="s">
        <v>130</v>
      </c>
      <c r="B15" s="80" t="s">
        <v>4</v>
      </c>
      <c r="C15" s="80" t="s">
        <v>5</v>
      </c>
      <c r="D15" s="80" t="s">
        <v>6</v>
      </c>
      <c r="E15" s="80" t="s">
        <v>365</v>
      </c>
      <c r="F15" s="80" t="s">
        <v>364</v>
      </c>
      <c r="G15" s="80" t="s">
        <v>363</v>
      </c>
      <c r="H15" s="80" t="s">
        <v>362</v>
      </c>
      <c r="I15" s="80" t="s">
        <v>361</v>
      </c>
    </row>
    <row r="16" spans="1:9" ht="12.75">
      <c r="A16" s="79" t="s">
        <v>350</v>
      </c>
      <c r="B16" s="78" t="s">
        <v>360</v>
      </c>
      <c r="C16" s="78" t="s">
        <v>359</v>
      </c>
      <c r="D16" s="78" t="s">
        <v>359</v>
      </c>
      <c r="E16" s="78" t="s">
        <v>359</v>
      </c>
      <c r="F16" s="78"/>
      <c r="G16" s="78"/>
      <c r="H16" s="78"/>
      <c r="I16" s="78"/>
    </row>
    <row r="17" spans="1:9" s="77" customFormat="1" ht="12.75">
      <c r="A17" s="79" t="s">
        <v>358</v>
      </c>
      <c r="B17" s="78"/>
      <c r="C17" s="78"/>
      <c r="D17" s="78"/>
      <c r="E17" s="78"/>
      <c r="F17" s="78"/>
      <c r="G17" s="78"/>
      <c r="H17" s="78"/>
      <c r="I17" s="78"/>
    </row>
    <row r="18" spans="1:9" s="77" customFormat="1" ht="12.75">
      <c r="A18" s="79" t="s">
        <v>7</v>
      </c>
      <c r="B18" s="78" t="s">
        <v>131</v>
      </c>
      <c r="C18" s="78" t="s">
        <v>357</v>
      </c>
      <c r="D18" s="78" t="s">
        <v>356</v>
      </c>
      <c r="E18" s="78" t="s">
        <v>355</v>
      </c>
      <c r="F18" s="78"/>
      <c r="G18" s="78"/>
      <c r="H18" s="78"/>
      <c r="I18" s="78"/>
    </row>
    <row r="19" spans="1:9" s="77" customFormat="1" ht="12.75">
      <c r="A19" s="79" t="s">
        <v>8</v>
      </c>
      <c r="B19" s="78" t="s">
        <v>132</v>
      </c>
      <c r="C19" s="78" t="s">
        <v>354</v>
      </c>
      <c r="D19" s="78" t="s">
        <v>353</v>
      </c>
      <c r="E19" s="78" t="s">
        <v>1481</v>
      </c>
      <c r="F19" s="78"/>
      <c r="G19" s="78"/>
      <c r="H19" s="78"/>
      <c r="I19" s="78"/>
    </row>
    <row r="20" spans="1:9" s="77" customFormat="1" ht="12.75">
      <c r="A20" s="79" t="s">
        <v>352</v>
      </c>
      <c r="B20" s="78"/>
      <c r="C20" s="78"/>
      <c r="D20" s="78"/>
      <c r="E20" s="78"/>
      <c r="F20" s="78"/>
      <c r="G20" s="78"/>
      <c r="H20" s="78"/>
      <c r="I20" s="78"/>
    </row>
    <row r="21" spans="1:9" s="77" customFormat="1" ht="12.75">
      <c r="A21" s="79" t="s">
        <v>9</v>
      </c>
      <c r="B21" s="78" t="s">
        <v>185</v>
      </c>
      <c r="C21" s="78" t="s">
        <v>185</v>
      </c>
      <c r="D21" s="78"/>
      <c r="E21" s="78" t="s">
        <v>185</v>
      </c>
      <c r="F21" s="78"/>
      <c r="G21" s="78"/>
      <c r="H21" s="78"/>
      <c r="I21" s="78"/>
    </row>
    <row r="22" spans="1:9" s="77" customFormat="1" ht="12.75">
      <c r="A22" s="79" t="s">
        <v>10</v>
      </c>
      <c r="B22" s="78" t="s">
        <v>186</v>
      </c>
      <c r="C22" s="78" t="s">
        <v>186</v>
      </c>
      <c r="D22" s="78"/>
      <c r="E22" s="78" t="s">
        <v>186</v>
      </c>
      <c r="F22" s="78"/>
      <c r="G22" s="78"/>
      <c r="H22" s="78"/>
      <c r="I22" s="78"/>
    </row>
    <row r="23" spans="1:9" s="77" customFormat="1" ht="12.75">
      <c r="A23" s="79" t="s">
        <v>11</v>
      </c>
      <c r="B23" s="78" t="s">
        <v>187</v>
      </c>
      <c r="C23" s="78" t="s">
        <v>187</v>
      </c>
      <c r="D23" s="78"/>
      <c r="E23" s="78" t="s">
        <v>187</v>
      </c>
      <c r="F23" s="78"/>
      <c r="G23" s="78"/>
      <c r="H23" s="78"/>
      <c r="I23" s="78"/>
    </row>
    <row r="24" spans="1:9" s="77" customFormat="1" ht="12.75">
      <c r="A24" s="79" t="s">
        <v>12</v>
      </c>
      <c r="B24" s="78" t="s">
        <v>188</v>
      </c>
      <c r="C24" s="78" t="s">
        <v>188</v>
      </c>
      <c r="D24" s="78"/>
      <c r="E24" s="78" t="s">
        <v>188</v>
      </c>
      <c r="F24" s="78"/>
      <c r="G24" s="78"/>
      <c r="H24" s="78"/>
      <c r="I24" s="78"/>
    </row>
    <row r="25" spans="1:9" s="77" customFormat="1" ht="12.75">
      <c r="A25" s="79" t="s">
        <v>13</v>
      </c>
      <c r="B25" s="78" t="s">
        <v>189</v>
      </c>
      <c r="C25" s="78" t="s">
        <v>189</v>
      </c>
      <c r="D25" s="78"/>
      <c r="E25" s="78" t="s">
        <v>189</v>
      </c>
      <c r="F25" s="78"/>
      <c r="G25" s="78"/>
      <c r="H25" s="78"/>
      <c r="I25" s="78"/>
    </row>
    <row r="26" spans="1:9" s="77" customFormat="1" ht="12.75">
      <c r="A26" s="79" t="s">
        <v>14</v>
      </c>
      <c r="B26" s="78" t="s">
        <v>190</v>
      </c>
      <c r="C26" s="78" t="s">
        <v>190</v>
      </c>
      <c r="D26" s="78"/>
      <c r="E26" s="78" t="s">
        <v>190</v>
      </c>
      <c r="F26" s="78"/>
      <c r="G26" s="78"/>
      <c r="H26" s="78"/>
      <c r="I26" s="78"/>
    </row>
    <row r="27" spans="1:3" ht="12.75">
      <c r="A27" s="53"/>
      <c r="B27" s="76"/>
      <c r="C27" s="55"/>
    </row>
    <row r="28" ht="12.75">
      <c r="A28" s="75"/>
    </row>
    <row r="29" spans="1:2" ht="25.5">
      <c r="A29" s="66" t="s">
        <v>15</v>
      </c>
      <c r="B29" s="74"/>
    </row>
    <row r="30" spans="1:3" ht="12.75" hidden="1">
      <c r="A30" s="73" t="s">
        <v>214</v>
      </c>
      <c r="B30" s="101" t="s">
        <v>1480</v>
      </c>
      <c r="C30" s="72"/>
    </row>
    <row r="31" spans="1:2" ht="12.75">
      <c r="A31" s="71" t="s">
        <v>16</v>
      </c>
      <c r="B31" s="50" t="s">
        <v>1465</v>
      </c>
    </row>
    <row r="32" spans="1:2" ht="12.75">
      <c r="A32" s="70" t="s">
        <v>17</v>
      </c>
      <c r="B32" s="69">
        <v>35292</v>
      </c>
    </row>
    <row r="33" spans="1:2" ht="12.75">
      <c r="A33" s="70" t="s">
        <v>18</v>
      </c>
      <c r="B33" s="69">
        <v>41495</v>
      </c>
    </row>
    <row r="34" spans="1:2" ht="12.75">
      <c r="A34" s="68" t="s">
        <v>19</v>
      </c>
      <c r="B34" s="50">
        <v>468</v>
      </c>
    </row>
    <row r="35" spans="1:2" ht="12.75">
      <c r="A35" s="68" t="s">
        <v>20</v>
      </c>
      <c r="B35" s="50"/>
    </row>
    <row r="36" spans="1:2" ht="12.75">
      <c r="A36" s="68" t="s">
        <v>21</v>
      </c>
      <c r="B36" s="50">
        <v>1</v>
      </c>
    </row>
    <row r="37" spans="1:2" ht="12.75">
      <c r="A37" s="57" t="s">
        <v>22</v>
      </c>
      <c r="B37" s="50"/>
    </row>
    <row r="38" spans="1:2" ht="12.75">
      <c r="A38" s="57" t="s">
        <v>23</v>
      </c>
      <c r="B38" s="50"/>
    </row>
    <row r="39" spans="1:2" ht="38.25">
      <c r="A39" s="68" t="s">
        <v>24</v>
      </c>
      <c r="B39" s="50" t="s">
        <v>191</v>
      </c>
    </row>
    <row r="40" spans="1:2" ht="38.25">
      <c r="A40" s="68"/>
      <c r="B40" s="50" t="s">
        <v>192</v>
      </c>
    </row>
    <row r="41" spans="1:2" ht="38.25">
      <c r="A41" s="68"/>
      <c r="B41" s="50" t="s">
        <v>217</v>
      </c>
    </row>
    <row r="42" spans="1:2" ht="38.25">
      <c r="A42" s="68"/>
      <c r="B42" s="50" t="s">
        <v>218</v>
      </c>
    </row>
    <row r="43" spans="1:2" ht="12.75">
      <c r="A43" s="68"/>
      <c r="B43" s="50" t="s">
        <v>220</v>
      </c>
    </row>
    <row r="44" spans="1:2" ht="63.75">
      <c r="A44" s="68"/>
      <c r="B44" s="50" t="s">
        <v>1461</v>
      </c>
    </row>
    <row r="45" spans="1:2" ht="25.5">
      <c r="A45" s="68"/>
      <c r="B45" s="50" t="s">
        <v>1462</v>
      </c>
    </row>
    <row r="46" spans="1:2" ht="38.25">
      <c r="A46" s="68"/>
      <c r="B46" s="50" t="s">
        <v>1464</v>
      </c>
    </row>
    <row r="47" spans="1:2" ht="38.25">
      <c r="A47" s="68"/>
      <c r="B47" s="50" t="s">
        <v>1484</v>
      </c>
    </row>
    <row r="48" spans="1:2" ht="12.75">
      <c r="A48" s="68"/>
      <c r="B48" s="50" t="s">
        <v>1485</v>
      </c>
    </row>
    <row r="49" spans="1:2" ht="12.75">
      <c r="A49" s="68"/>
      <c r="B49" s="50"/>
    </row>
    <row r="50" spans="1:2" ht="12.75">
      <c r="A50" s="68"/>
      <c r="B50" s="50"/>
    </row>
    <row r="51" spans="1:9" ht="12.75">
      <c r="A51" s="67"/>
      <c r="I51" s="20" t="s">
        <v>213</v>
      </c>
    </row>
    <row r="52" ht="12.75">
      <c r="A52" s="66" t="s">
        <v>25</v>
      </c>
    </row>
    <row r="53" spans="1:22" ht="63.75">
      <c r="A53" s="57" t="s">
        <v>385</v>
      </c>
      <c r="B53" s="65" t="s">
        <v>1145</v>
      </c>
      <c r="C53" s="65" t="s">
        <v>1473</v>
      </c>
      <c r="D53" s="65" t="s">
        <v>1151</v>
      </c>
      <c r="E53" s="65" t="s">
        <v>384</v>
      </c>
      <c r="F53" s="65" t="s">
        <v>384</v>
      </c>
      <c r="G53" s="65" t="s">
        <v>384</v>
      </c>
      <c r="H53" s="65" t="s">
        <v>384</v>
      </c>
      <c r="I53" s="65" t="s">
        <v>384</v>
      </c>
      <c r="J53" s="65" t="s">
        <v>384</v>
      </c>
      <c r="K53" s="65" t="s">
        <v>384</v>
      </c>
      <c r="L53" s="65" t="s">
        <v>384</v>
      </c>
      <c r="M53" s="65" t="s">
        <v>384</v>
      </c>
      <c r="N53" s="65" t="s">
        <v>384</v>
      </c>
      <c r="O53" s="65" t="s">
        <v>384</v>
      </c>
      <c r="P53" s="65" t="s">
        <v>384</v>
      </c>
      <c r="Q53" s="65" t="s">
        <v>384</v>
      </c>
      <c r="R53" s="65" t="s">
        <v>384</v>
      </c>
      <c r="S53" s="65" t="s">
        <v>384</v>
      </c>
      <c r="T53" s="65" t="s">
        <v>384</v>
      </c>
      <c r="U53" s="65" t="s">
        <v>384</v>
      </c>
      <c r="V53" s="65" t="s">
        <v>384</v>
      </c>
    </row>
    <row r="54" spans="1:22" ht="63.75">
      <c r="A54" s="57" t="s">
        <v>26</v>
      </c>
      <c r="B54" s="58" t="s">
        <v>1472</v>
      </c>
      <c r="C54" s="58" t="s">
        <v>1472</v>
      </c>
      <c r="D54" s="58" t="s">
        <v>1478</v>
      </c>
      <c r="E54" s="58" t="str">
        <f aca="true" t="shared" si="0" ref="D54:V54">IF(ISNA(INDEX(Sites,MATCH(E$53,Site_name,0),3)),"Enter Description",INDEX(Sites,MATCH(E$53,Site_name,0),3))</f>
        <v>Enter Description</v>
      </c>
      <c r="F54" s="58" t="str">
        <f t="shared" si="0"/>
        <v>Enter Description</v>
      </c>
      <c r="G54" s="58" t="str">
        <f t="shared" si="0"/>
        <v>Enter Description</v>
      </c>
      <c r="H54" s="58" t="str">
        <f t="shared" si="0"/>
        <v>Enter Description</v>
      </c>
      <c r="I54" s="58" t="str">
        <f t="shared" si="0"/>
        <v>Enter Description</v>
      </c>
      <c r="J54" s="58" t="str">
        <f t="shared" si="0"/>
        <v>Enter Description</v>
      </c>
      <c r="K54" s="58" t="str">
        <f t="shared" si="0"/>
        <v>Enter Description</v>
      </c>
      <c r="L54" s="58" t="str">
        <f t="shared" si="0"/>
        <v>Enter Description</v>
      </c>
      <c r="M54" s="58" t="str">
        <f t="shared" si="0"/>
        <v>Enter Description</v>
      </c>
      <c r="N54" s="58" t="str">
        <f t="shared" si="0"/>
        <v>Enter Description</v>
      </c>
      <c r="O54" s="58" t="str">
        <f t="shared" si="0"/>
        <v>Enter Description</v>
      </c>
      <c r="P54" s="58" t="str">
        <f t="shared" si="0"/>
        <v>Enter Description</v>
      </c>
      <c r="Q54" s="58" t="str">
        <f t="shared" si="0"/>
        <v>Enter Description</v>
      </c>
      <c r="R54" s="58" t="str">
        <f t="shared" si="0"/>
        <v>Enter Description</v>
      </c>
      <c r="S54" s="58" t="str">
        <f t="shared" si="0"/>
        <v>Enter Description</v>
      </c>
      <c r="T54" s="58" t="str">
        <f t="shared" si="0"/>
        <v>Enter Description</v>
      </c>
      <c r="U54" s="58" t="str">
        <f t="shared" si="0"/>
        <v>Enter Description</v>
      </c>
      <c r="V54" s="58" t="str">
        <f t="shared" si="0"/>
        <v>Enter Description</v>
      </c>
    </row>
    <row r="55" spans="1:22" ht="12.75">
      <c r="A55" s="64" t="s">
        <v>27</v>
      </c>
      <c r="C55" s="22"/>
      <c r="D55" s="22"/>
      <c r="E55" s="22"/>
      <c r="F55" s="22"/>
      <c r="G55" s="22"/>
      <c r="H55" s="22"/>
      <c r="I55" s="22"/>
      <c r="J55" s="22"/>
      <c r="K55" s="22"/>
      <c r="L55" s="22"/>
      <c r="M55" s="22"/>
      <c r="N55" s="22"/>
      <c r="O55" s="22"/>
      <c r="P55" s="22"/>
      <c r="Q55" s="22"/>
      <c r="R55" s="22"/>
      <c r="S55" s="22"/>
      <c r="T55" s="22"/>
      <c r="U55" s="22"/>
      <c r="V55" s="22"/>
    </row>
    <row r="56" spans="1:22" ht="12.75">
      <c r="A56" s="62" t="s">
        <v>28</v>
      </c>
      <c r="B56" s="50"/>
      <c r="C56" s="50"/>
      <c r="D56" s="50"/>
      <c r="E56" s="50"/>
      <c r="F56" s="50"/>
      <c r="G56" s="50"/>
      <c r="H56" s="50"/>
      <c r="I56" s="50"/>
      <c r="J56" s="50"/>
      <c r="K56" s="50"/>
      <c r="L56" s="50"/>
      <c r="M56" s="50"/>
      <c r="N56" s="50"/>
      <c r="O56" s="50"/>
      <c r="P56" s="50"/>
      <c r="Q56" s="50"/>
      <c r="R56" s="50"/>
      <c r="S56" s="50"/>
      <c r="T56" s="50"/>
      <c r="U56" s="50"/>
      <c r="V56" s="50"/>
    </row>
    <row r="57" spans="1:22" ht="12.75">
      <c r="A57" s="62" t="s">
        <v>29</v>
      </c>
      <c r="B57" s="63"/>
      <c r="C57" s="63"/>
      <c r="D57" s="63"/>
      <c r="E57" s="63"/>
      <c r="F57" s="63"/>
      <c r="G57" s="63"/>
      <c r="H57" s="63"/>
      <c r="I57" s="63"/>
      <c r="J57" s="63"/>
      <c r="K57" s="63"/>
      <c r="L57" s="63"/>
      <c r="M57" s="63"/>
      <c r="N57" s="63"/>
      <c r="O57" s="63"/>
      <c r="P57" s="63"/>
      <c r="Q57" s="63"/>
      <c r="R57" s="63"/>
      <c r="S57" s="63"/>
      <c r="T57" s="63"/>
      <c r="U57" s="63"/>
      <c r="V57" s="63"/>
    </row>
    <row r="58" spans="1:22" ht="12.75">
      <c r="A58" s="62" t="s">
        <v>30</v>
      </c>
      <c r="B58" s="50"/>
      <c r="C58" s="50"/>
      <c r="D58" s="50"/>
      <c r="E58" s="50"/>
      <c r="F58" s="50"/>
      <c r="G58" s="50"/>
      <c r="H58" s="50"/>
      <c r="I58" s="50"/>
      <c r="J58" s="50"/>
      <c r="K58" s="50"/>
      <c r="L58" s="50"/>
      <c r="M58" s="50"/>
      <c r="N58" s="50"/>
      <c r="O58" s="50"/>
      <c r="P58" s="50"/>
      <c r="Q58" s="50"/>
      <c r="R58" s="50"/>
      <c r="S58" s="50"/>
      <c r="T58" s="50"/>
      <c r="U58" s="50"/>
      <c r="V58" s="50"/>
    </row>
    <row r="59" spans="1:22" ht="12.75">
      <c r="A59" s="62" t="s">
        <v>31</v>
      </c>
      <c r="B59" s="61"/>
      <c r="C59" s="61"/>
      <c r="D59" s="61"/>
      <c r="E59" s="61"/>
      <c r="F59" s="61"/>
      <c r="G59" s="61"/>
      <c r="H59" s="61"/>
      <c r="I59" s="61"/>
      <c r="J59" s="61"/>
      <c r="K59" s="61"/>
      <c r="L59" s="61"/>
      <c r="M59" s="61"/>
      <c r="N59" s="61"/>
      <c r="O59" s="61"/>
      <c r="P59" s="61"/>
      <c r="Q59" s="61"/>
      <c r="R59" s="61"/>
      <c r="S59" s="61"/>
      <c r="T59" s="61"/>
      <c r="U59" s="61"/>
      <c r="V59" s="61"/>
    </row>
    <row r="60" spans="1:22" ht="12.75">
      <c r="A60" s="60" t="s">
        <v>32</v>
      </c>
      <c r="B60" s="59"/>
      <c r="C60" s="59"/>
      <c r="D60" s="59"/>
      <c r="E60" s="59"/>
      <c r="F60" s="59"/>
      <c r="G60" s="59"/>
      <c r="H60" s="59"/>
      <c r="I60" s="59"/>
      <c r="J60" s="59"/>
      <c r="K60" s="59"/>
      <c r="L60" s="59"/>
      <c r="M60" s="59"/>
      <c r="N60" s="59"/>
      <c r="O60" s="59"/>
      <c r="P60" s="59"/>
      <c r="Q60" s="59"/>
      <c r="R60" s="59"/>
      <c r="S60" s="59"/>
      <c r="T60" s="59"/>
      <c r="U60" s="59"/>
      <c r="V60" s="59"/>
    </row>
    <row r="61" spans="1:22" ht="38.25">
      <c r="A61" s="57" t="s">
        <v>33</v>
      </c>
      <c r="B61" s="58">
        <v>68.624411</v>
      </c>
      <c r="C61" s="58">
        <v>68.758895269</v>
      </c>
      <c r="D61" s="58">
        <v>68.634531</v>
      </c>
      <c r="E61" s="58" t="str">
        <f aca="true" t="shared" si="1" ref="D61:V61">IF(ISNA(INDEX(Sites,MATCH(E$53,Site_name,0),4)),"In Decimal Degrees",INDEX(Sites,MATCH(E$53,Site_name,0),4))</f>
        <v>In Decimal Degrees</v>
      </c>
      <c r="F61" s="58" t="str">
        <f t="shared" si="1"/>
        <v>In Decimal Degrees</v>
      </c>
      <c r="G61" s="58" t="str">
        <f t="shared" si="1"/>
        <v>In Decimal Degrees</v>
      </c>
      <c r="H61" s="58" t="str">
        <f t="shared" si="1"/>
        <v>In Decimal Degrees</v>
      </c>
      <c r="I61" s="58" t="str">
        <f t="shared" si="1"/>
        <v>In Decimal Degrees</v>
      </c>
      <c r="J61" s="58" t="str">
        <f t="shared" si="1"/>
        <v>In Decimal Degrees</v>
      </c>
      <c r="K61" s="58" t="str">
        <f t="shared" si="1"/>
        <v>In Decimal Degrees</v>
      </c>
      <c r="L61" s="58" t="str">
        <f t="shared" si="1"/>
        <v>In Decimal Degrees</v>
      </c>
      <c r="M61" s="58" t="str">
        <f t="shared" si="1"/>
        <v>In Decimal Degrees</v>
      </c>
      <c r="N61" s="58" t="str">
        <f t="shared" si="1"/>
        <v>In Decimal Degrees</v>
      </c>
      <c r="O61" s="58" t="str">
        <f t="shared" si="1"/>
        <v>In Decimal Degrees</v>
      </c>
      <c r="P61" s="58" t="str">
        <f t="shared" si="1"/>
        <v>In Decimal Degrees</v>
      </c>
      <c r="Q61" s="58" t="str">
        <f t="shared" si="1"/>
        <v>In Decimal Degrees</v>
      </c>
      <c r="R61" s="58" t="str">
        <f t="shared" si="1"/>
        <v>In Decimal Degrees</v>
      </c>
      <c r="S61" s="58" t="str">
        <f t="shared" si="1"/>
        <v>In Decimal Degrees</v>
      </c>
      <c r="T61" s="58" t="str">
        <f t="shared" si="1"/>
        <v>In Decimal Degrees</v>
      </c>
      <c r="U61" s="58" t="str">
        <f t="shared" si="1"/>
        <v>In Decimal Degrees</v>
      </c>
      <c r="V61" s="58" t="str">
        <f t="shared" si="1"/>
        <v>In Decimal Degrees</v>
      </c>
    </row>
    <row r="62" spans="1:22" ht="38.25">
      <c r="A62" s="57" t="s">
        <v>34</v>
      </c>
      <c r="B62" s="58">
        <v>-149.609589</v>
      </c>
      <c r="C62" s="58">
        <v>-148.842775011</v>
      </c>
      <c r="D62" s="58">
        <v>-149.642058</v>
      </c>
      <c r="E62" s="58" t="str">
        <f aca="true" t="shared" si="2" ref="D62:V62">IF(ISNA(INDEX(Sites,MATCH(E$53,Site_name,0),5)),"In Decimal Degrees",INDEX(Sites,MATCH(E$53,Site_name,0),5))</f>
        <v>In Decimal Degrees</v>
      </c>
      <c r="F62" s="58" t="str">
        <f t="shared" si="2"/>
        <v>In Decimal Degrees</v>
      </c>
      <c r="G62" s="58" t="str">
        <f t="shared" si="2"/>
        <v>In Decimal Degrees</v>
      </c>
      <c r="H62" s="58" t="str">
        <f t="shared" si="2"/>
        <v>In Decimal Degrees</v>
      </c>
      <c r="I62" s="58" t="str">
        <f t="shared" si="2"/>
        <v>In Decimal Degrees</v>
      </c>
      <c r="J62" s="58" t="str">
        <f t="shared" si="2"/>
        <v>In Decimal Degrees</v>
      </c>
      <c r="K62" s="58" t="str">
        <f t="shared" si="2"/>
        <v>In Decimal Degrees</v>
      </c>
      <c r="L62" s="58" t="str">
        <f t="shared" si="2"/>
        <v>In Decimal Degrees</v>
      </c>
      <c r="M62" s="58" t="str">
        <f t="shared" si="2"/>
        <v>In Decimal Degrees</v>
      </c>
      <c r="N62" s="58" t="str">
        <f t="shared" si="2"/>
        <v>In Decimal Degrees</v>
      </c>
      <c r="O62" s="58" t="str">
        <f t="shared" si="2"/>
        <v>In Decimal Degrees</v>
      </c>
      <c r="P62" s="58" t="str">
        <f t="shared" si="2"/>
        <v>In Decimal Degrees</v>
      </c>
      <c r="Q62" s="58" t="str">
        <f t="shared" si="2"/>
        <v>In Decimal Degrees</v>
      </c>
      <c r="R62" s="58" t="str">
        <f t="shared" si="2"/>
        <v>In Decimal Degrees</v>
      </c>
      <c r="S62" s="58" t="str">
        <f t="shared" si="2"/>
        <v>In Decimal Degrees</v>
      </c>
      <c r="T62" s="58" t="str">
        <f t="shared" si="2"/>
        <v>In Decimal Degrees</v>
      </c>
      <c r="U62" s="58" t="str">
        <f t="shared" si="2"/>
        <v>In Decimal Degrees</v>
      </c>
      <c r="V62" s="58" t="str">
        <f t="shared" si="2"/>
        <v>In Decimal Degrees</v>
      </c>
    </row>
    <row r="63" spans="1:22" ht="25.5">
      <c r="A63" s="57" t="s">
        <v>212</v>
      </c>
      <c r="B63" s="58">
        <f aca="true" t="shared" si="3" ref="B63:V63">IF(ISNA(INDEX(Sites,MATCH(B$53,Site_name,0),6)),"In Meters",INDEX(Sites,MATCH(B$53,Site_name,0),6))</f>
        <v>750</v>
      </c>
      <c r="C63" s="58" t="str">
        <f t="shared" si="3"/>
        <v>In Meters</v>
      </c>
      <c r="D63" s="58">
        <f t="shared" si="3"/>
        <v>750</v>
      </c>
      <c r="E63" s="58" t="str">
        <f t="shared" si="3"/>
        <v>In Meters</v>
      </c>
      <c r="F63" s="58" t="str">
        <f t="shared" si="3"/>
        <v>In Meters</v>
      </c>
      <c r="G63" s="58" t="str">
        <f t="shared" si="3"/>
        <v>In Meters</v>
      </c>
      <c r="H63" s="58" t="str">
        <f t="shared" si="3"/>
        <v>In Meters</v>
      </c>
      <c r="I63" s="58" t="str">
        <f t="shared" si="3"/>
        <v>In Meters</v>
      </c>
      <c r="J63" s="58" t="str">
        <f t="shared" si="3"/>
        <v>In Meters</v>
      </c>
      <c r="K63" s="58" t="str">
        <f t="shared" si="3"/>
        <v>In Meters</v>
      </c>
      <c r="L63" s="58" t="str">
        <f t="shared" si="3"/>
        <v>In Meters</v>
      </c>
      <c r="M63" s="58" t="str">
        <f t="shared" si="3"/>
        <v>In Meters</v>
      </c>
      <c r="N63" s="58" t="str">
        <f t="shared" si="3"/>
        <v>In Meters</v>
      </c>
      <c r="O63" s="58" t="str">
        <f t="shared" si="3"/>
        <v>In Meters</v>
      </c>
      <c r="P63" s="58" t="str">
        <f t="shared" si="3"/>
        <v>In Meters</v>
      </c>
      <c r="Q63" s="58" t="str">
        <f t="shared" si="3"/>
        <v>In Meters</v>
      </c>
      <c r="R63" s="58" t="str">
        <f t="shared" si="3"/>
        <v>In Meters</v>
      </c>
      <c r="S63" s="58" t="str">
        <f t="shared" si="3"/>
        <v>In Meters</v>
      </c>
      <c r="T63" s="58" t="str">
        <f t="shared" si="3"/>
        <v>In Meters</v>
      </c>
      <c r="U63" s="58" t="str">
        <f t="shared" si="3"/>
        <v>In Meters</v>
      </c>
      <c r="V63" s="58" t="str">
        <f t="shared" si="3"/>
        <v>In Meters</v>
      </c>
    </row>
    <row r="64" spans="1:22" ht="12.75">
      <c r="A64" s="57" t="s">
        <v>383</v>
      </c>
      <c r="B64" s="56" t="str">
        <f aca="true" t="shared" si="4" ref="B64:V64">IF(ISNUMBER(B$61),HYPERLINK("http://maps.google.com/maps?q="&amp;B61&amp;","&amp;B62,"View on Google Map"),"")</f>
        <v>View on Google Map</v>
      </c>
      <c r="C64" s="56" t="str">
        <f t="shared" si="4"/>
        <v>View on Google Map</v>
      </c>
      <c r="D64" s="56" t="str">
        <f t="shared" si="4"/>
        <v>View on Google Map</v>
      </c>
      <c r="E64" s="56">
        <f t="shared" si="4"/>
      </c>
      <c r="F64" s="56">
        <f t="shared" si="4"/>
      </c>
      <c r="G64" s="56">
        <f t="shared" si="4"/>
      </c>
      <c r="H64" s="56">
        <f t="shared" si="4"/>
      </c>
      <c r="I64" s="56">
        <f t="shared" si="4"/>
      </c>
      <c r="J64" s="56">
        <f t="shared" si="4"/>
      </c>
      <c r="K64" s="56">
        <f t="shared" si="4"/>
      </c>
      <c r="L64" s="56">
        <f t="shared" si="4"/>
      </c>
      <c r="M64" s="56">
        <f t="shared" si="4"/>
      </c>
      <c r="N64" s="56">
        <f t="shared" si="4"/>
      </c>
      <c r="O64" s="56">
        <f t="shared" si="4"/>
      </c>
      <c r="P64" s="56">
        <f t="shared" si="4"/>
      </c>
      <c r="Q64" s="56">
        <f t="shared" si="4"/>
      </c>
      <c r="R64" s="56">
        <f t="shared" si="4"/>
      </c>
      <c r="S64" s="56">
        <f t="shared" si="4"/>
      </c>
      <c r="T64" s="56">
        <f t="shared" si="4"/>
      </c>
      <c r="U64" s="56">
        <f t="shared" si="4"/>
      </c>
      <c r="V64" s="56">
        <f t="shared" si="4"/>
      </c>
    </row>
    <row r="65" spans="1:4" ht="12.75">
      <c r="A65" s="31"/>
      <c r="B65" s="30"/>
      <c r="C65" s="30"/>
      <c r="D65" s="30"/>
    </row>
    <row r="66" spans="1:3" ht="25.5">
      <c r="A66" s="52" t="s">
        <v>211</v>
      </c>
      <c r="B66" s="30"/>
      <c r="C66" s="55"/>
    </row>
    <row r="67" spans="1:3" ht="12.75">
      <c r="A67" s="54" t="s">
        <v>210</v>
      </c>
      <c r="B67" s="50"/>
      <c r="C67" s="21" t="s">
        <v>209</v>
      </c>
    </row>
    <row r="68" ht="12.75">
      <c r="A68" s="53"/>
    </row>
    <row r="69" spans="1:4" ht="25.5">
      <c r="A69" s="52" t="s">
        <v>208</v>
      </c>
      <c r="B69" s="52" t="s">
        <v>1469</v>
      </c>
      <c r="C69" s="52" t="s">
        <v>1466</v>
      </c>
      <c r="D69" s="52" t="s">
        <v>1470</v>
      </c>
    </row>
    <row r="70" spans="1:4" ht="25.5">
      <c r="A70" s="51" t="s">
        <v>35</v>
      </c>
      <c r="B70" s="50" t="s">
        <v>1467</v>
      </c>
      <c r="C70" s="50" t="s">
        <v>1468</v>
      </c>
      <c r="D70" s="50" t="s">
        <v>1471</v>
      </c>
    </row>
    <row r="71" spans="1:2" ht="12.75">
      <c r="A71" s="31"/>
      <c r="B71" s="30"/>
    </row>
    <row r="72" spans="1:2" s="33" customFormat="1" ht="15">
      <c r="A72" s="32"/>
      <c r="B72" s="49"/>
    </row>
    <row r="73" spans="1:2" ht="15">
      <c r="A73" s="29" t="s">
        <v>37</v>
      </c>
      <c r="B73" s="48"/>
    </row>
    <row r="74" s="33" customFormat="1" ht="12.75">
      <c r="A74" s="47"/>
    </row>
    <row r="75" spans="1:2" s="33" customFormat="1" ht="12.75">
      <c r="A75" s="32"/>
      <c r="B75" s="46"/>
    </row>
    <row r="76" s="33" customFormat="1" ht="12.75">
      <c r="A76" s="32"/>
    </row>
    <row r="77" s="33" customFormat="1" ht="12.75">
      <c r="A77" s="32"/>
    </row>
    <row r="78" s="33" customFormat="1" ht="12.75">
      <c r="A78" s="32"/>
    </row>
    <row r="79" s="33" customFormat="1" ht="12.75">
      <c r="A79" s="32"/>
    </row>
    <row r="80" s="33" customFormat="1" ht="12.75">
      <c r="A80" s="32"/>
    </row>
    <row r="81" s="33" customFormat="1" ht="12.75">
      <c r="A81" s="32"/>
    </row>
    <row r="82" s="33" customFormat="1" ht="12.75">
      <c r="A82" s="32"/>
    </row>
    <row r="83" s="33" customFormat="1" ht="12.75">
      <c r="A83" s="32"/>
    </row>
    <row r="84" s="33" customFormat="1" ht="12.75">
      <c r="A84" s="32"/>
    </row>
    <row r="85" s="33" customFormat="1" ht="12.75">
      <c r="A85" s="32"/>
    </row>
    <row r="86" s="33" customFormat="1" ht="12.75">
      <c r="A86" s="32"/>
    </row>
    <row r="87" s="33" customFormat="1" ht="12.75">
      <c r="A87" s="32"/>
    </row>
    <row r="88" s="33" customFormat="1" ht="12.75">
      <c r="A88" s="32"/>
    </row>
    <row r="89" s="33" customFormat="1" ht="12.75">
      <c r="A89" s="32"/>
    </row>
    <row r="90" s="33" customFormat="1" ht="12.75">
      <c r="A90" s="32"/>
    </row>
    <row r="91" s="33" customFormat="1" ht="12.75">
      <c r="A91" s="32"/>
    </row>
    <row r="92" s="33" customFormat="1" ht="12.75">
      <c r="A92" s="32"/>
    </row>
    <row r="93" spans="1:2" s="33" customFormat="1" ht="12.75">
      <c r="A93" s="32"/>
      <c r="B93" s="44"/>
    </row>
    <row r="94" spans="1:2" s="33" customFormat="1" ht="12.75">
      <c r="A94" s="32"/>
      <c r="B94" s="44"/>
    </row>
    <row r="95" spans="1:2" s="33" customFormat="1" ht="12.75">
      <c r="A95" s="32"/>
      <c r="B95" s="44"/>
    </row>
    <row r="96" spans="1:2" s="33" customFormat="1" ht="12.75">
      <c r="A96" s="32"/>
      <c r="B96" s="44"/>
    </row>
    <row r="97" spans="1:2" s="33" customFormat="1" ht="12.75">
      <c r="A97" s="32"/>
      <c r="B97" s="44"/>
    </row>
    <row r="98" spans="1:2" s="33" customFormat="1" ht="12.75">
      <c r="A98" s="32"/>
      <c r="B98" s="44"/>
    </row>
    <row r="99" spans="1:2" s="33" customFormat="1" ht="12.75">
      <c r="A99" s="32"/>
      <c r="B99" s="44"/>
    </row>
    <row r="100" spans="1:2" s="33" customFormat="1" ht="12.75">
      <c r="A100" s="32"/>
      <c r="B100" s="44"/>
    </row>
    <row r="101" spans="1:2" s="33" customFormat="1" ht="12.75">
      <c r="A101" s="32"/>
      <c r="B101" s="44"/>
    </row>
    <row r="102" spans="1:2" s="33" customFormat="1" ht="12.75">
      <c r="A102" s="32"/>
      <c r="B102" s="45"/>
    </row>
    <row r="103" spans="1:2" s="33" customFormat="1" ht="13.5" thickBot="1">
      <c r="A103" s="32"/>
      <c r="B103" s="44"/>
    </row>
    <row r="104" spans="1:2" s="33" customFormat="1" ht="13.5" thickBot="1">
      <c r="A104" s="43" t="s">
        <v>207</v>
      </c>
      <c r="B104" s="42"/>
    </row>
    <row r="105" spans="1:3" s="33" customFormat="1" ht="12.75">
      <c r="A105" s="41" t="s">
        <v>206</v>
      </c>
      <c r="B105" s="40"/>
      <c r="C105" s="39"/>
    </row>
    <row r="106" spans="1:3" s="33" customFormat="1" ht="12.75">
      <c r="A106" s="38" t="s">
        <v>205</v>
      </c>
      <c r="B106" s="37"/>
      <c r="C106" s="36"/>
    </row>
    <row r="107" spans="1:2" s="33" customFormat="1" ht="12.75">
      <c r="A107" s="34" t="s">
        <v>204</v>
      </c>
      <c r="B107" s="22"/>
    </row>
    <row r="108" spans="1:2" s="33" customFormat="1" ht="12.75">
      <c r="A108" s="35" t="s">
        <v>203</v>
      </c>
      <c r="B108" s="22"/>
    </row>
    <row r="109" spans="1:2" s="33" customFormat="1" ht="12.75">
      <c r="A109" s="34"/>
      <c r="B109" s="22"/>
    </row>
    <row r="110" spans="1:2" s="33" customFormat="1" ht="12.75">
      <c r="A110" s="34"/>
      <c r="B110" s="22"/>
    </row>
    <row r="111" spans="1:2" s="33" customFormat="1" ht="12.75">
      <c r="A111" s="34"/>
      <c r="B111" s="22"/>
    </row>
    <row r="112" spans="1:4" ht="12.75">
      <c r="A112" s="32"/>
      <c r="C112" s="31"/>
      <c r="D112" s="30"/>
    </row>
    <row r="113" spans="1:4" ht="12.75">
      <c r="A113" s="32"/>
      <c r="C113" s="31"/>
      <c r="D113" s="30"/>
    </row>
    <row r="114" spans="1:4" ht="12.75">
      <c r="A114" s="32"/>
      <c r="C114" s="31"/>
      <c r="D114" s="30"/>
    </row>
    <row r="115" spans="1:12" ht="12.75">
      <c r="A115" s="29" t="s">
        <v>39</v>
      </c>
      <c r="K115" s="28"/>
      <c r="L115" s="20" t="s">
        <v>46</v>
      </c>
    </row>
    <row r="116" spans="1:14" ht="27.75" customHeight="1">
      <c r="A116" s="16" t="s">
        <v>40</v>
      </c>
      <c r="B116" s="16" t="s">
        <v>41</v>
      </c>
      <c r="C116" s="16" t="s">
        <v>351</v>
      </c>
      <c r="D116" s="17" t="s">
        <v>42</v>
      </c>
      <c r="E116" s="16" t="s">
        <v>44</v>
      </c>
      <c r="F116" s="16" t="s">
        <v>196</v>
      </c>
      <c r="G116" s="16" t="s">
        <v>45</v>
      </c>
      <c r="H116" s="27"/>
      <c r="I116" s="27"/>
      <c r="K116" s="26" t="s">
        <v>350</v>
      </c>
      <c r="L116" s="26" t="s">
        <v>47</v>
      </c>
      <c r="M116" s="26" t="s">
        <v>43</v>
      </c>
      <c r="N116" s="26" t="s">
        <v>48</v>
      </c>
    </row>
    <row r="117" spans="1:13" ht="12.75">
      <c r="A117" s="15" t="s">
        <v>133</v>
      </c>
      <c r="B117" s="14" t="s">
        <v>193</v>
      </c>
      <c r="C117" s="14" t="s">
        <v>49</v>
      </c>
      <c r="D117" s="14"/>
      <c r="E117" s="14" t="s">
        <v>194</v>
      </c>
      <c r="F117" s="14"/>
      <c r="G117" s="14"/>
      <c r="H117" s="14"/>
      <c r="I117" s="14"/>
      <c r="L117" s="20" t="s">
        <v>38</v>
      </c>
      <c r="M117" s="25"/>
    </row>
    <row r="118" spans="1:14" ht="12.75">
      <c r="A118" s="15" t="s">
        <v>134</v>
      </c>
      <c r="B118" s="14" t="s">
        <v>135</v>
      </c>
      <c r="C118" s="14" t="s">
        <v>337</v>
      </c>
      <c r="D118" s="14"/>
      <c r="E118" s="14"/>
      <c r="F118" s="14"/>
      <c r="G118" s="14"/>
      <c r="H118" s="14"/>
      <c r="I118" s="14"/>
      <c r="K118" s="20" t="s">
        <v>349</v>
      </c>
      <c r="L118" s="20" t="s">
        <v>49</v>
      </c>
      <c r="M118" s="20" t="s">
        <v>337</v>
      </c>
      <c r="N118" s="20" t="s">
        <v>202</v>
      </c>
    </row>
    <row r="119" spans="1:14" ht="25.5">
      <c r="A119" s="15" t="s">
        <v>136</v>
      </c>
      <c r="B119" s="14" t="s">
        <v>195</v>
      </c>
      <c r="C119" s="14" t="s">
        <v>337</v>
      </c>
      <c r="D119" s="14"/>
      <c r="E119" s="14"/>
      <c r="F119" s="14"/>
      <c r="G119" s="14"/>
      <c r="H119" s="14"/>
      <c r="I119" s="14"/>
      <c r="K119" s="20" t="s">
        <v>348</v>
      </c>
      <c r="L119" s="20" t="s">
        <v>51</v>
      </c>
      <c r="M119" s="20" t="s">
        <v>116</v>
      </c>
      <c r="N119" s="20" t="s">
        <v>50</v>
      </c>
    </row>
    <row r="120" spans="1:14" ht="12.75">
      <c r="A120" s="15" t="s">
        <v>137</v>
      </c>
      <c r="B120" s="14" t="s">
        <v>138</v>
      </c>
      <c r="C120" s="14" t="s">
        <v>337</v>
      </c>
      <c r="D120" s="14"/>
      <c r="E120" s="14"/>
      <c r="F120" s="14"/>
      <c r="G120" s="14"/>
      <c r="H120" s="14"/>
      <c r="I120" s="14"/>
      <c r="K120" s="20" t="s">
        <v>347</v>
      </c>
      <c r="L120" s="20" t="s">
        <v>52</v>
      </c>
      <c r="M120" s="20" t="s">
        <v>49</v>
      </c>
      <c r="N120" s="20" t="s">
        <v>346</v>
      </c>
    </row>
    <row r="121" spans="1:14" ht="12.75">
      <c r="A121" s="15" t="s">
        <v>139</v>
      </c>
      <c r="B121" s="14" t="s">
        <v>140</v>
      </c>
      <c r="C121" s="14" t="s">
        <v>337</v>
      </c>
      <c r="D121" s="14"/>
      <c r="E121" s="14"/>
      <c r="F121" s="14"/>
      <c r="G121" s="14"/>
      <c r="H121" s="14"/>
      <c r="I121" s="14"/>
      <c r="K121" s="20" t="s">
        <v>345</v>
      </c>
      <c r="L121" s="20" t="s">
        <v>54</v>
      </c>
      <c r="N121" s="20" t="s">
        <v>53</v>
      </c>
    </row>
    <row r="122" spans="1:14" ht="12.75">
      <c r="A122" s="15" t="s">
        <v>141</v>
      </c>
      <c r="B122" s="14" t="s">
        <v>142</v>
      </c>
      <c r="C122" s="14" t="s">
        <v>337</v>
      </c>
      <c r="D122" s="14"/>
      <c r="E122" s="14"/>
      <c r="F122" s="14"/>
      <c r="G122" s="14"/>
      <c r="H122" s="14"/>
      <c r="I122" s="14"/>
      <c r="K122" s="20" t="s">
        <v>344</v>
      </c>
      <c r="L122" s="20" t="s">
        <v>56</v>
      </c>
      <c r="N122" s="20" t="s">
        <v>55</v>
      </c>
    </row>
    <row r="123" spans="1:14" ht="25.5">
      <c r="A123" s="15" t="s">
        <v>143</v>
      </c>
      <c r="B123" s="14" t="s">
        <v>144</v>
      </c>
      <c r="C123" s="14" t="s">
        <v>116</v>
      </c>
      <c r="D123" s="14" t="s">
        <v>125</v>
      </c>
      <c r="E123" s="14"/>
      <c r="F123" s="14"/>
      <c r="G123" s="14" t="s">
        <v>1463</v>
      </c>
      <c r="H123" s="14"/>
      <c r="I123" s="14"/>
      <c r="N123" s="20" t="s">
        <v>57</v>
      </c>
    </row>
    <row r="124" spans="1:14" ht="12.75">
      <c r="A124" s="15" t="s">
        <v>145</v>
      </c>
      <c r="B124" s="14" t="s">
        <v>146</v>
      </c>
      <c r="C124" s="14" t="s">
        <v>116</v>
      </c>
      <c r="D124" s="14" t="s">
        <v>329</v>
      </c>
      <c r="E124" s="14"/>
      <c r="F124" s="14"/>
      <c r="G124" s="14" t="s">
        <v>1463</v>
      </c>
      <c r="H124" s="14"/>
      <c r="I124" s="14"/>
      <c r="N124" s="20" t="s">
        <v>343</v>
      </c>
    </row>
    <row r="125" spans="1:14" ht="25.5">
      <c r="A125" s="15" t="s">
        <v>147</v>
      </c>
      <c r="B125" s="14" t="s">
        <v>148</v>
      </c>
      <c r="C125" s="14" t="s">
        <v>116</v>
      </c>
      <c r="D125" s="14" t="s">
        <v>60</v>
      </c>
      <c r="E125" s="14"/>
      <c r="F125" s="14"/>
      <c r="G125" s="14" t="s">
        <v>1463</v>
      </c>
      <c r="H125" s="14"/>
      <c r="I125" s="14"/>
      <c r="N125" s="20" t="s">
        <v>342</v>
      </c>
    </row>
    <row r="126" spans="1:14" ht="25.5">
      <c r="A126" s="15" t="s">
        <v>149</v>
      </c>
      <c r="B126" s="14" t="s">
        <v>150</v>
      </c>
      <c r="C126" s="14" t="s">
        <v>116</v>
      </c>
      <c r="D126" s="14" t="s">
        <v>275</v>
      </c>
      <c r="E126" s="14"/>
      <c r="F126" s="14"/>
      <c r="G126" s="14" t="s">
        <v>1463</v>
      </c>
      <c r="H126" s="14"/>
      <c r="I126" s="14"/>
      <c r="N126" s="20" t="s">
        <v>341</v>
      </c>
    </row>
    <row r="127" spans="1:14" ht="25.5">
      <c r="A127" s="15" t="s">
        <v>151</v>
      </c>
      <c r="B127" s="14" t="s">
        <v>152</v>
      </c>
      <c r="C127" s="14" t="s">
        <v>116</v>
      </c>
      <c r="D127" s="14" t="s">
        <v>275</v>
      </c>
      <c r="E127" s="14"/>
      <c r="F127" s="14"/>
      <c r="G127" s="14" t="s">
        <v>1463</v>
      </c>
      <c r="H127" s="14"/>
      <c r="I127" s="14"/>
      <c r="N127" s="20" t="s">
        <v>340</v>
      </c>
    </row>
    <row r="128" spans="1:14" ht="12.75">
      <c r="A128" s="15" t="s">
        <v>153</v>
      </c>
      <c r="B128" s="14" t="s">
        <v>154</v>
      </c>
      <c r="C128" s="14" t="s">
        <v>116</v>
      </c>
      <c r="D128" s="14" t="s">
        <v>275</v>
      </c>
      <c r="E128" s="14"/>
      <c r="F128" s="14"/>
      <c r="G128" s="14" t="s">
        <v>1463</v>
      </c>
      <c r="H128" s="14"/>
      <c r="I128" s="14"/>
      <c r="N128" s="20" t="s">
        <v>58</v>
      </c>
    </row>
    <row r="129" spans="1:14" ht="25.5">
      <c r="A129" s="15" t="s">
        <v>155</v>
      </c>
      <c r="B129" s="14" t="s">
        <v>156</v>
      </c>
      <c r="C129" s="14" t="s">
        <v>116</v>
      </c>
      <c r="D129" s="14" t="s">
        <v>275</v>
      </c>
      <c r="E129" s="14"/>
      <c r="F129" s="14"/>
      <c r="G129" s="14" t="s">
        <v>1463</v>
      </c>
      <c r="H129" s="14"/>
      <c r="I129" s="14"/>
      <c r="N129" s="20" t="s">
        <v>339</v>
      </c>
    </row>
    <row r="130" spans="1:14" ht="25.5">
      <c r="A130" s="15" t="s">
        <v>157</v>
      </c>
      <c r="B130" s="14" t="s">
        <v>158</v>
      </c>
      <c r="C130" s="14" t="s">
        <v>116</v>
      </c>
      <c r="D130" s="14" t="s">
        <v>320</v>
      </c>
      <c r="E130" s="14"/>
      <c r="F130" s="14"/>
      <c r="G130" s="14" t="s">
        <v>1463</v>
      </c>
      <c r="H130" s="14"/>
      <c r="I130" s="14"/>
      <c r="N130" s="20" t="s">
        <v>338</v>
      </c>
    </row>
    <row r="131" spans="1:14" ht="25.5">
      <c r="A131" s="15" t="s">
        <v>159</v>
      </c>
      <c r="B131" s="14" t="s">
        <v>160</v>
      </c>
      <c r="C131" s="14" t="s">
        <v>116</v>
      </c>
      <c r="D131" s="14" t="s">
        <v>320</v>
      </c>
      <c r="E131" s="14"/>
      <c r="F131" s="14"/>
      <c r="G131" s="14" t="s">
        <v>1463</v>
      </c>
      <c r="H131" s="14"/>
      <c r="I131" s="14"/>
      <c r="N131" s="20" t="s">
        <v>59</v>
      </c>
    </row>
    <row r="132" spans="1:14" ht="12.75">
      <c r="A132" s="15" t="s">
        <v>161</v>
      </c>
      <c r="B132" s="14" t="s">
        <v>162</v>
      </c>
      <c r="C132" s="14" t="s">
        <v>116</v>
      </c>
      <c r="D132" s="14" t="s">
        <v>320</v>
      </c>
      <c r="E132" s="14"/>
      <c r="F132" s="14"/>
      <c r="G132" s="14" t="s">
        <v>1463</v>
      </c>
      <c r="H132" s="14"/>
      <c r="I132" s="14"/>
      <c r="N132" s="20" t="s">
        <v>201</v>
      </c>
    </row>
    <row r="133" spans="1:14" ht="25.5">
      <c r="A133" s="15" t="s">
        <v>163</v>
      </c>
      <c r="B133" s="14" t="s">
        <v>164</v>
      </c>
      <c r="C133" s="14" t="s">
        <v>116</v>
      </c>
      <c r="D133" s="14" t="s">
        <v>320</v>
      </c>
      <c r="E133" s="14"/>
      <c r="F133" s="14"/>
      <c r="G133" s="14" t="s">
        <v>1463</v>
      </c>
      <c r="H133" s="14"/>
      <c r="I133" s="14"/>
      <c r="N133" s="20" t="s">
        <v>60</v>
      </c>
    </row>
    <row r="134" spans="1:14" ht="12.75">
      <c r="A134" s="15" t="s">
        <v>165</v>
      </c>
      <c r="B134" s="14" t="s">
        <v>166</v>
      </c>
      <c r="C134" s="14" t="s">
        <v>337</v>
      </c>
      <c r="D134" s="14"/>
      <c r="E134" s="14"/>
      <c r="F134" s="14"/>
      <c r="G134" s="14"/>
      <c r="H134" s="14"/>
      <c r="I134" s="14"/>
      <c r="N134" s="20" t="s">
        <v>336</v>
      </c>
    </row>
    <row r="135" spans="1:14" ht="12.75">
      <c r="A135" s="15"/>
      <c r="B135" s="14"/>
      <c r="C135" s="14"/>
      <c r="D135" s="14"/>
      <c r="E135" s="14"/>
      <c r="F135" s="14"/>
      <c r="G135" s="14"/>
      <c r="H135" s="14"/>
      <c r="I135" s="14"/>
      <c r="N135" s="20" t="s">
        <v>335</v>
      </c>
    </row>
    <row r="136" spans="1:14" ht="12.75">
      <c r="A136" s="15"/>
      <c r="B136" s="14"/>
      <c r="C136" s="14"/>
      <c r="D136" s="14"/>
      <c r="E136" s="14"/>
      <c r="F136" s="14"/>
      <c r="G136" s="14"/>
      <c r="H136" s="14"/>
      <c r="I136" s="14"/>
      <c r="N136" s="20" t="s">
        <v>61</v>
      </c>
    </row>
    <row r="137" spans="1:14" ht="12.75">
      <c r="A137" s="15"/>
      <c r="B137" s="14"/>
      <c r="C137" s="14"/>
      <c r="D137" s="14"/>
      <c r="E137" s="14"/>
      <c r="F137" s="14"/>
      <c r="G137" s="14"/>
      <c r="H137" s="14"/>
      <c r="I137" s="14"/>
      <c r="N137" s="20" t="s">
        <v>334</v>
      </c>
    </row>
    <row r="138" spans="1:14" ht="12.75">
      <c r="A138" s="15"/>
      <c r="B138" s="14"/>
      <c r="C138" s="14"/>
      <c r="D138" s="14"/>
      <c r="E138" s="14"/>
      <c r="F138" s="14"/>
      <c r="G138" s="14"/>
      <c r="H138" s="14"/>
      <c r="I138" s="14"/>
      <c r="N138" s="20" t="s">
        <v>333</v>
      </c>
    </row>
    <row r="139" spans="1:14" ht="12.75">
      <c r="A139" s="15"/>
      <c r="B139" s="14"/>
      <c r="C139" s="14"/>
      <c r="D139" s="14"/>
      <c r="E139" s="14"/>
      <c r="F139" s="14"/>
      <c r="G139" s="14"/>
      <c r="H139" s="14"/>
      <c r="I139" s="14"/>
      <c r="N139" s="20" t="s">
        <v>332</v>
      </c>
    </row>
    <row r="140" spans="1:14" ht="12.75">
      <c r="A140" s="15"/>
      <c r="B140" s="14"/>
      <c r="C140" s="14"/>
      <c r="D140" s="14"/>
      <c r="E140" s="14"/>
      <c r="F140" s="14"/>
      <c r="G140" s="14"/>
      <c r="H140" s="14"/>
      <c r="I140" s="14"/>
      <c r="N140" s="20" t="s">
        <v>331</v>
      </c>
    </row>
    <row r="141" spans="1:14" ht="12.75">
      <c r="A141" s="15"/>
      <c r="B141" s="14"/>
      <c r="C141" s="14"/>
      <c r="D141" s="14"/>
      <c r="E141" s="14"/>
      <c r="F141" s="14"/>
      <c r="G141" s="14"/>
      <c r="H141" s="14"/>
      <c r="I141" s="14"/>
      <c r="N141" s="20" t="s">
        <v>200</v>
      </c>
    </row>
    <row r="142" spans="1:14" ht="12.75">
      <c r="A142" s="15"/>
      <c r="B142" s="14"/>
      <c r="C142" s="14"/>
      <c r="D142" s="14"/>
      <c r="E142" s="14"/>
      <c r="F142" s="14"/>
      <c r="G142" s="14"/>
      <c r="H142" s="14"/>
      <c r="I142" s="14"/>
      <c r="N142" s="20" t="s">
        <v>199</v>
      </c>
    </row>
    <row r="143" spans="1:14" ht="12.75">
      <c r="A143" s="15"/>
      <c r="B143" s="14"/>
      <c r="C143" s="14"/>
      <c r="D143" s="14"/>
      <c r="E143" s="14"/>
      <c r="F143" s="14"/>
      <c r="G143" s="14"/>
      <c r="H143" s="14"/>
      <c r="I143" s="14"/>
      <c r="N143" s="20" t="s">
        <v>62</v>
      </c>
    </row>
    <row r="144" spans="1:14" ht="12.75">
      <c r="A144" s="15"/>
      <c r="B144" s="14"/>
      <c r="C144" s="14"/>
      <c r="D144" s="14"/>
      <c r="E144" s="14"/>
      <c r="F144" s="14"/>
      <c r="G144" s="14"/>
      <c r="H144" s="14"/>
      <c r="I144" s="14"/>
      <c r="N144" s="20" t="s">
        <v>63</v>
      </c>
    </row>
    <row r="145" spans="1:14" ht="12.75">
      <c r="A145" s="15"/>
      <c r="B145" s="14"/>
      <c r="C145" s="14"/>
      <c r="D145" s="14"/>
      <c r="E145" s="14"/>
      <c r="F145" s="14"/>
      <c r="G145" s="14"/>
      <c r="H145" s="14"/>
      <c r="I145" s="14"/>
      <c r="N145" s="20" t="s">
        <v>64</v>
      </c>
    </row>
    <row r="146" spans="1:14" ht="12.75">
      <c r="A146" s="15"/>
      <c r="B146" s="14"/>
      <c r="C146" s="14"/>
      <c r="D146" s="14"/>
      <c r="E146" s="14"/>
      <c r="F146" s="14"/>
      <c r="G146" s="14"/>
      <c r="H146" s="14"/>
      <c r="I146" s="14"/>
      <c r="N146" s="20" t="s">
        <v>65</v>
      </c>
    </row>
    <row r="147" spans="1:14" ht="12.75">
      <c r="A147" s="15"/>
      <c r="B147" s="14"/>
      <c r="C147" s="14"/>
      <c r="D147" s="14"/>
      <c r="E147" s="14"/>
      <c r="F147" s="14"/>
      <c r="G147" s="14"/>
      <c r="H147" s="14"/>
      <c r="I147" s="14"/>
      <c r="N147" s="20" t="s">
        <v>66</v>
      </c>
    </row>
    <row r="148" spans="1:14" ht="12.75">
      <c r="A148" s="15"/>
      <c r="B148" s="14"/>
      <c r="C148" s="14"/>
      <c r="D148" s="14"/>
      <c r="E148" s="14"/>
      <c r="F148" s="14"/>
      <c r="G148" s="14"/>
      <c r="H148" s="14"/>
      <c r="I148" s="14"/>
      <c r="N148" s="20" t="s">
        <v>67</v>
      </c>
    </row>
    <row r="149" spans="1:14" ht="12.75">
      <c r="A149" s="15"/>
      <c r="B149" s="14"/>
      <c r="C149" s="14"/>
      <c r="D149" s="14"/>
      <c r="E149" s="14"/>
      <c r="F149" s="14"/>
      <c r="G149" s="14"/>
      <c r="H149" s="14"/>
      <c r="I149" s="14"/>
      <c r="N149" s="20" t="s">
        <v>330</v>
      </c>
    </row>
    <row r="150" spans="1:14" ht="12.75">
      <c r="A150" s="15"/>
      <c r="B150" s="14"/>
      <c r="C150" s="14"/>
      <c r="D150" s="14"/>
      <c r="E150" s="14"/>
      <c r="F150" s="14"/>
      <c r="G150" s="14"/>
      <c r="H150" s="14"/>
      <c r="I150" s="14"/>
      <c r="N150" s="20" t="s">
        <v>68</v>
      </c>
    </row>
    <row r="151" spans="1:14" ht="12.75">
      <c r="A151" s="15"/>
      <c r="B151" s="14"/>
      <c r="C151" s="14"/>
      <c r="D151" s="14"/>
      <c r="E151" s="14"/>
      <c r="F151" s="14"/>
      <c r="G151" s="14"/>
      <c r="H151" s="14"/>
      <c r="I151" s="14"/>
      <c r="N151" s="20" t="s">
        <v>382</v>
      </c>
    </row>
    <row r="152" spans="1:14" ht="12.75">
      <c r="A152" s="15"/>
      <c r="B152" s="14"/>
      <c r="C152" s="14"/>
      <c r="D152" s="14"/>
      <c r="E152" s="14"/>
      <c r="F152" s="14"/>
      <c r="G152" s="14"/>
      <c r="H152" s="14"/>
      <c r="I152" s="14"/>
      <c r="N152" s="20" t="s">
        <v>329</v>
      </c>
    </row>
    <row r="153" spans="1:14" ht="12.75">
      <c r="A153" s="15"/>
      <c r="B153" s="14"/>
      <c r="C153" s="14"/>
      <c r="D153" s="14"/>
      <c r="E153" s="14"/>
      <c r="F153" s="14"/>
      <c r="G153" s="14"/>
      <c r="H153" s="14"/>
      <c r="I153" s="14"/>
      <c r="N153" s="20" t="s">
        <v>328</v>
      </c>
    </row>
    <row r="154" spans="1:14" ht="12.75">
      <c r="A154" s="15"/>
      <c r="B154" s="14"/>
      <c r="C154" s="14"/>
      <c r="D154" s="14"/>
      <c r="E154" s="14"/>
      <c r="F154" s="14"/>
      <c r="G154" s="14"/>
      <c r="H154" s="14"/>
      <c r="I154" s="14"/>
      <c r="N154" s="20" t="s">
        <v>327</v>
      </c>
    </row>
    <row r="155" spans="1:14" ht="12.75">
      <c r="A155" s="15"/>
      <c r="B155" s="14"/>
      <c r="C155" s="14"/>
      <c r="D155" s="14"/>
      <c r="E155" s="14"/>
      <c r="F155" s="14"/>
      <c r="G155" s="14"/>
      <c r="H155" s="14"/>
      <c r="I155" s="14"/>
      <c r="N155" s="20" t="s">
        <v>326</v>
      </c>
    </row>
    <row r="156" spans="1:14" ht="12.75">
      <c r="A156" s="15"/>
      <c r="B156" s="14"/>
      <c r="C156" s="14"/>
      <c r="D156" s="14"/>
      <c r="E156" s="14"/>
      <c r="F156" s="14"/>
      <c r="G156" s="14"/>
      <c r="H156" s="14"/>
      <c r="I156" s="14"/>
      <c r="N156" s="20" t="s">
        <v>325</v>
      </c>
    </row>
    <row r="157" spans="1:14" ht="12.75">
      <c r="A157" s="15"/>
      <c r="B157" s="14"/>
      <c r="C157" s="14"/>
      <c r="D157" s="14"/>
      <c r="E157" s="14"/>
      <c r="F157" s="14"/>
      <c r="G157" s="14"/>
      <c r="H157" s="14"/>
      <c r="I157" s="14"/>
      <c r="N157" s="20" t="s">
        <v>324</v>
      </c>
    </row>
    <row r="158" spans="1:14" ht="12.75">
      <c r="A158" s="15"/>
      <c r="B158" s="14"/>
      <c r="C158" s="14"/>
      <c r="D158" s="14"/>
      <c r="E158" s="14"/>
      <c r="F158" s="14"/>
      <c r="G158" s="14"/>
      <c r="H158" s="14"/>
      <c r="I158" s="14"/>
      <c r="N158" s="20" t="s">
        <v>323</v>
      </c>
    </row>
    <row r="159" spans="1:14" ht="12.75">
      <c r="A159" s="15"/>
      <c r="B159" s="14"/>
      <c r="C159" s="14"/>
      <c r="D159" s="14"/>
      <c r="E159" s="14"/>
      <c r="F159" s="14"/>
      <c r="G159" s="14"/>
      <c r="H159" s="14"/>
      <c r="I159" s="14"/>
      <c r="N159" s="20" t="s">
        <v>322</v>
      </c>
    </row>
    <row r="160" spans="1:14" ht="12.75">
      <c r="A160" s="15"/>
      <c r="B160" s="14"/>
      <c r="C160" s="14"/>
      <c r="D160" s="14"/>
      <c r="E160" s="14"/>
      <c r="F160" s="14"/>
      <c r="G160" s="14"/>
      <c r="H160" s="14"/>
      <c r="I160" s="14"/>
      <c r="N160" s="20" t="s">
        <v>321</v>
      </c>
    </row>
    <row r="161" spans="1:14" ht="12.75">
      <c r="A161" s="15"/>
      <c r="B161" s="14"/>
      <c r="C161" s="14"/>
      <c r="D161" s="14"/>
      <c r="E161" s="14"/>
      <c r="F161" s="14"/>
      <c r="G161" s="14"/>
      <c r="H161" s="14"/>
      <c r="I161" s="14"/>
      <c r="N161" s="20" t="s">
        <v>320</v>
      </c>
    </row>
    <row r="162" spans="1:14" ht="12.75">
      <c r="A162" s="15"/>
      <c r="B162" s="14"/>
      <c r="C162" s="14"/>
      <c r="D162" s="14"/>
      <c r="E162" s="14"/>
      <c r="F162" s="14"/>
      <c r="G162" s="14"/>
      <c r="H162" s="14"/>
      <c r="I162" s="14"/>
      <c r="N162" s="20" t="s">
        <v>319</v>
      </c>
    </row>
    <row r="163" spans="1:14" ht="12.75">
      <c r="A163" s="15"/>
      <c r="B163" s="14"/>
      <c r="C163" s="14"/>
      <c r="D163" s="14"/>
      <c r="E163" s="14"/>
      <c r="F163" s="14"/>
      <c r="G163" s="14"/>
      <c r="H163" s="14"/>
      <c r="I163" s="14"/>
      <c r="N163" s="20" t="s">
        <v>318</v>
      </c>
    </row>
    <row r="164" spans="1:14" ht="12.75">
      <c r="A164" s="15"/>
      <c r="B164" s="14"/>
      <c r="C164" s="14"/>
      <c r="D164" s="14"/>
      <c r="E164" s="14"/>
      <c r="F164" s="14"/>
      <c r="G164" s="14"/>
      <c r="H164" s="14"/>
      <c r="I164" s="14"/>
      <c r="N164" s="20" t="s">
        <v>317</v>
      </c>
    </row>
    <row r="165" spans="1:14" ht="12.75">
      <c r="A165" s="15"/>
      <c r="B165" s="14"/>
      <c r="C165" s="14"/>
      <c r="D165" s="14"/>
      <c r="E165" s="14"/>
      <c r="F165" s="14"/>
      <c r="G165" s="14"/>
      <c r="H165" s="14"/>
      <c r="I165" s="14"/>
      <c r="N165" s="20" t="s">
        <v>316</v>
      </c>
    </row>
    <row r="166" spans="1:14" ht="12.75">
      <c r="A166" s="15"/>
      <c r="B166" s="14"/>
      <c r="C166" s="14"/>
      <c r="D166" s="14"/>
      <c r="E166" s="14"/>
      <c r="F166" s="14"/>
      <c r="G166" s="14"/>
      <c r="H166" s="14"/>
      <c r="I166" s="14"/>
      <c r="N166" s="20" t="s">
        <v>315</v>
      </c>
    </row>
    <row r="167" spans="1:14" ht="12.75">
      <c r="A167" s="15"/>
      <c r="B167" s="14"/>
      <c r="C167" s="14"/>
      <c r="D167" s="14"/>
      <c r="E167" s="14"/>
      <c r="F167" s="14"/>
      <c r="G167" s="14"/>
      <c r="H167" s="14"/>
      <c r="I167" s="14"/>
      <c r="N167" s="20" t="s">
        <v>69</v>
      </c>
    </row>
    <row r="168" spans="1:14" ht="12.75">
      <c r="A168" s="15"/>
      <c r="B168" s="14"/>
      <c r="C168" s="14"/>
      <c r="D168" s="14"/>
      <c r="E168" s="14"/>
      <c r="F168" s="14"/>
      <c r="G168" s="14"/>
      <c r="H168" s="14"/>
      <c r="I168" s="14"/>
      <c r="N168" s="20" t="s">
        <v>314</v>
      </c>
    </row>
    <row r="169" spans="1:14" ht="12.75">
      <c r="A169" s="15"/>
      <c r="B169" s="14"/>
      <c r="C169" s="14"/>
      <c r="D169" s="14"/>
      <c r="E169" s="14"/>
      <c r="F169" s="14"/>
      <c r="G169" s="14"/>
      <c r="H169" s="14"/>
      <c r="I169" s="14"/>
      <c r="N169" s="20" t="s">
        <v>313</v>
      </c>
    </row>
    <row r="170" spans="1:14" ht="12.75">
      <c r="A170" s="15"/>
      <c r="B170" s="14"/>
      <c r="C170" s="14"/>
      <c r="D170" s="14"/>
      <c r="E170" s="14"/>
      <c r="F170" s="14"/>
      <c r="G170" s="14"/>
      <c r="H170" s="14"/>
      <c r="I170" s="14"/>
      <c r="N170" s="20" t="s">
        <v>198</v>
      </c>
    </row>
    <row r="171" spans="1:14" ht="12.75">
      <c r="A171" s="15"/>
      <c r="B171" s="14"/>
      <c r="C171" s="14"/>
      <c r="D171" s="14"/>
      <c r="E171" s="14"/>
      <c r="F171" s="14"/>
      <c r="G171" s="14"/>
      <c r="H171" s="14"/>
      <c r="I171" s="14"/>
      <c r="N171" s="20" t="s">
        <v>312</v>
      </c>
    </row>
    <row r="172" spans="1:14" ht="12.75">
      <c r="A172" s="15"/>
      <c r="B172" s="14"/>
      <c r="C172" s="14"/>
      <c r="D172" s="14"/>
      <c r="E172" s="14"/>
      <c r="F172" s="14"/>
      <c r="G172" s="14"/>
      <c r="H172" s="14"/>
      <c r="I172" s="14"/>
      <c r="N172" s="20" t="s">
        <v>70</v>
      </c>
    </row>
    <row r="173" spans="1:14" ht="12.75">
      <c r="A173" s="15"/>
      <c r="B173" s="14"/>
      <c r="C173" s="14"/>
      <c r="D173" s="14"/>
      <c r="E173" s="14"/>
      <c r="F173" s="14"/>
      <c r="G173" s="14"/>
      <c r="H173" s="14"/>
      <c r="I173" s="14"/>
      <c r="N173" s="20" t="s">
        <v>71</v>
      </c>
    </row>
    <row r="174" spans="1:14" ht="12.75">
      <c r="A174" s="15"/>
      <c r="B174" s="14"/>
      <c r="C174" s="14"/>
      <c r="D174" s="14"/>
      <c r="E174" s="14"/>
      <c r="F174" s="14"/>
      <c r="G174" s="14"/>
      <c r="H174" s="14"/>
      <c r="I174" s="14"/>
      <c r="N174" s="20" t="s">
        <v>72</v>
      </c>
    </row>
    <row r="175" spans="1:14" ht="12.75">
      <c r="A175" s="15"/>
      <c r="B175" s="14"/>
      <c r="C175" s="14"/>
      <c r="D175" s="14"/>
      <c r="E175" s="14"/>
      <c r="F175" s="14"/>
      <c r="G175" s="14"/>
      <c r="H175" s="14"/>
      <c r="I175" s="14"/>
      <c r="N175" s="20" t="s">
        <v>73</v>
      </c>
    </row>
    <row r="176" spans="1:14" ht="12.75">
      <c r="A176" s="15"/>
      <c r="B176" s="14"/>
      <c r="C176" s="14"/>
      <c r="D176" s="14"/>
      <c r="E176" s="14"/>
      <c r="F176" s="14"/>
      <c r="G176" s="14"/>
      <c r="H176" s="14"/>
      <c r="I176" s="14"/>
      <c r="N176" s="20" t="s">
        <v>311</v>
      </c>
    </row>
    <row r="177" spans="1:14" ht="12.75">
      <c r="A177" s="15"/>
      <c r="B177" s="14"/>
      <c r="C177" s="14"/>
      <c r="D177" s="14"/>
      <c r="E177" s="14"/>
      <c r="F177" s="14"/>
      <c r="G177" s="14"/>
      <c r="H177" s="14"/>
      <c r="I177" s="14"/>
      <c r="N177" s="20" t="s">
        <v>310</v>
      </c>
    </row>
    <row r="178" spans="1:14" ht="12.75">
      <c r="A178" s="15"/>
      <c r="B178" s="14"/>
      <c r="C178" s="14"/>
      <c r="D178" s="14"/>
      <c r="E178" s="14"/>
      <c r="F178" s="14"/>
      <c r="G178" s="14"/>
      <c r="H178" s="14"/>
      <c r="I178" s="14"/>
      <c r="N178" s="20" t="s">
        <v>309</v>
      </c>
    </row>
    <row r="179" spans="1:14" ht="12.75">
      <c r="A179" s="15"/>
      <c r="B179" s="14"/>
      <c r="C179" s="14"/>
      <c r="D179" s="14"/>
      <c r="E179" s="14"/>
      <c r="F179" s="14"/>
      <c r="G179" s="14"/>
      <c r="H179" s="14"/>
      <c r="I179" s="14"/>
      <c r="N179" s="20" t="s">
        <v>74</v>
      </c>
    </row>
    <row r="180" spans="1:14" ht="12.75">
      <c r="A180" s="15"/>
      <c r="B180" s="14"/>
      <c r="C180" s="14"/>
      <c r="D180" s="14"/>
      <c r="E180" s="14"/>
      <c r="F180" s="14"/>
      <c r="G180" s="14"/>
      <c r="H180" s="14"/>
      <c r="I180" s="14"/>
      <c r="N180" s="20" t="s">
        <v>75</v>
      </c>
    </row>
    <row r="181" spans="1:14" ht="12.75">
      <c r="A181" s="15"/>
      <c r="B181" s="14"/>
      <c r="C181" s="14"/>
      <c r="D181" s="14"/>
      <c r="E181" s="14"/>
      <c r="F181" s="14"/>
      <c r="G181" s="14"/>
      <c r="H181" s="14"/>
      <c r="I181" s="14"/>
      <c r="N181" s="20" t="s">
        <v>308</v>
      </c>
    </row>
    <row r="182" spans="1:14" ht="12.75">
      <c r="A182" s="15"/>
      <c r="B182" s="14"/>
      <c r="C182" s="14"/>
      <c r="D182" s="14"/>
      <c r="E182" s="14"/>
      <c r="F182" s="14"/>
      <c r="G182" s="14"/>
      <c r="H182" s="14"/>
      <c r="I182" s="14"/>
      <c r="N182" s="20" t="s">
        <v>307</v>
      </c>
    </row>
    <row r="183" spans="1:14" ht="12.75">
      <c r="A183" s="15"/>
      <c r="B183" s="14"/>
      <c r="C183" s="14"/>
      <c r="D183" s="14"/>
      <c r="E183" s="14"/>
      <c r="F183" s="14"/>
      <c r="G183" s="14"/>
      <c r="H183" s="14"/>
      <c r="I183" s="14"/>
      <c r="N183" s="20" t="s">
        <v>306</v>
      </c>
    </row>
    <row r="184" spans="1:14" ht="12.75">
      <c r="A184" s="15"/>
      <c r="B184" s="14"/>
      <c r="C184" s="14"/>
      <c r="D184" s="14"/>
      <c r="E184" s="14"/>
      <c r="F184" s="14"/>
      <c r="G184" s="14"/>
      <c r="H184" s="14"/>
      <c r="I184" s="14"/>
      <c r="N184" s="20" t="s">
        <v>305</v>
      </c>
    </row>
    <row r="185" spans="1:14" ht="12.75">
      <c r="A185" s="15"/>
      <c r="B185" s="14"/>
      <c r="C185" s="14"/>
      <c r="D185" s="14"/>
      <c r="E185" s="14"/>
      <c r="F185" s="14"/>
      <c r="G185" s="14"/>
      <c r="H185" s="14"/>
      <c r="I185" s="14"/>
      <c r="N185" s="20" t="s">
        <v>304</v>
      </c>
    </row>
    <row r="186" spans="1:14" ht="12.75">
      <c r="A186" s="15"/>
      <c r="B186" s="14"/>
      <c r="C186" s="14"/>
      <c r="D186" s="14"/>
      <c r="E186" s="14"/>
      <c r="F186" s="14"/>
      <c r="G186" s="14"/>
      <c r="H186" s="14"/>
      <c r="I186" s="14"/>
      <c r="N186" s="20" t="s">
        <v>303</v>
      </c>
    </row>
    <row r="187" spans="1:14" ht="12.75">
      <c r="A187" s="15"/>
      <c r="B187" s="14"/>
      <c r="C187" s="14"/>
      <c r="D187" s="14"/>
      <c r="E187" s="14"/>
      <c r="F187" s="14"/>
      <c r="G187" s="14"/>
      <c r="H187" s="14"/>
      <c r="I187" s="14"/>
      <c r="N187" s="20" t="s">
        <v>302</v>
      </c>
    </row>
    <row r="188" spans="1:14" ht="12.75">
      <c r="A188" s="15"/>
      <c r="B188" s="14"/>
      <c r="C188" s="14"/>
      <c r="D188" s="14"/>
      <c r="E188" s="14"/>
      <c r="F188" s="14"/>
      <c r="G188" s="14"/>
      <c r="H188" s="14"/>
      <c r="I188" s="14"/>
      <c r="N188" s="20" t="s">
        <v>381</v>
      </c>
    </row>
    <row r="189" spans="1:14" ht="12.75">
      <c r="A189" s="15"/>
      <c r="B189" s="14"/>
      <c r="C189" s="14"/>
      <c r="D189" s="14"/>
      <c r="E189" s="14"/>
      <c r="F189" s="14"/>
      <c r="G189" s="14"/>
      <c r="H189" s="14"/>
      <c r="I189" s="14"/>
      <c r="N189" s="20" t="s">
        <v>76</v>
      </c>
    </row>
    <row r="190" spans="1:14" ht="12.75">
      <c r="A190" s="15"/>
      <c r="B190" s="14"/>
      <c r="C190" s="14"/>
      <c r="D190" s="14"/>
      <c r="E190" s="14"/>
      <c r="F190" s="14"/>
      <c r="G190" s="14"/>
      <c r="H190" s="14"/>
      <c r="I190" s="14"/>
      <c r="N190" s="20" t="s">
        <v>77</v>
      </c>
    </row>
    <row r="191" spans="1:14" ht="12.75">
      <c r="A191" s="15"/>
      <c r="B191" s="14"/>
      <c r="C191" s="14"/>
      <c r="D191" s="14"/>
      <c r="E191" s="14"/>
      <c r="F191" s="14"/>
      <c r="G191" s="14"/>
      <c r="H191" s="14"/>
      <c r="I191" s="14"/>
      <c r="N191" s="20" t="s">
        <v>78</v>
      </c>
    </row>
    <row r="192" spans="1:14" ht="12.75">
      <c r="A192" s="15"/>
      <c r="B192" s="14"/>
      <c r="C192" s="14"/>
      <c r="D192" s="14"/>
      <c r="E192" s="14"/>
      <c r="F192" s="14"/>
      <c r="G192" s="14"/>
      <c r="H192" s="14"/>
      <c r="I192" s="14"/>
      <c r="N192" s="20" t="s">
        <v>301</v>
      </c>
    </row>
    <row r="193" spans="1:14" ht="12.75">
      <c r="A193" s="15"/>
      <c r="B193" s="14"/>
      <c r="C193" s="14"/>
      <c r="D193" s="14"/>
      <c r="E193" s="14"/>
      <c r="F193" s="14"/>
      <c r="G193" s="14"/>
      <c r="H193" s="14"/>
      <c r="I193" s="14"/>
      <c r="N193" s="20" t="s">
        <v>300</v>
      </c>
    </row>
    <row r="194" spans="1:14" ht="12.75">
      <c r="A194" s="15"/>
      <c r="B194" s="14"/>
      <c r="C194" s="14"/>
      <c r="D194" s="14"/>
      <c r="E194" s="14"/>
      <c r="F194" s="14"/>
      <c r="G194" s="14"/>
      <c r="H194" s="14"/>
      <c r="I194" s="14"/>
      <c r="N194" s="20" t="s">
        <v>79</v>
      </c>
    </row>
    <row r="195" spans="1:14" ht="12.75">
      <c r="A195" s="15"/>
      <c r="B195" s="14"/>
      <c r="C195" s="14"/>
      <c r="D195" s="14"/>
      <c r="E195" s="14"/>
      <c r="F195" s="14"/>
      <c r="G195" s="14"/>
      <c r="H195" s="14"/>
      <c r="I195" s="14"/>
      <c r="N195" s="20" t="s">
        <v>80</v>
      </c>
    </row>
    <row r="196" spans="1:14" ht="12.75">
      <c r="A196" s="15"/>
      <c r="B196" s="14"/>
      <c r="C196" s="14"/>
      <c r="D196" s="14"/>
      <c r="E196" s="14"/>
      <c r="F196" s="14"/>
      <c r="G196" s="14"/>
      <c r="H196" s="14"/>
      <c r="I196" s="14"/>
      <c r="N196" s="20" t="s">
        <v>81</v>
      </c>
    </row>
    <row r="197" spans="1:14" ht="12.75">
      <c r="A197" s="15"/>
      <c r="B197" s="14"/>
      <c r="C197" s="14"/>
      <c r="D197" s="14"/>
      <c r="E197" s="14"/>
      <c r="F197" s="14"/>
      <c r="G197" s="14"/>
      <c r="H197" s="14"/>
      <c r="I197" s="14"/>
      <c r="N197" s="20" t="s">
        <v>82</v>
      </c>
    </row>
    <row r="198" spans="1:14" ht="12.75">
      <c r="A198" s="15"/>
      <c r="B198" s="14"/>
      <c r="C198" s="14"/>
      <c r="D198" s="14"/>
      <c r="E198" s="14"/>
      <c r="F198" s="14"/>
      <c r="G198" s="14"/>
      <c r="H198" s="14"/>
      <c r="I198" s="14"/>
      <c r="L198" s="24"/>
      <c r="M198" s="24"/>
      <c r="N198" s="20" t="s">
        <v>197</v>
      </c>
    </row>
    <row r="199" spans="1:14" ht="12.75">
      <c r="A199" s="15"/>
      <c r="B199" s="14"/>
      <c r="C199" s="14"/>
      <c r="D199" s="14"/>
      <c r="E199" s="14"/>
      <c r="F199" s="14"/>
      <c r="G199" s="14"/>
      <c r="H199" s="14"/>
      <c r="I199" s="14"/>
      <c r="N199" s="20" t="s">
        <v>83</v>
      </c>
    </row>
    <row r="200" spans="1:14" ht="12.75">
      <c r="A200" s="15"/>
      <c r="B200" s="14"/>
      <c r="C200" s="14"/>
      <c r="D200" s="14"/>
      <c r="E200" s="14"/>
      <c r="F200" s="14"/>
      <c r="G200" s="14"/>
      <c r="H200" s="14"/>
      <c r="I200" s="14"/>
      <c r="N200" s="20" t="s">
        <v>299</v>
      </c>
    </row>
    <row r="201" spans="1:14" ht="12.75">
      <c r="A201" s="15"/>
      <c r="B201" s="14"/>
      <c r="C201" s="14"/>
      <c r="D201" s="14"/>
      <c r="E201" s="14"/>
      <c r="F201" s="14"/>
      <c r="G201" s="14"/>
      <c r="H201" s="14"/>
      <c r="I201" s="14"/>
      <c r="N201" s="20" t="s">
        <v>298</v>
      </c>
    </row>
    <row r="202" spans="1:14" ht="12.75">
      <c r="A202" s="15"/>
      <c r="B202" s="14"/>
      <c r="C202" s="14"/>
      <c r="D202" s="14"/>
      <c r="E202" s="14"/>
      <c r="F202" s="14"/>
      <c r="G202" s="14"/>
      <c r="H202" s="14"/>
      <c r="I202" s="14"/>
      <c r="N202" s="20" t="s">
        <v>297</v>
      </c>
    </row>
    <row r="203" spans="1:14" ht="12.75">
      <c r="A203" s="15"/>
      <c r="B203" s="14"/>
      <c r="C203" s="14"/>
      <c r="D203" s="14"/>
      <c r="E203" s="14"/>
      <c r="F203" s="14"/>
      <c r="G203" s="14"/>
      <c r="H203" s="14"/>
      <c r="I203" s="14"/>
      <c r="N203" s="20" t="s">
        <v>84</v>
      </c>
    </row>
    <row r="204" spans="1:14" ht="12.75">
      <c r="A204" s="15"/>
      <c r="B204" s="14"/>
      <c r="C204" s="14"/>
      <c r="D204" s="14"/>
      <c r="E204" s="14"/>
      <c r="F204" s="14"/>
      <c r="G204" s="14"/>
      <c r="H204" s="14"/>
      <c r="I204" s="14"/>
      <c r="N204" s="20" t="s">
        <v>85</v>
      </c>
    </row>
    <row r="205" spans="1:14" ht="12.75">
      <c r="A205" s="15"/>
      <c r="B205" s="14"/>
      <c r="C205" s="14"/>
      <c r="D205" s="14"/>
      <c r="E205" s="14"/>
      <c r="F205" s="14"/>
      <c r="G205" s="14"/>
      <c r="H205" s="14"/>
      <c r="I205" s="14"/>
      <c r="N205" s="20" t="s">
        <v>86</v>
      </c>
    </row>
    <row r="206" spans="1:14" ht="12.75">
      <c r="A206" s="15"/>
      <c r="B206" s="14"/>
      <c r="C206" s="14"/>
      <c r="D206" s="14"/>
      <c r="E206" s="14"/>
      <c r="F206" s="14"/>
      <c r="G206" s="14"/>
      <c r="H206" s="14"/>
      <c r="I206" s="14"/>
      <c r="N206" s="20" t="s">
        <v>87</v>
      </c>
    </row>
    <row r="207" spans="1:14" ht="12.75">
      <c r="A207" s="15"/>
      <c r="B207" s="14"/>
      <c r="C207" s="14"/>
      <c r="D207" s="14"/>
      <c r="E207" s="14"/>
      <c r="F207" s="14"/>
      <c r="G207" s="14"/>
      <c r="H207" s="14"/>
      <c r="I207" s="14"/>
      <c r="N207" s="20" t="s">
        <v>380</v>
      </c>
    </row>
    <row r="208" spans="1:14" ht="12.75">
      <c r="A208" s="15"/>
      <c r="B208" s="14"/>
      <c r="C208" s="14"/>
      <c r="D208" s="14"/>
      <c r="E208" s="14"/>
      <c r="F208" s="14"/>
      <c r="G208" s="14"/>
      <c r="H208" s="14"/>
      <c r="I208" s="14"/>
      <c r="N208" s="20" t="s">
        <v>88</v>
      </c>
    </row>
    <row r="209" spans="1:14" ht="12.75">
      <c r="A209" s="15"/>
      <c r="B209" s="14"/>
      <c r="C209" s="14"/>
      <c r="D209" s="14"/>
      <c r="E209" s="14"/>
      <c r="F209" s="14"/>
      <c r="G209" s="14"/>
      <c r="H209" s="14"/>
      <c r="I209" s="14"/>
      <c r="N209" s="20" t="s">
        <v>89</v>
      </c>
    </row>
    <row r="210" spans="1:14" ht="12.75">
      <c r="A210" s="15"/>
      <c r="B210" s="14"/>
      <c r="C210" s="14"/>
      <c r="D210" s="14"/>
      <c r="E210" s="14"/>
      <c r="F210" s="14"/>
      <c r="G210" s="14"/>
      <c r="H210" s="14"/>
      <c r="I210" s="14"/>
      <c r="N210" s="20" t="s">
        <v>90</v>
      </c>
    </row>
    <row r="211" spans="1:14" ht="12.75">
      <c r="A211" s="15"/>
      <c r="B211" s="14"/>
      <c r="C211" s="14"/>
      <c r="D211" s="14"/>
      <c r="E211" s="14"/>
      <c r="F211" s="14"/>
      <c r="G211" s="14"/>
      <c r="H211" s="14"/>
      <c r="I211" s="14"/>
      <c r="N211" s="20" t="s">
        <v>91</v>
      </c>
    </row>
    <row r="212" spans="1:14" ht="12.75">
      <c r="A212" s="15"/>
      <c r="B212" s="14"/>
      <c r="C212" s="14"/>
      <c r="D212" s="14"/>
      <c r="E212" s="14"/>
      <c r="F212" s="14"/>
      <c r="G212" s="14"/>
      <c r="H212" s="14"/>
      <c r="I212" s="14"/>
      <c r="N212" s="20" t="s">
        <v>92</v>
      </c>
    </row>
    <row r="213" spans="1:14" ht="12.75">
      <c r="A213" s="15"/>
      <c r="B213" s="14"/>
      <c r="C213" s="14"/>
      <c r="D213" s="14"/>
      <c r="E213" s="14"/>
      <c r="F213" s="14"/>
      <c r="G213" s="14"/>
      <c r="H213" s="14"/>
      <c r="I213" s="14"/>
      <c r="N213" s="20" t="s">
        <v>93</v>
      </c>
    </row>
    <row r="214" spans="1:14" ht="12.75">
      <c r="A214" s="15"/>
      <c r="B214" s="14"/>
      <c r="C214" s="14"/>
      <c r="D214" s="14"/>
      <c r="E214" s="14"/>
      <c r="F214" s="14"/>
      <c r="G214" s="14"/>
      <c r="H214" s="14"/>
      <c r="I214" s="14"/>
      <c r="N214" s="20" t="s">
        <v>296</v>
      </c>
    </row>
    <row r="215" spans="1:14" ht="12.75">
      <c r="A215" s="15"/>
      <c r="B215" s="14"/>
      <c r="C215" s="14"/>
      <c r="D215" s="14"/>
      <c r="E215" s="14"/>
      <c r="F215" s="14"/>
      <c r="G215" s="14"/>
      <c r="H215" s="14"/>
      <c r="I215" s="14"/>
      <c r="N215" s="20" t="s">
        <v>379</v>
      </c>
    </row>
    <row r="216" spans="1:14" ht="12.75">
      <c r="A216" s="15"/>
      <c r="B216" s="14"/>
      <c r="C216" s="14"/>
      <c r="D216" s="14"/>
      <c r="E216" s="14"/>
      <c r="F216" s="14"/>
      <c r="G216" s="14"/>
      <c r="H216" s="14"/>
      <c r="I216" s="14"/>
      <c r="N216" s="20" t="s">
        <v>295</v>
      </c>
    </row>
    <row r="217" spans="1:14" ht="12.75">
      <c r="A217" s="15"/>
      <c r="B217" s="14"/>
      <c r="C217" s="14"/>
      <c r="D217" s="14"/>
      <c r="E217" s="14"/>
      <c r="F217" s="14"/>
      <c r="G217" s="14"/>
      <c r="H217" s="14"/>
      <c r="I217" s="14"/>
      <c r="N217" s="20" t="s">
        <v>294</v>
      </c>
    </row>
    <row r="218" spans="1:14" ht="12.75">
      <c r="A218" s="15"/>
      <c r="B218" s="14"/>
      <c r="C218" s="14"/>
      <c r="D218" s="14"/>
      <c r="E218" s="14"/>
      <c r="F218" s="14"/>
      <c r="G218" s="14"/>
      <c r="H218" s="14"/>
      <c r="I218" s="14"/>
      <c r="N218" s="20" t="s">
        <v>293</v>
      </c>
    </row>
    <row r="219" spans="1:14" ht="12.75">
      <c r="A219" s="15"/>
      <c r="B219" s="14"/>
      <c r="C219" s="14"/>
      <c r="D219" s="14"/>
      <c r="E219" s="14"/>
      <c r="F219" s="14"/>
      <c r="G219" s="14"/>
      <c r="H219" s="14"/>
      <c r="I219" s="14"/>
      <c r="N219" s="20" t="s">
        <v>378</v>
      </c>
    </row>
    <row r="220" spans="1:14" ht="12.75">
      <c r="A220" s="15"/>
      <c r="B220" s="14"/>
      <c r="C220" s="14"/>
      <c r="D220" s="14"/>
      <c r="E220" s="14"/>
      <c r="F220" s="14"/>
      <c r="G220" s="14"/>
      <c r="H220" s="14"/>
      <c r="I220" s="14"/>
      <c r="N220" s="20" t="s">
        <v>292</v>
      </c>
    </row>
    <row r="221" spans="1:14" ht="12.75">
      <c r="A221" s="15"/>
      <c r="B221" s="14"/>
      <c r="C221" s="14"/>
      <c r="D221" s="14"/>
      <c r="E221" s="14"/>
      <c r="F221" s="14"/>
      <c r="G221" s="14"/>
      <c r="H221" s="14"/>
      <c r="I221" s="14"/>
      <c r="N221" s="20" t="s">
        <v>291</v>
      </c>
    </row>
    <row r="222" spans="1:14" ht="12.75">
      <c r="A222" s="15"/>
      <c r="B222" s="14"/>
      <c r="C222" s="14"/>
      <c r="D222" s="14"/>
      <c r="E222" s="14"/>
      <c r="F222" s="14"/>
      <c r="G222" s="14"/>
      <c r="H222" s="14"/>
      <c r="I222" s="14"/>
      <c r="N222" s="20" t="s">
        <v>290</v>
      </c>
    </row>
    <row r="223" spans="1:14" ht="12.75">
      <c r="A223" s="15"/>
      <c r="B223" s="14"/>
      <c r="C223" s="14"/>
      <c r="D223" s="14"/>
      <c r="E223" s="14"/>
      <c r="F223" s="14"/>
      <c r="G223" s="14"/>
      <c r="H223" s="14"/>
      <c r="I223" s="14"/>
      <c r="N223" s="20" t="s">
        <v>289</v>
      </c>
    </row>
    <row r="224" spans="1:14" ht="12.75">
      <c r="A224" s="15"/>
      <c r="B224" s="14"/>
      <c r="C224" s="14"/>
      <c r="D224" s="14"/>
      <c r="E224" s="14"/>
      <c r="F224" s="14"/>
      <c r="G224" s="14"/>
      <c r="H224" s="14"/>
      <c r="I224" s="14"/>
      <c r="N224" s="20" t="s">
        <v>288</v>
      </c>
    </row>
    <row r="225" spans="1:14" ht="12.75">
      <c r="A225" s="15"/>
      <c r="B225" s="14"/>
      <c r="C225" s="14"/>
      <c r="D225" s="14"/>
      <c r="E225" s="14"/>
      <c r="F225" s="14"/>
      <c r="G225" s="14"/>
      <c r="H225" s="14"/>
      <c r="I225" s="14"/>
      <c r="N225" s="20" t="s">
        <v>287</v>
      </c>
    </row>
    <row r="226" spans="1:14" ht="12.75">
      <c r="A226" s="15"/>
      <c r="B226" s="14"/>
      <c r="C226" s="14"/>
      <c r="D226" s="14"/>
      <c r="E226" s="14"/>
      <c r="F226" s="14"/>
      <c r="G226" s="14"/>
      <c r="H226" s="14"/>
      <c r="I226" s="14"/>
      <c r="N226" s="20" t="s">
        <v>286</v>
      </c>
    </row>
    <row r="227" spans="1:14" ht="12.75">
      <c r="A227" s="15"/>
      <c r="B227" s="14"/>
      <c r="C227" s="14"/>
      <c r="D227" s="14"/>
      <c r="E227" s="14"/>
      <c r="F227" s="14"/>
      <c r="G227" s="14"/>
      <c r="H227" s="14"/>
      <c r="I227" s="14"/>
      <c r="N227" s="20" t="s">
        <v>285</v>
      </c>
    </row>
    <row r="228" spans="1:14" ht="12.75">
      <c r="A228" s="15"/>
      <c r="B228" s="14"/>
      <c r="C228" s="14"/>
      <c r="D228" s="14"/>
      <c r="E228" s="14"/>
      <c r="F228" s="14"/>
      <c r="G228" s="14"/>
      <c r="H228" s="14"/>
      <c r="I228" s="14"/>
      <c r="N228" s="20" t="s">
        <v>284</v>
      </c>
    </row>
    <row r="229" spans="1:14" ht="12.75">
      <c r="A229" s="15"/>
      <c r="B229" s="14"/>
      <c r="C229" s="14"/>
      <c r="D229" s="14"/>
      <c r="E229" s="14"/>
      <c r="F229" s="14"/>
      <c r="G229" s="14"/>
      <c r="H229" s="14"/>
      <c r="I229" s="14"/>
      <c r="N229" s="20" t="s">
        <v>283</v>
      </c>
    </row>
    <row r="230" spans="1:14" ht="12.75">
      <c r="A230" s="15"/>
      <c r="B230" s="14"/>
      <c r="C230" s="14"/>
      <c r="D230" s="14"/>
      <c r="E230" s="14"/>
      <c r="F230" s="14"/>
      <c r="G230" s="14"/>
      <c r="H230" s="14"/>
      <c r="I230" s="14"/>
      <c r="N230" s="20" t="s">
        <v>282</v>
      </c>
    </row>
    <row r="231" spans="1:14" ht="12.75">
      <c r="A231" s="15"/>
      <c r="B231" s="14"/>
      <c r="C231" s="14"/>
      <c r="D231" s="14"/>
      <c r="E231" s="14"/>
      <c r="F231" s="14"/>
      <c r="G231" s="14"/>
      <c r="H231" s="14"/>
      <c r="I231" s="14"/>
      <c r="N231" s="20" t="s">
        <v>281</v>
      </c>
    </row>
    <row r="232" spans="1:14" ht="12.75">
      <c r="A232" s="15"/>
      <c r="B232" s="14"/>
      <c r="C232" s="14"/>
      <c r="D232" s="14"/>
      <c r="E232" s="14"/>
      <c r="F232" s="14"/>
      <c r="G232" s="14"/>
      <c r="H232" s="14"/>
      <c r="I232" s="14"/>
      <c r="N232" s="20" t="s">
        <v>280</v>
      </c>
    </row>
    <row r="233" spans="1:14" ht="12.75">
      <c r="A233" s="15"/>
      <c r="B233" s="14"/>
      <c r="C233" s="14"/>
      <c r="D233" s="14"/>
      <c r="E233" s="14"/>
      <c r="F233" s="14"/>
      <c r="G233" s="14"/>
      <c r="H233" s="14"/>
      <c r="I233" s="14"/>
      <c r="N233" s="20" t="s">
        <v>279</v>
      </c>
    </row>
    <row r="234" spans="1:14" ht="12.75">
      <c r="A234" s="15"/>
      <c r="B234" s="14"/>
      <c r="C234" s="14"/>
      <c r="D234" s="14"/>
      <c r="E234" s="14"/>
      <c r="F234" s="14"/>
      <c r="G234" s="14"/>
      <c r="H234" s="14"/>
      <c r="I234" s="14"/>
      <c r="N234" s="20" t="s">
        <v>278</v>
      </c>
    </row>
    <row r="235" spans="1:14" ht="12.75">
      <c r="A235" s="15"/>
      <c r="B235" s="14"/>
      <c r="C235" s="14"/>
      <c r="D235" s="14"/>
      <c r="E235" s="14"/>
      <c r="F235" s="14"/>
      <c r="G235" s="14"/>
      <c r="H235" s="14"/>
      <c r="I235" s="14"/>
      <c r="N235" s="20" t="s">
        <v>94</v>
      </c>
    </row>
    <row r="236" spans="1:14" ht="12.75">
      <c r="A236" s="15"/>
      <c r="B236" s="14"/>
      <c r="C236" s="14"/>
      <c r="D236" s="14"/>
      <c r="E236" s="14"/>
      <c r="F236" s="14"/>
      <c r="G236" s="14"/>
      <c r="H236" s="14"/>
      <c r="I236" s="14"/>
      <c r="N236" s="20" t="s">
        <v>277</v>
      </c>
    </row>
    <row r="237" spans="1:14" ht="12.75">
      <c r="A237" s="15"/>
      <c r="B237" s="14"/>
      <c r="C237" s="14"/>
      <c r="D237" s="14"/>
      <c r="E237" s="14"/>
      <c r="F237" s="14"/>
      <c r="G237" s="14"/>
      <c r="H237" s="14"/>
      <c r="I237" s="14"/>
      <c r="N237" s="20" t="s">
        <v>276</v>
      </c>
    </row>
    <row r="238" spans="1:14" ht="12.75">
      <c r="A238" s="15"/>
      <c r="B238" s="14"/>
      <c r="C238" s="14"/>
      <c r="D238" s="14"/>
      <c r="E238" s="14"/>
      <c r="F238" s="14"/>
      <c r="G238" s="14"/>
      <c r="H238" s="14"/>
      <c r="I238" s="14"/>
      <c r="N238" s="20" t="s">
        <v>275</v>
      </c>
    </row>
    <row r="239" spans="1:14" ht="12.75">
      <c r="A239" s="15"/>
      <c r="B239" s="14"/>
      <c r="C239" s="14"/>
      <c r="D239" s="14"/>
      <c r="E239" s="14"/>
      <c r="F239" s="14"/>
      <c r="G239" s="14"/>
      <c r="H239" s="14"/>
      <c r="I239" s="14"/>
      <c r="N239" s="20" t="s">
        <v>274</v>
      </c>
    </row>
    <row r="240" spans="1:14" ht="12.75">
      <c r="A240" s="15"/>
      <c r="B240" s="14"/>
      <c r="C240" s="14"/>
      <c r="D240" s="14"/>
      <c r="E240" s="14"/>
      <c r="F240" s="14"/>
      <c r="G240" s="14"/>
      <c r="H240" s="14"/>
      <c r="I240" s="14"/>
      <c r="N240" s="20" t="s">
        <v>274</v>
      </c>
    </row>
    <row r="241" spans="1:14" ht="12.75">
      <c r="A241" s="15"/>
      <c r="B241" s="14"/>
      <c r="C241" s="14"/>
      <c r="D241" s="14"/>
      <c r="E241" s="14"/>
      <c r="F241" s="14"/>
      <c r="G241" s="14"/>
      <c r="H241" s="14"/>
      <c r="I241" s="14"/>
      <c r="N241" s="20" t="s">
        <v>273</v>
      </c>
    </row>
    <row r="242" spans="1:14" ht="12.75">
      <c r="A242" s="15"/>
      <c r="B242" s="14"/>
      <c r="C242" s="14"/>
      <c r="D242" s="14"/>
      <c r="E242" s="14"/>
      <c r="F242" s="14"/>
      <c r="G242" s="14"/>
      <c r="H242" s="14"/>
      <c r="I242" s="14"/>
      <c r="N242" s="20" t="s">
        <v>272</v>
      </c>
    </row>
    <row r="243" spans="1:14" ht="12.75">
      <c r="A243" s="15"/>
      <c r="B243" s="14"/>
      <c r="C243" s="14"/>
      <c r="D243" s="14"/>
      <c r="E243" s="14"/>
      <c r="F243" s="14"/>
      <c r="G243" s="14"/>
      <c r="H243" s="14"/>
      <c r="I243" s="14"/>
      <c r="N243" s="20" t="s">
        <v>271</v>
      </c>
    </row>
    <row r="244" spans="1:14" ht="12.75">
      <c r="A244" s="15"/>
      <c r="B244" s="14"/>
      <c r="C244" s="14"/>
      <c r="D244" s="14"/>
      <c r="E244" s="14"/>
      <c r="F244" s="14"/>
      <c r="G244" s="14"/>
      <c r="H244" s="14"/>
      <c r="I244" s="14"/>
      <c r="N244" s="20" t="s">
        <v>95</v>
      </c>
    </row>
    <row r="245" spans="1:14" ht="12.75">
      <c r="A245" s="15"/>
      <c r="B245" s="14"/>
      <c r="C245" s="14"/>
      <c r="D245" s="14"/>
      <c r="E245" s="14"/>
      <c r="F245" s="14"/>
      <c r="G245" s="14"/>
      <c r="H245" s="14"/>
      <c r="I245" s="14"/>
      <c r="N245" s="20" t="s">
        <v>96</v>
      </c>
    </row>
    <row r="246" spans="1:14" ht="12.75">
      <c r="A246" s="15"/>
      <c r="B246" s="14"/>
      <c r="C246" s="14"/>
      <c r="D246" s="14"/>
      <c r="E246" s="14"/>
      <c r="F246" s="14"/>
      <c r="G246" s="14"/>
      <c r="H246" s="14"/>
      <c r="I246" s="14"/>
      <c r="N246" s="20" t="s">
        <v>270</v>
      </c>
    </row>
    <row r="247" spans="1:14" ht="12.75">
      <c r="A247" s="15"/>
      <c r="B247" s="14"/>
      <c r="C247" s="14"/>
      <c r="D247" s="14"/>
      <c r="E247" s="14"/>
      <c r="F247" s="14"/>
      <c r="G247" s="14"/>
      <c r="H247" s="14"/>
      <c r="I247" s="14"/>
      <c r="N247" s="20" t="s">
        <v>269</v>
      </c>
    </row>
    <row r="248" spans="1:14" ht="12.75">
      <c r="A248" s="15"/>
      <c r="B248" s="14"/>
      <c r="C248" s="14"/>
      <c r="D248" s="14"/>
      <c r="E248" s="14"/>
      <c r="F248" s="14"/>
      <c r="G248" s="14"/>
      <c r="H248" s="14"/>
      <c r="I248" s="14"/>
      <c r="N248" s="20" t="s">
        <v>377</v>
      </c>
    </row>
    <row r="249" spans="1:14" ht="12.75">
      <c r="A249" s="15"/>
      <c r="B249" s="14"/>
      <c r="C249" s="14"/>
      <c r="D249" s="14"/>
      <c r="E249" s="14"/>
      <c r="F249" s="14"/>
      <c r="G249" s="14"/>
      <c r="H249" s="14"/>
      <c r="I249" s="14"/>
      <c r="N249" s="20" t="s">
        <v>268</v>
      </c>
    </row>
    <row r="250" spans="1:14" ht="12.75">
      <c r="A250" s="15"/>
      <c r="B250" s="14"/>
      <c r="C250" s="14"/>
      <c r="D250" s="14"/>
      <c r="E250" s="14"/>
      <c r="F250" s="14"/>
      <c r="G250" s="14"/>
      <c r="H250" s="14"/>
      <c r="I250" s="14"/>
      <c r="N250" s="20" t="s">
        <v>267</v>
      </c>
    </row>
    <row r="251" spans="1:14" ht="12.75">
      <c r="A251" s="15"/>
      <c r="B251" s="14"/>
      <c r="C251" s="14"/>
      <c r="D251" s="14"/>
      <c r="E251" s="14"/>
      <c r="F251" s="14"/>
      <c r="G251" s="14"/>
      <c r="H251" s="14"/>
      <c r="I251" s="14"/>
      <c r="N251" s="20" t="s">
        <v>266</v>
      </c>
    </row>
    <row r="252" spans="1:14" ht="12.75">
      <c r="A252" s="15"/>
      <c r="B252" s="14"/>
      <c r="C252" s="14"/>
      <c r="D252" s="14"/>
      <c r="E252" s="14"/>
      <c r="F252" s="14"/>
      <c r="G252" s="14"/>
      <c r="H252" s="14"/>
      <c r="I252" s="14"/>
      <c r="N252" s="20" t="s">
        <v>264</v>
      </c>
    </row>
    <row r="253" spans="1:14" ht="12.75">
      <c r="A253" s="15"/>
      <c r="B253" s="14"/>
      <c r="C253" s="14"/>
      <c r="D253" s="14"/>
      <c r="E253" s="14"/>
      <c r="F253" s="14"/>
      <c r="G253" s="14"/>
      <c r="H253" s="14"/>
      <c r="I253" s="14"/>
      <c r="N253" s="20" t="s">
        <v>265</v>
      </c>
    </row>
    <row r="254" spans="1:14" ht="12.75">
      <c r="A254" s="15"/>
      <c r="B254" s="14"/>
      <c r="C254" s="14"/>
      <c r="D254" s="14"/>
      <c r="E254" s="14"/>
      <c r="F254" s="14"/>
      <c r="G254" s="14"/>
      <c r="H254" s="14"/>
      <c r="I254" s="14"/>
      <c r="N254" s="20" t="s">
        <v>263</v>
      </c>
    </row>
    <row r="255" spans="1:14" ht="12.75">
      <c r="A255" s="15"/>
      <c r="B255" s="14"/>
      <c r="C255" s="14"/>
      <c r="D255" s="14"/>
      <c r="E255" s="14"/>
      <c r="F255" s="14"/>
      <c r="G255" s="14"/>
      <c r="H255" s="14"/>
      <c r="I255" s="14"/>
      <c r="N255" s="20" t="s">
        <v>97</v>
      </c>
    </row>
    <row r="256" spans="1:14" ht="12.75">
      <c r="A256" s="15"/>
      <c r="B256" s="14"/>
      <c r="C256" s="14"/>
      <c r="D256" s="14"/>
      <c r="E256" s="14"/>
      <c r="F256" s="14"/>
      <c r="G256" s="14"/>
      <c r="H256" s="14"/>
      <c r="I256" s="14"/>
      <c r="N256" s="20" t="s">
        <v>98</v>
      </c>
    </row>
    <row r="257" spans="1:14" ht="12.75">
      <c r="A257" s="15"/>
      <c r="B257" s="14"/>
      <c r="C257" s="14"/>
      <c r="D257" s="14"/>
      <c r="E257" s="14"/>
      <c r="F257" s="14"/>
      <c r="G257" s="14"/>
      <c r="H257" s="14"/>
      <c r="I257" s="14"/>
      <c r="N257" s="20" t="s">
        <v>262</v>
      </c>
    </row>
    <row r="258" spans="1:14" ht="12.75">
      <c r="A258" s="15"/>
      <c r="B258" s="14"/>
      <c r="C258" s="14"/>
      <c r="D258" s="14"/>
      <c r="E258" s="14"/>
      <c r="F258" s="14"/>
      <c r="G258" s="14"/>
      <c r="H258" s="14"/>
      <c r="I258" s="14"/>
      <c r="N258" s="20" t="s">
        <v>99</v>
      </c>
    </row>
    <row r="259" spans="1:14" ht="12.75">
      <c r="A259" s="15"/>
      <c r="B259" s="14"/>
      <c r="C259" s="14"/>
      <c r="D259" s="14"/>
      <c r="E259" s="14"/>
      <c r="F259" s="14"/>
      <c r="G259" s="14"/>
      <c r="H259" s="14"/>
      <c r="I259" s="14"/>
      <c r="N259" s="20" t="s">
        <v>261</v>
      </c>
    </row>
    <row r="260" spans="1:14" ht="12.75">
      <c r="A260" s="15"/>
      <c r="B260" s="14"/>
      <c r="C260" s="14"/>
      <c r="D260" s="14"/>
      <c r="E260" s="14"/>
      <c r="F260" s="14"/>
      <c r="G260" s="14"/>
      <c r="H260" s="14"/>
      <c r="I260" s="14"/>
      <c r="N260" s="20" t="s">
        <v>100</v>
      </c>
    </row>
    <row r="261" spans="1:14" ht="12.75">
      <c r="A261" s="15"/>
      <c r="B261" s="14"/>
      <c r="C261" s="14"/>
      <c r="D261" s="14"/>
      <c r="E261" s="14"/>
      <c r="F261" s="14"/>
      <c r="G261" s="14"/>
      <c r="H261" s="14"/>
      <c r="I261" s="14"/>
      <c r="N261" s="20" t="s">
        <v>260</v>
      </c>
    </row>
    <row r="262" spans="1:14" ht="12.75">
      <c r="A262" s="15"/>
      <c r="B262" s="14"/>
      <c r="C262" s="14"/>
      <c r="D262" s="14"/>
      <c r="E262" s="14"/>
      <c r="F262" s="14"/>
      <c r="G262" s="14"/>
      <c r="H262" s="14"/>
      <c r="I262" s="14"/>
      <c r="N262" s="20" t="s">
        <v>259</v>
      </c>
    </row>
    <row r="263" spans="1:14" ht="12.75">
      <c r="A263" s="15"/>
      <c r="B263" s="14"/>
      <c r="C263" s="14"/>
      <c r="D263" s="14"/>
      <c r="E263" s="14"/>
      <c r="F263" s="14"/>
      <c r="G263" s="14"/>
      <c r="H263" s="14"/>
      <c r="I263" s="14"/>
      <c r="N263" s="20" t="s">
        <v>258</v>
      </c>
    </row>
    <row r="264" spans="1:14" ht="12.75">
      <c r="A264" s="15"/>
      <c r="B264" s="14"/>
      <c r="C264" s="14"/>
      <c r="D264" s="14"/>
      <c r="E264" s="14"/>
      <c r="F264" s="14"/>
      <c r="G264" s="14"/>
      <c r="H264" s="14"/>
      <c r="I264" s="14"/>
      <c r="N264" s="20" t="s">
        <v>257</v>
      </c>
    </row>
    <row r="265" spans="1:14" ht="12.75">
      <c r="A265" s="15"/>
      <c r="B265" s="14"/>
      <c r="C265" s="14"/>
      <c r="D265" s="14"/>
      <c r="E265" s="14"/>
      <c r="F265" s="14"/>
      <c r="G265" s="14"/>
      <c r="H265" s="14"/>
      <c r="I265" s="14"/>
      <c r="N265" s="20" t="s">
        <v>256</v>
      </c>
    </row>
    <row r="266" spans="1:14" ht="12.75">
      <c r="A266" s="15"/>
      <c r="B266" s="14"/>
      <c r="C266" s="14"/>
      <c r="D266" s="14"/>
      <c r="E266" s="14"/>
      <c r="F266" s="14"/>
      <c r="G266" s="14"/>
      <c r="H266" s="14"/>
      <c r="I266" s="14"/>
      <c r="N266" s="20" t="s">
        <v>255</v>
      </c>
    </row>
    <row r="267" spans="1:14" ht="12.75">
      <c r="A267" s="15"/>
      <c r="B267" s="14"/>
      <c r="C267" s="14"/>
      <c r="D267" s="14"/>
      <c r="E267" s="14"/>
      <c r="F267" s="14"/>
      <c r="G267" s="14"/>
      <c r="H267" s="14"/>
      <c r="I267" s="14"/>
      <c r="N267" s="20" t="s">
        <v>254</v>
      </c>
    </row>
    <row r="268" spans="1:14" ht="12.75">
      <c r="A268" s="15"/>
      <c r="B268" s="14"/>
      <c r="C268" s="14"/>
      <c r="D268" s="14"/>
      <c r="E268" s="14"/>
      <c r="F268" s="14"/>
      <c r="G268" s="14"/>
      <c r="H268" s="14"/>
      <c r="I268" s="14"/>
      <c r="N268" s="20" t="s">
        <v>253</v>
      </c>
    </row>
    <row r="269" spans="1:14" ht="12.75">
      <c r="A269" s="15"/>
      <c r="B269" s="14"/>
      <c r="C269" s="14"/>
      <c r="D269" s="14"/>
      <c r="E269" s="14"/>
      <c r="F269" s="14"/>
      <c r="G269" s="14"/>
      <c r="H269" s="14"/>
      <c r="I269" s="14"/>
      <c r="N269" s="20" t="s">
        <v>252</v>
      </c>
    </row>
    <row r="270" spans="1:14" ht="12.75">
      <c r="A270" s="15"/>
      <c r="B270" s="14"/>
      <c r="C270" s="14"/>
      <c r="D270" s="14"/>
      <c r="E270" s="14"/>
      <c r="F270" s="14"/>
      <c r="G270" s="14"/>
      <c r="H270" s="14"/>
      <c r="I270" s="14"/>
      <c r="N270" s="20" t="s">
        <v>101</v>
      </c>
    </row>
    <row r="271" spans="1:14" ht="12.75">
      <c r="A271" s="15"/>
      <c r="B271" s="14"/>
      <c r="C271" s="14"/>
      <c r="D271" s="14"/>
      <c r="E271" s="14"/>
      <c r="F271" s="14"/>
      <c r="G271" s="14"/>
      <c r="H271" s="14"/>
      <c r="I271" s="14"/>
      <c r="N271" s="20" t="s">
        <v>102</v>
      </c>
    </row>
    <row r="272" spans="1:14" ht="12.75">
      <c r="A272" s="15"/>
      <c r="B272" s="14"/>
      <c r="C272" s="14"/>
      <c r="D272" s="14"/>
      <c r="E272" s="14"/>
      <c r="F272" s="14"/>
      <c r="G272" s="14"/>
      <c r="H272" s="14"/>
      <c r="I272" s="14"/>
      <c r="N272" s="20" t="s">
        <v>103</v>
      </c>
    </row>
    <row r="273" spans="1:14" ht="12.75">
      <c r="A273" s="15"/>
      <c r="B273" s="14"/>
      <c r="C273" s="14"/>
      <c r="D273" s="14"/>
      <c r="E273" s="14"/>
      <c r="F273" s="14"/>
      <c r="G273" s="14"/>
      <c r="H273" s="14"/>
      <c r="I273" s="14"/>
      <c r="N273" s="20" t="s">
        <v>104</v>
      </c>
    </row>
    <row r="274" spans="1:14" ht="12.75">
      <c r="A274" s="15"/>
      <c r="B274" s="14"/>
      <c r="C274" s="14"/>
      <c r="D274" s="14"/>
      <c r="E274" s="14"/>
      <c r="F274" s="14"/>
      <c r="G274" s="14"/>
      <c r="H274" s="14"/>
      <c r="I274" s="14"/>
      <c r="N274" s="20" t="s">
        <v>251</v>
      </c>
    </row>
    <row r="275" spans="1:14" ht="12.75">
      <c r="A275" s="15"/>
      <c r="B275" s="14"/>
      <c r="C275" s="14"/>
      <c r="D275" s="14"/>
      <c r="E275" s="14"/>
      <c r="F275" s="14"/>
      <c r="G275" s="14"/>
      <c r="H275" s="14"/>
      <c r="I275" s="14"/>
      <c r="N275" s="20" t="s">
        <v>250</v>
      </c>
    </row>
    <row r="276" spans="1:14" ht="12.75">
      <c r="A276" s="15"/>
      <c r="B276" s="14"/>
      <c r="C276" s="14"/>
      <c r="D276" s="14"/>
      <c r="E276" s="14"/>
      <c r="F276" s="14"/>
      <c r="G276" s="14"/>
      <c r="H276" s="14"/>
      <c r="I276" s="14"/>
      <c r="N276" s="20" t="s">
        <v>249</v>
      </c>
    </row>
    <row r="277" spans="1:14" ht="12.75">
      <c r="A277" s="15"/>
      <c r="B277" s="14"/>
      <c r="C277" s="14"/>
      <c r="D277" s="14"/>
      <c r="E277" s="14"/>
      <c r="F277" s="14"/>
      <c r="G277" s="14"/>
      <c r="H277" s="14"/>
      <c r="I277" s="14"/>
      <c r="N277" s="20" t="s">
        <v>248</v>
      </c>
    </row>
    <row r="278" spans="1:14" ht="12.75">
      <c r="A278" s="15"/>
      <c r="B278" s="14"/>
      <c r="C278" s="14"/>
      <c r="D278" s="14"/>
      <c r="E278" s="14"/>
      <c r="F278" s="14"/>
      <c r="G278" s="14"/>
      <c r="H278" s="14"/>
      <c r="I278" s="14"/>
      <c r="N278" s="20" t="s">
        <v>247</v>
      </c>
    </row>
    <row r="279" spans="1:14" ht="12.75">
      <c r="A279" s="15"/>
      <c r="B279" s="14"/>
      <c r="C279" s="14"/>
      <c r="D279" s="14"/>
      <c r="E279" s="14"/>
      <c r="F279" s="14"/>
      <c r="G279" s="14"/>
      <c r="H279" s="14"/>
      <c r="I279" s="14"/>
      <c r="N279" s="20" t="s">
        <v>376</v>
      </c>
    </row>
    <row r="280" spans="1:14" ht="12.75">
      <c r="A280" s="15"/>
      <c r="B280" s="14"/>
      <c r="C280" s="14"/>
      <c r="D280" s="14"/>
      <c r="E280" s="14"/>
      <c r="F280" s="14"/>
      <c r="G280" s="14"/>
      <c r="H280" s="14"/>
      <c r="I280" s="14"/>
      <c r="N280" s="20" t="s">
        <v>246</v>
      </c>
    </row>
    <row r="281" spans="1:14" ht="12.75">
      <c r="A281" s="15"/>
      <c r="B281" s="14"/>
      <c r="C281" s="14"/>
      <c r="D281" s="14"/>
      <c r="E281" s="14"/>
      <c r="F281" s="14"/>
      <c r="G281" s="14"/>
      <c r="H281" s="14"/>
      <c r="I281" s="14"/>
      <c r="N281" s="20" t="s">
        <v>375</v>
      </c>
    </row>
    <row r="282" spans="1:14" ht="12.75">
      <c r="A282" s="15"/>
      <c r="B282" s="14"/>
      <c r="C282" s="14"/>
      <c r="D282" s="14"/>
      <c r="E282" s="14"/>
      <c r="F282" s="14"/>
      <c r="G282" s="14"/>
      <c r="H282" s="14"/>
      <c r="I282" s="14"/>
      <c r="N282" s="20" t="s">
        <v>245</v>
      </c>
    </row>
    <row r="283" spans="1:14" ht="12.75">
      <c r="A283" s="15"/>
      <c r="B283" s="14"/>
      <c r="C283" s="14"/>
      <c r="D283" s="14"/>
      <c r="E283" s="14"/>
      <c r="F283" s="14"/>
      <c r="G283" s="14"/>
      <c r="H283" s="14"/>
      <c r="I283" s="14"/>
      <c r="N283" s="20" t="s">
        <v>244</v>
      </c>
    </row>
    <row r="284" spans="1:14" ht="12.75">
      <c r="A284" s="15"/>
      <c r="B284" s="14"/>
      <c r="C284" s="14"/>
      <c r="D284" s="14"/>
      <c r="E284" s="14"/>
      <c r="F284" s="14"/>
      <c r="G284" s="14"/>
      <c r="H284" s="14"/>
      <c r="I284" s="14"/>
      <c r="N284" s="20" t="s">
        <v>243</v>
      </c>
    </row>
    <row r="285" spans="1:14" ht="12.75">
      <c r="A285" s="15"/>
      <c r="B285" s="14"/>
      <c r="C285" s="14"/>
      <c r="D285" s="14"/>
      <c r="E285" s="14"/>
      <c r="F285" s="14"/>
      <c r="G285" s="14"/>
      <c r="H285" s="14"/>
      <c r="I285" s="14"/>
      <c r="N285" s="20" t="s">
        <v>105</v>
      </c>
    </row>
    <row r="286" spans="1:14" ht="12.75">
      <c r="A286" s="15"/>
      <c r="B286" s="14"/>
      <c r="C286" s="14"/>
      <c r="D286" s="14"/>
      <c r="E286" s="14"/>
      <c r="F286" s="14"/>
      <c r="G286" s="14"/>
      <c r="H286" s="14"/>
      <c r="I286" s="14"/>
      <c r="N286" s="20" t="s">
        <v>242</v>
      </c>
    </row>
    <row r="287" spans="1:14" ht="12.75">
      <c r="A287" s="15"/>
      <c r="B287" s="14"/>
      <c r="C287" s="14"/>
      <c r="D287" s="14"/>
      <c r="E287" s="14"/>
      <c r="F287" s="14"/>
      <c r="G287" s="14"/>
      <c r="H287" s="14"/>
      <c r="I287" s="14"/>
      <c r="N287" s="20" t="s">
        <v>106</v>
      </c>
    </row>
    <row r="288" spans="1:14" ht="12.75">
      <c r="A288" s="15"/>
      <c r="B288" s="14"/>
      <c r="C288" s="14"/>
      <c r="D288" s="14"/>
      <c r="E288" s="14"/>
      <c r="F288" s="14"/>
      <c r="G288" s="14"/>
      <c r="H288" s="14"/>
      <c r="I288" s="14"/>
      <c r="N288" s="20" t="s">
        <v>107</v>
      </c>
    </row>
    <row r="289" spans="1:14" ht="12.75">
      <c r="A289" s="15"/>
      <c r="B289" s="14"/>
      <c r="C289" s="14"/>
      <c r="D289" s="14"/>
      <c r="E289" s="14"/>
      <c r="F289" s="14"/>
      <c r="G289" s="14"/>
      <c r="H289" s="14"/>
      <c r="I289" s="14"/>
      <c r="N289" s="20" t="s">
        <v>108</v>
      </c>
    </row>
    <row r="290" spans="1:14" ht="12.75">
      <c r="A290" s="15"/>
      <c r="B290" s="14"/>
      <c r="C290" s="14"/>
      <c r="D290" s="14"/>
      <c r="E290" s="14"/>
      <c r="F290" s="14"/>
      <c r="G290" s="14"/>
      <c r="H290" s="14"/>
      <c r="I290" s="14"/>
      <c r="N290" s="20" t="s">
        <v>109</v>
      </c>
    </row>
    <row r="291" spans="1:14" ht="12.75">
      <c r="A291" s="15"/>
      <c r="B291" s="14"/>
      <c r="C291" s="14"/>
      <c r="D291" s="14"/>
      <c r="E291" s="14"/>
      <c r="F291" s="14"/>
      <c r="G291" s="14"/>
      <c r="H291" s="14"/>
      <c r="I291" s="14"/>
      <c r="N291" s="20" t="s">
        <v>110</v>
      </c>
    </row>
    <row r="292" spans="1:14" ht="12.75">
      <c r="A292" s="15"/>
      <c r="B292" s="14"/>
      <c r="C292" s="14"/>
      <c r="D292" s="14"/>
      <c r="E292" s="14"/>
      <c r="F292" s="14"/>
      <c r="G292" s="14"/>
      <c r="H292" s="14"/>
      <c r="I292" s="14"/>
      <c r="N292" s="20" t="s">
        <v>111</v>
      </c>
    </row>
    <row r="293" spans="1:14" ht="12.75">
      <c r="A293" s="15"/>
      <c r="B293" s="14"/>
      <c r="C293" s="14"/>
      <c r="D293" s="14"/>
      <c r="E293" s="14"/>
      <c r="F293" s="14"/>
      <c r="G293" s="14"/>
      <c r="H293" s="14"/>
      <c r="I293" s="14"/>
      <c r="N293" s="20" t="s">
        <v>241</v>
      </c>
    </row>
    <row r="294" spans="1:14" ht="12.75">
      <c r="A294" s="15"/>
      <c r="B294" s="14"/>
      <c r="C294" s="14"/>
      <c r="D294" s="14"/>
      <c r="E294" s="14"/>
      <c r="F294" s="14"/>
      <c r="G294" s="14"/>
      <c r="H294" s="14"/>
      <c r="I294" s="14"/>
      <c r="N294" s="20" t="s">
        <v>240</v>
      </c>
    </row>
    <row r="295" spans="1:14" ht="12.75">
      <c r="A295" s="15"/>
      <c r="B295" s="14"/>
      <c r="C295" s="14"/>
      <c r="D295" s="14"/>
      <c r="E295" s="14"/>
      <c r="F295" s="14"/>
      <c r="G295" s="14"/>
      <c r="H295" s="14"/>
      <c r="I295" s="14"/>
      <c r="N295" s="20" t="s">
        <v>239</v>
      </c>
    </row>
    <row r="296" spans="1:14" ht="12.75">
      <c r="A296" s="15"/>
      <c r="B296" s="14"/>
      <c r="C296" s="14"/>
      <c r="D296" s="14"/>
      <c r="E296" s="14"/>
      <c r="F296" s="14"/>
      <c r="G296" s="14"/>
      <c r="H296" s="14"/>
      <c r="I296" s="14"/>
      <c r="N296" s="20" t="s">
        <v>238</v>
      </c>
    </row>
    <row r="297" spans="1:14" ht="12.75">
      <c r="A297" s="15"/>
      <c r="B297" s="14"/>
      <c r="C297" s="14"/>
      <c r="D297" s="14"/>
      <c r="E297" s="14"/>
      <c r="F297" s="14"/>
      <c r="G297" s="14"/>
      <c r="H297" s="14"/>
      <c r="I297" s="14"/>
      <c r="N297" s="20" t="s">
        <v>237</v>
      </c>
    </row>
    <row r="298" spans="1:14" ht="12.75">
      <c r="A298" s="15"/>
      <c r="B298" s="14"/>
      <c r="C298" s="14"/>
      <c r="D298" s="14"/>
      <c r="E298" s="14"/>
      <c r="F298" s="14"/>
      <c r="G298" s="14"/>
      <c r="H298" s="14"/>
      <c r="I298" s="14"/>
      <c r="N298" s="20" t="s">
        <v>112</v>
      </c>
    </row>
    <row r="299" spans="1:14" ht="12.75">
      <c r="A299" s="15"/>
      <c r="B299" s="14"/>
      <c r="C299" s="14"/>
      <c r="D299" s="14"/>
      <c r="E299" s="14"/>
      <c r="F299" s="14"/>
      <c r="G299" s="14"/>
      <c r="H299" s="14"/>
      <c r="I299" s="14"/>
      <c r="N299" s="20" t="s">
        <v>113</v>
      </c>
    </row>
    <row r="300" spans="1:14" ht="12.75">
      <c r="A300" s="15"/>
      <c r="B300" s="14"/>
      <c r="C300" s="14"/>
      <c r="D300" s="14"/>
      <c r="E300" s="14"/>
      <c r="F300" s="14"/>
      <c r="G300" s="14"/>
      <c r="N300" s="20" t="s">
        <v>236</v>
      </c>
    </row>
    <row r="301" spans="1:14" ht="12.75">
      <c r="A301" s="15"/>
      <c r="B301" s="14"/>
      <c r="C301" s="14"/>
      <c r="D301" s="14"/>
      <c r="E301" s="14"/>
      <c r="F301" s="14"/>
      <c r="G301" s="14"/>
      <c r="N301" s="20" t="s">
        <v>114</v>
      </c>
    </row>
    <row r="302" spans="1:14" ht="12.75">
      <c r="A302" s="15"/>
      <c r="B302" s="14"/>
      <c r="C302" s="14"/>
      <c r="D302" s="14"/>
      <c r="E302" s="14"/>
      <c r="F302" s="14"/>
      <c r="G302" s="14"/>
      <c r="N302" s="20" t="s">
        <v>115</v>
      </c>
    </row>
    <row r="303" spans="1:14" ht="12.75">
      <c r="A303" s="15"/>
      <c r="B303" s="14"/>
      <c r="C303" s="14"/>
      <c r="D303" s="14"/>
      <c r="E303" s="14"/>
      <c r="F303" s="14"/>
      <c r="G303" s="14"/>
      <c r="N303" s="20" t="s">
        <v>374</v>
      </c>
    </row>
    <row r="304" spans="1:14" ht="12.75">
      <c r="A304" s="15"/>
      <c r="B304" s="14"/>
      <c r="C304" s="14"/>
      <c r="D304" s="14"/>
      <c r="E304" s="14"/>
      <c r="F304" s="14"/>
      <c r="G304" s="14"/>
      <c r="N304" s="20" t="s">
        <v>373</v>
      </c>
    </row>
    <row r="305" spans="1:14" ht="12.75">
      <c r="A305" s="15"/>
      <c r="B305" s="14"/>
      <c r="C305" s="14"/>
      <c r="D305" s="14"/>
      <c r="E305" s="14"/>
      <c r="F305" s="14"/>
      <c r="G305" s="14"/>
      <c r="N305" s="20" t="s">
        <v>372</v>
      </c>
    </row>
    <row r="306" spans="1:14" ht="12.75">
      <c r="A306" s="15"/>
      <c r="B306" s="14"/>
      <c r="C306" s="14"/>
      <c r="D306" s="14"/>
      <c r="E306" s="14"/>
      <c r="F306" s="14"/>
      <c r="G306" s="14"/>
      <c r="N306" s="20" t="s">
        <v>371</v>
      </c>
    </row>
    <row r="307" spans="1:14" ht="12.75">
      <c r="A307" s="15"/>
      <c r="B307" s="14"/>
      <c r="C307" s="14"/>
      <c r="D307" s="14"/>
      <c r="E307" s="14"/>
      <c r="F307" s="14"/>
      <c r="G307" s="14"/>
      <c r="N307" s="20" t="s">
        <v>370</v>
      </c>
    </row>
    <row r="308" spans="1:14" ht="12.75">
      <c r="A308" s="15"/>
      <c r="B308" s="14"/>
      <c r="C308" s="14"/>
      <c r="D308" s="14"/>
      <c r="E308" s="14"/>
      <c r="F308" s="14"/>
      <c r="G308" s="14"/>
      <c r="N308" s="20" t="s">
        <v>369</v>
      </c>
    </row>
    <row r="309" spans="1:14" ht="12.75">
      <c r="A309" s="15"/>
      <c r="B309" s="14"/>
      <c r="C309" s="14"/>
      <c r="D309" s="14"/>
      <c r="E309" s="14"/>
      <c r="F309" s="14"/>
      <c r="G309" s="14"/>
      <c r="N309" s="20" t="s">
        <v>116</v>
      </c>
    </row>
    <row r="310" spans="1:14" ht="12.75">
      <c r="A310" s="15"/>
      <c r="B310" s="14"/>
      <c r="C310" s="14"/>
      <c r="D310" s="14"/>
      <c r="E310" s="14"/>
      <c r="F310" s="14"/>
      <c r="G310" s="14"/>
      <c r="N310" s="20" t="s">
        <v>235</v>
      </c>
    </row>
    <row r="311" spans="1:14" ht="12.75">
      <c r="A311" s="15"/>
      <c r="B311" s="14"/>
      <c r="C311" s="14"/>
      <c r="D311" s="14"/>
      <c r="E311" s="14"/>
      <c r="F311" s="14"/>
      <c r="G311" s="14"/>
      <c r="N311" s="20" t="s">
        <v>117</v>
      </c>
    </row>
    <row r="312" spans="1:14" ht="12.75">
      <c r="A312" s="15"/>
      <c r="B312" s="14"/>
      <c r="C312" s="14"/>
      <c r="D312" s="14"/>
      <c r="E312" s="14"/>
      <c r="F312" s="14"/>
      <c r="G312" s="14"/>
      <c r="N312" s="20" t="s">
        <v>118</v>
      </c>
    </row>
    <row r="313" spans="1:14" ht="12.75">
      <c r="A313" s="15"/>
      <c r="B313" s="14"/>
      <c r="C313" s="14"/>
      <c r="D313" s="14"/>
      <c r="E313" s="14"/>
      <c r="F313" s="14"/>
      <c r="G313" s="14"/>
      <c r="N313" s="20" t="s">
        <v>234</v>
      </c>
    </row>
    <row r="314" spans="1:14" ht="12.75">
      <c r="A314" s="15"/>
      <c r="B314" s="14"/>
      <c r="C314" s="14"/>
      <c r="D314" s="14"/>
      <c r="E314" s="14"/>
      <c r="F314" s="14"/>
      <c r="G314" s="14"/>
      <c r="N314" s="20" t="s">
        <v>119</v>
      </c>
    </row>
    <row r="315" spans="1:14" ht="12.75">
      <c r="A315" s="15"/>
      <c r="B315" s="14"/>
      <c r="C315" s="14"/>
      <c r="D315" s="14"/>
      <c r="E315" s="14"/>
      <c r="F315" s="14"/>
      <c r="G315" s="14"/>
      <c r="N315" s="20" t="s">
        <v>120</v>
      </c>
    </row>
    <row r="316" spans="1:14" ht="12.75">
      <c r="A316" s="15"/>
      <c r="B316" s="14"/>
      <c r="C316" s="14"/>
      <c r="D316" s="14"/>
      <c r="E316" s="14"/>
      <c r="F316" s="14"/>
      <c r="G316" s="14"/>
      <c r="N316" s="20" t="s">
        <v>121</v>
      </c>
    </row>
    <row r="317" spans="1:14" ht="12.75">
      <c r="A317" s="15"/>
      <c r="B317" s="14"/>
      <c r="C317" s="14"/>
      <c r="D317" s="14"/>
      <c r="E317" s="14"/>
      <c r="F317" s="14"/>
      <c r="G317" s="14"/>
      <c r="N317" s="20" t="s">
        <v>122</v>
      </c>
    </row>
    <row r="318" spans="1:14" ht="12.75">
      <c r="A318" s="15"/>
      <c r="B318" s="14"/>
      <c r="C318" s="14"/>
      <c r="D318" s="14"/>
      <c r="E318" s="14"/>
      <c r="F318" s="14"/>
      <c r="G318" s="14"/>
      <c r="N318" s="20" t="s">
        <v>123</v>
      </c>
    </row>
    <row r="319" spans="1:14" ht="12.75">
      <c r="A319" s="15"/>
      <c r="B319" s="14"/>
      <c r="C319" s="14"/>
      <c r="D319" s="14"/>
      <c r="E319" s="14"/>
      <c r="F319" s="14"/>
      <c r="G319" s="14"/>
      <c r="N319" s="20" t="s">
        <v>233</v>
      </c>
    </row>
    <row r="320" spans="1:14" ht="12.75">
      <c r="A320" s="15"/>
      <c r="B320" s="14"/>
      <c r="C320" s="14"/>
      <c r="D320" s="14"/>
      <c r="E320" s="14"/>
      <c r="F320" s="14"/>
      <c r="G320" s="14"/>
      <c r="N320" s="20" t="s">
        <v>232</v>
      </c>
    </row>
    <row r="321" spans="1:14" ht="12.75">
      <c r="A321" s="15"/>
      <c r="B321" s="14"/>
      <c r="C321" s="14"/>
      <c r="D321" s="14"/>
      <c r="E321" s="14"/>
      <c r="F321" s="14"/>
      <c r="G321" s="14"/>
      <c r="N321" s="20" t="s">
        <v>124</v>
      </c>
    </row>
    <row r="322" spans="1:14" ht="12.75">
      <c r="A322" s="15"/>
      <c r="B322" s="14"/>
      <c r="C322" s="14"/>
      <c r="D322" s="14"/>
      <c r="E322" s="14"/>
      <c r="F322" s="14"/>
      <c r="G322" s="14"/>
      <c r="N322" s="20" t="s">
        <v>125</v>
      </c>
    </row>
    <row r="323" spans="1:14" ht="12.75">
      <c r="A323" s="15"/>
      <c r="B323" s="14"/>
      <c r="C323" s="14"/>
      <c r="D323" s="14"/>
      <c r="E323" s="14"/>
      <c r="F323" s="14"/>
      <c r="G323" s="14"/>
      <c r="N323" s="20" t="s">
        <v>231</v>
      </c>
    </row>
    <row r="324" spans="1:14" ht="12.75">
      <c r="A324" s="15"/>
      <c r="B324" s="14"/>
      <c r="C324" s="14"/>
      <c r="D324" s="14"/>
      <c r="E324" s="14"/>
      <c r="F324" s="14"/>
      <c r="G324" s="14"/>
      <c r="N324" s="20" t="s">
        <v>230</v>
      </c>
    </row>
    <row r="325" spans="1:14" ht="12.75">
      <c r="A325" s="15"/>
      <c r="B325" s="14"/>
      <c r="C325" s="14"/>
      <c r="D325" s="14"/>
      <c r="E325" s="14"/>
      <c r="F325" s="14"/>
      <c r="G325" s="14"/>
      <c r="N325" s="20" t="s">
        <v>368</v>
      </c>
    </row>
    <row r="326" spans="1:14" ht="12.75">
      <c r="A326" s="15"/>
      <c r="B326" s="14"/>
      <c r="C326" s="14"/>
      <c r="D326" s="14"/>
      <c r="E326" s="14"/>
      <c r="F326" s="14"/>
      <c r="G326" s="14"/>
      <c r="N326" s="20" t="s">
        <v>126</v>
      </c>
    </row>
    <row r="327" spans="1:14" ht="12.75">
      <c r="A327" s="15"/>
      <c r="B327" s="14"/>
      <c r="C327" s="14"/>
      <c r="D327" s="14"/>
      <c r="E327" s="14"/>
      <c r="F327" s="14"/>
      <c r="G327" s="14"/>
      <c r="N327" s="20" t="s">
        <v>127</v>
      </c>
    </row>
    <row r="328" spans="1:14" ht="12.75">
      <c r="A328" s="15"/>
      <c r="B328" s="14"/>
      <c r="C328" s="14"/>
      <c r="D328" s="14"/>
      <c r="E328" s="14"/>
      <c r="F328" s="14"/>
      <c r="G328" s="14"/>
      <c r="N328" s="20" t="s">
        <v>367</v>
      </c>
    </row>
    <row r="329" spans="3:14" ht="12.75">
      <c r="C329" s="14"/>
      <c r="N329" s="20" t="s">
        <v>229</v>
      </c>
    </row>
    <row r="330" ht="12.75">
      <c r="N330" s="20" t="s">
        <v>228</v>
      </c>
    </row>
    <row r="331" ht="12.75">
      <c r="N331" s="20" t="s">
        <v>366</v>
      </c>
    </row>
    <row r="332" ht="12.75">
      <c r="N332" s="20" t="s">
        <v>227</v>
      </c>
    </row>
    <row r="333" ht="12.75">
      <c r="N333" s="20" t="s">
        <v>226</v>
      </c>
    </row>
    <row r="334" ht="12.75">
      <c r="N334" s="20" t="s">
        <v>225</v>
      </c>
    </row>
    <row r="335" ht="12.75">
      <c r="N335" s="20" t="s">
        <v>224</v>
      </c>
    </row>
    <row r="336" ht="12.75">
      <c r="N336" s="20" t="s">
        <v>128</v>
      </c>
    </row>
    <row r="337" ht="12.75">
      <c r="N337" s="20" t="s">
        <v>129</v>
      </c>
    </row>
    <row r="338" ht="12.75">
      <c r="N338" s="20" t="s">
        <v>223</v>
      </c>
    </row>
    <row r="339" ht="12.75">
      <c r="N339" s="20" t="s">
        <v>222</v>
      </c>
    </row>
    <row r="340" ht="12.75">
      <c r="N340" s="20" t="s">
        <v>221</v>
      </c>
    </row>
  </sheetData>
  <sheetProtection sheet="1" objects="1" scenarios="1"/>
  <mergeCells count="2">
    <mergeCell ref="B5:C5"/>
    <mergeCell ref="B7:D7"/>
  </mergeCells>
  <conditionalFormatting sqref="B117:B328">
    <cfRule type="expression" priority="10" dxfId="11" stopIfTrue="1">
      <formula>A117&lt;&gt;""</formula>
    </cfRule>
  </conditionalFormatting>
  <conditionalFormatting sqref="C117:C329">
    <cfRule type="expression" priority="9" dxfId="11" stopIfTrue="1">
      <formula>A117&lt;&gt;""</formula>
    </cfRule>
  </conditionalFormatting>
  <conditionalFormatting sqref="D117:D328">
    <cfRule type="expression" priority="7" dxfId="12" stopIfTrue="1">
      <formula>OR(C117="date",C117="text")</formula>
    </cfRule>
    <cfRule type="expression" priority="8" dxfId="11" stopIfTrue="1">
      <formula>OR(C117="number")</formula>
    </cfRule>
  </conditionalFormatting>
  <conditionalFormatting sqref="E117:E328">
    <cfRule type="expression" priority="5" dxfId="12" stopIfTrue="1">
      <formula>OR(C117="number",C117="text")</formula>
    </cfRule>
    <cfRule type="expression" priority="6" dxfId="11" stopIfTrue="1">
      <formula>OR(C117="datetime")</formula>
    </cfRule>
  </conditionalFormatting>
  <conditionalFormatting sqref="F117:G328">
    <cfRule type="expression" priority="3" dxfId="13" stopIfTrue="1">
      <formula>OR($C117="number",$C117="text")</formula>
    </cfRule>
    <cfRule type="expression" priority="4" dxfId="12" stopIfTrue="1">
      <formula>OR($C117="date")</formula>
    </cfRule>
  </conditionalFormatting>
  <conditionalFormatting sqref="B54:V54">
    <cfRule type="expression" priority="2" dxfId="1" stopIfTrue="1">
      <formula>NOT(ISBLANK($B$56:$B$63))</formula>
    </cfRule>
  </conditionalFormatting>
  <conditionalFormatting sqref="B61:AO64">
    <cfRule type="expression" priority="1" dxfId="1" stopIfTrue="1">
      <formula>NOT(ISBLANK($B$56:$B$63))</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17:D328">
      <formula1>$N$117:$N$340</formula1>
    </dataValidation>
    <dataValidation errorStyle="information" type="list" allowBlank="1" showInputMessage="1" showErrorMessage="1" prompt="Select a site name or enter a new one" errorTitle="New Site" error="If a site is not in the list enter a new Name" sqref="B53:V53">
      <formula1>Site_name_list</formula1>
    </dataValidation>
    <dataValidation type="custom" allowBlank="1" showInputMessage="1" showErrorMessage="1" sqref="B17:I17">
      <formula1>NOT(ISERR(AND(FIND(".",B17),FIND("@",B17))))</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6:I16">
      <formula1>$K$117:$K$122</formula1>
    </dataValidation>
    <dataValidation type="list" allowBlank="1" showInputMessage="1" showErrorMessage="1" promptTitle="Data Type" prompt="Please select DateTime, Number or Text from the drop-down list." error="Please Select fromt he drop-down list." sqref="C117:C329">
      <formula1>$M$118:$M$120</formula1>
    </dataValidation>
  </dataValidations>
  <hyperlinks>
    <hyperlink ref="B4" r:id="rId1" display="http://arc-lter.ecosystems.mbl.edu/1986topresentgsbbag"/>
    <hyperlink ref="B30" r:id="rId2" display="http://arc-lter.ecosystems.mbl.edu/sites/default/files/data/terrestrial/1986_to_presentgsbbag.csv"/>
  </hyperlinks>
  <printOptions gridLines="1"/>
  <pageMargins left="0.53" right="0.38" top="0.5" bottom="0.5" header="0.5" footer="0.5"/>
  <pageSetup cellComments="atEnd" fitToHeight="10" horizontalDpi="600" verticalDpi="600" orientation="landscape" scale="99" r:id="rId6"/>
  <rowBreaks count="1" manualBreakCount="1">
    <brk id="67" max="5" man="1"/>
  </rowBreaks>
  <drawing r:id="rId5"/>
  <legacyDrawing r:id="rId4"/>
</worksheet>
</file>

<file path=xl/worksheets/sheet2.xml><?xml version="1.0" encoding="utf-8"?>
<worksheet xmlns="http://schemas.openxmlformats.org/spreadsheetml/2006/main" xmlns:r="http://schemas.openxmlformats.org/officeDocument/2006/relationships">
  <dimension ref="A1:R469"/>
  <sheetViews>
    <sheetView zoomScalePageLayoutView="0" workbookViewId="0" topLeftCell="A1">
      <pane xSplit="1" ySplit="1" topLeftCell="B429"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1.57421875" style="1" bestFit="1" customWidth="1"/>
    <col min="4" max="4" width="4.57421875" style="0" customWidth="1"/>
    <col min="5" max="5" width="4.28125" style="0" bestFit="1" customWidth="1"/>
    <col min="6" max="6" width="5.140625" style="0" customWidth="1"/>
    <col min="7" max="7" width="7.8515625" style="2" bestFit="1" customWidth="1"/>
    <col min="9" max="9" width="4.00390625" style="0" customWidth="1"/>
  </cols>
  <sheetData>
    <row r="1" spans="1:18" ht="12.75">
      <c r="A1" s="1" t="s">
        <v>133</v>
      </c>
      <c r="B1" t="s">
        <v>134</v>
      </c>
      <c r="C1" t="s">
        <v>136</v>
      </c>
      <c r="D1" t="s">
        <v>137</v>
      </c>
      <c r="E1" t="s">
        <v>139</v>
      </c>
      <c r="F1" t="s">
        <v>141</v>
      </c>
      <c r="G1" s="2" t="s">
        <v>143</v>
      </c>
      <c r="H1" t="s">
        <v>145</v>
      </c>
      <c r="I1" s="13" t="s">
        <v>147</v>
      </c>
      <c r="J1" t="s">
        <v>149</v>
      </c>
      <c r="K1" t="s">
        <v>151</v>
      </c>
      <c r="L1" t="s">
        <v>153</v>
      </c>
      <c r="M1" t="s">
        <v>155</v>
      </c>
      <c r="N1" t="s">
        <v>157</v>
      </c>
      <c r="O1" t="s">
        <v>159</v>
      </c>
      <c r="P1" t="s">
        <v>161</v>
      </c>
      <c r="Q1" t="s">
        <v>163</v>
      </c>
      <c r="R1" s="13" t="s">
        <v>165</v>
      </c>
    </row>
    <row r="2" spans="1:17" ht="12.75">
      <c r="A2" s="1">
        <v>32004</v>
      </c>
      <c r="B2" t="s">
        <v>167</v>
      </c>
      <c r="C2">
        <v>6</v>
      </c>
      <c r="E2">
        <v>1</v>
      </c>
      <c r="F2" t="s">
        <v>168</v>
      </c>
      <c r="G2" s="2">
        <v>522</v>
      </c>
      <c r="H2">
        <v>0.09</v>
      </c>
      <c r="I2">
        <v>15</v>
      </c>
      <c r="J2">
        <v>-0.05</v>
      </c>
      <c r="K2">
        <v>-0.5</v>
      </c>
      <c r="L2">
        <v>-0.55</v>
      </c>
      <c r="M2">
        <v>0.74</v>
      </c>
      <c r="N2">
        <v>0</v>
      </c>
      <c r="O2">
        <v>-0.01</v>
      </c>
      <c r="P2">
        <v>-0.01</v>
      </c>
      <c r="Q2">
        <v>0.01</v>
      </c>
    </row>
    <row r="3" spans="1:17" ht="12.75">
      <c r="A3" s="1">
        <v>32004</v>
      </c>
      <c r="B3" t="s">
        <v>167</v>
      </c>
      <c r="C3">
        <v>6</v>
      </c>
      <c r="E3">
        <v>2</v>
      </c>
      <c r="F3" t="s">
        <v>168</v>
      </c>
      <c r="G3" s="2">
        <v>373</v>
      </c>
      <c r="H3">
        <v>0.11</v>
      </c>
      <c r="I3">
        <v>24</v>
      </c>
      <c r="J3">
        <v>-2.14</v>
      </c>
      <c r="K3">
        <v>41.09</v>
      </c>
      <c r="L3">
        <v>38.95</v>
      </c>
      <c r="M3">
        <v>-0.03</v>
      </c>
      <c r="N3">
        <v>-0.06</v>
      </c>
      <c r="O3">
        <v>1.11</v>
      </c>
      <c r="P3">
        <v>1.05</v>
      </c>
      <c r="Q3">
        <v>0</v>
      </c>
    </row>
    <row r="4" spans="1:17" ht="12.75">
      <c r="A4" s="1">
        <v>32004</v>
      </c>
      <c r="B4" t="s">
        <v>167</v>
      </c>
      <c r="C4">
        <v>6</v>
      </c>
      <c r="E4">
        <v>3</v>
      </c>
      <c r="F4" t="s">
        <v>168</v>
      </c>
      <c r="G4" s="2">
        <v>401</v>
      </c>
      <c r="H4">
        <v>0.12</v>
      </c>
      <c r="I4">
        <v>18</v>
      </c>
      <c r="J4">
        <v>5.86</v>
      </c>
      <c r="K4">
        <v>7.86</v>
      </c>
      <c r="L4">
        <v>13.72</v>
      </c>
      <c r="M4">
        <v>-0.03</v>
      </c>
      <c r="N4">
        <v>0.12</v>
      </c>
      <c r="O4">
        <v>0.17</v>
      </c>
      <c r="P4">
        <v>0.29</v>
      </c>
      <c r="Q4">
        <v>0</v>
      </c>
    </row>
    <row r="5" spans="1:17" ht="12.75">
      <c r="A5" s="1">
        <v>32004</v>
      </c>
      <c r="B5" t="s">
        <v>167</v>
      </c>
      <c r="C5">
        <v>6</v>
      </c>
      <c r="E5">
        <v>4</v>
      </c>
      <c r="F5" t="s">
        <v>168</v>
      </c>
      <c r="G5" s="2">
        <v>360</v>
      </c>
      <c r="H5">
        <v>0.15</v>
      </c>
      <c r="I5">
        <v>15</v>
      </c>
      <c r="J5">
        <v>0.71</v>
      </c>
      <c r="K5">
        <v>-1.24</v>
      </c>
      <c r="L5">
        <v>-0.53</v>
      </c>
      <c r="M5">
        <v>-0.62</v>
      </c>
      <c r="N5">
        <v>0.02</v>
      </c>
      <c r="O5">
        <v>-0.03</v>
      </c>
      <c r="P5">
        <v>-0.01</v>
      </c>
      <c r="Q5">
        <v>-0.01</v>
      </c>
    </row>
    <row r="6" spans="1:17" ht="12.75">
      <c r="A6" s="1">
        <v>32004</v>
      </c>
      <c r="B6" t="s">
        <v>167</v>
      </c>
      <c r="C6">
        <v>6</v>
      </c>
      <c r="E6">
        <v>5</v>
      </c>
      <c r="F6" t="s">
        <v>168</v>
      </c>
      <c r="G6" s="2">
        <v>245</v>
      </c>
      <c r="H6">
        <v>0.22</v>
      </c>
      <c r="I6">
        <v>25</v>
      </c>
      <c r="J6">
        <v>5.6</v>
      </c>
      <c r="K6">
        <v>16.58</v>
      </c>
      <c r="L6">
        <v>22.18</v>
      </c>
      <c r="M6">
        <v>-0.25</v>
      </c>
      <c r="N6">
        <v>0.31</v>
      </c>
      <c r="O6">
        <v>0.91</v>
      </c>
      <c r="P6">
        <v>1.21</v>
      </c>
      <c r="Q6">
        <v>-0.01</v>
      </c>
    </row>
    <row r="7" spans="1:17" ht="12.75">
      <c r="A7" s="1">
        <v>32004</v>
      </c>
      <c r="B7" t="s">
        <v>167</v>
      </c>
      <c r="C7">
        <v>6</v>
      </c>
      <c r="E7">
        <v>6</v>
      </c>
      <c r="F7" t="s">
        <v>168</v>
      </c>
      <c r="G7" s="2">
        <v>332</v>
      </c>
      <c r="H7">
        <v>0.1</v>
      </c>
      <c r="I7">
        <v>18</v>
      </c>
      <c r="J7">
        <v>-4.84</v>
      </c>
      <c r="K7">
        <v>-0.23</v>
      </c>
      <c r="L7">
        <v>-5.07</v>
      </c>
      <c r="M7">
        <v>-0.2</v>
      </c>
      <c r="N7">
        <v>-0.09</v>
      </c>
      <c r="O7">
        <v>0</v>
      </c>
      <c r="P7">
        <v>-0.09</v>
      </c>
      <c r="Q7">
        <v>0</v>
      </c>
    </row>
    <row r="8" spans="1:17" ht="12.75">
      <c r="A8" s="1">
        <v>32004</v>
      </c>
      <c r="B8" t="s">
        <v>167</v>
      </c>
      <c r="C8">
        <v>6</v>
      </c>
      <c r="E8">
        <v>7</v>
      </c>
      <c r="F8" t="s">
        <v>168</v>
      </c>
      <c r="G8" s="2">
        <v>402</v>
      </c>
      <c r="H8">
        <v>0.13</v>
      </c>
      <c r="I8">
        <v>22</v>
      </c>
      <c r="J8">
        <v>0.54</v>
      </c>
      <c r="K8">
        <v>-1.2</v>
      </c>
      <c r="L8">
        <v>-0.66</v>
      </c>
      <c r="M8">
        <v>-0.51</v>
      </c>
      <c r="N8">
        <v>0.02</v>
      </c>
      <c r="O8">
        <v>-0.04</v>
      </c>
      <c r="P8">
        <v>-0.02</v>
      </c>
      <c r="Q8">
        <v>-0.02</v>
      </c>
    </row>
    <row r="9" spans="1:17" ht="12.75">
      <c r="A9" s="1">
        <v>32004</v>
      </c>
      <c r="B9" t="s">
        <v>167</v>
      </c>
      <c r="C9">
        <v>6</v>
      </c>
      <c r="E9">
        <v>8</v>
      </c>
      <c r="F9" t="s">
        <v>168</v>
      </c>
      <c r="G9" s="2">
        <v>421</v>
      </c>
      <c r="H9">
        <v>0.16</v>
      </c>
      <c r="I9">
        <v>19</v>
      </c>
      <c r="J9">
        <v>3.55</v>
      </c>
      <c r="K9">
        <v>-0.7</v>
      </c>
      <c r="L9">
        <v>2.84</v>
      </c>
      <c r="M9">
        <v>0.22</v>
      </c>
      <c r="N9">
        <v>0.11</v>
      </c>
      <c r="O9">
        <v>-0.02</v>
      </c>
      <c r="P9">
        <v>0.08</v>
      </c>
      <c r="Q9">
        <v>0.01</v>
      </c>
    </row>
    <row r="10" spans="1:17" ht="12.75">
      <c r="A10" s="1">
        <v>32004</v>
      </c>
      <c r="B10" t="s">
        <v>167</v>
      </c>
      <c r="C10">
        <v>6</v>
      </c>
      <c r="E10">
        <v>9</v>
      </c>
      <c r="F10" t="s">
        <v>168</v>
      </c>
      <c r="G10" s="2">
        <v>492</v>
      </c>
      <c r="H10">
        <v>0.11</v>
      </c>
      <c r="I10">
        <v>14</v>
      </c>
      <c r="J10">
        <v>7.78</v>
      </c>
      <c r="K10">
        <v>1.17</v>
      </c>
      <c r="L10">
        <v>8.95</v>
      </c>
      <c r="M10">
        <v>0.34</v>
      </c>
      <c r="N10">
        <v>0.11</v>
      </c>
      <c r="O10">
        <v>0.02</v>
      </c>
      <c r="P10">
        <v>0.13</v>
      </c>
      <c r="Q10">
        <v>0.01</v>
      </c>
    </row>
    <row r="11" spans="1:17" ht="12.75">
      <c r="A11" s="1">
        <v>32004</v>
      </c>
      <c r="B11" t="s">
        <v>167</v>
      </c>
      <c r="C11">
        <v>6</v>
      </c>
      <c r="E11">
        <v>10</v>
      </c>
      <c r="F11" t="s">
        <v>168</v>
      </c>
      <c r="G11" s="2">
        <v>442</v>
      </c>
      <c r="H11">
        <v>0.1</v>
      </c>
      <c r="I11">
        <v>17</v>
      </c>
      <c r="J11">
        <v>0.61</v>
      </c>
      <c r="K11">
        <v>-1.06</v>
      </c>
      <c r="L11">
        <v>-0.45</v>
      </c>
      <c r="M11">
        <v>0.1</v>
      </c>
      <c r="N11">
        <v>0.01</v>
      </c>
      <c r="O11">
        <v>-0.02</v>
      </c>
      <c r="P11">
        <v>-0.01</v>
      </c>
      <c r="Q11">
        <v>0</v>
      </c>
    </row>
    <row r="12" spans="1:17" ht="12.75">
      <c r="A12" s="1">
        <v>32368</v>
      </c>
      <c r="B12" t="s">
        <v>167</v>
      </c>
      <c r="C12">
        <v>6</v>
      </c>
      <c r="E12">
        <v>9</v>
      </c>
      <c r="F12" t="s">
        <v>168</v>
      </c>
      <c r="G12" s="2">
        <v>354</v>
      </c>
      <c r="H12">
        <v>0.11</v>
      </c>
      <c r="I12">
        <v>19</v>
      </c>
      <c r="J12">
        <v>4.25</v>
      </c>
      <c r="K12">
        <v>0.41</v>
      </c>
      <c r="L12">
        <v>4.66</v>
      </c>
      <c r="M12">
        <v>0</v>
      </c>
      <c r="N12">
        <v>0.09</v>
      </c>
      <c r="O12">
        <v>0.01</v>
      </c>
      <c r="P12">
        <v>0.1</v>
      </c>
      <c r="Q12" t="e">
        <v>#N/A</v>
      </c>
    </row>
    <row r="13" spans="1:17" ht="12.75">
      <c r="A13" s="1">
        <v>32368</v>
      </c>
      <c r="B13" t="s">
        <v>167</v>
      </c>
      <c r="C13">
        <v>6</v>
      </c>
      <c r="E13">
        <v>1</v>
      </c>
      <c r="F13" t="s">
        <v>168</v>
      </c>
      <c r="G13" s="2">
        <v>433</v>
      </c>
      <c r="H13">
        <v>0.2</v>
      </c>
      <c r="I13">
        <v>10</v>
      </c>
      <c r="J13">
        <v>6.26</v>
      </c>
      <c r="K13">
        <v>3.05</v>
      </c>
      <c r="L13">
        <v>9.31</v>
      </c>
      <c r="M13">
        <v>0</v>
      </c>
      <c r="N13">
        <v>0.12</v>
      </c>
      <c r="O13">
        <v>0.06</v>
      </c>
      <c r="P13">
        <v>0.18</v>
      </c>
      <c r="Q13" t="e">
        <v>#N/A</v>
      </c>
    </row>
    <row r="14" spans="1:17" ht="12.75">
      <c r="A14" s="1">
        <v>32368</v>
      </c>
      <c r="B14" t="s">
        <v>167</v>
      </c>
      <c r="C14">
        <v>6</v>
      </c>
      <c r="E14">
        <v>5</v>
      </c>
      <c r="F14" t="s">
        <v>168</v>
      </c>
      <c r="G14" s="2">
        <v>366</v>
      </c>
      <c r="H14">
        <v>0.16</v>
      </c>
      <c r="I14">
        <v>25</v>
      </c>
      <c r="J14">
        <v>-2.32</v>
      </c>
      <c r="K14">
        <v>0.02</v>
      </c>
      <c r="L14">
        <v>-2.29</v>
      </c>
      <c r="M14">
        <v>0</v>
      </c>
      <c r="N14">
        <v>-0.09</v>
      </c>
      <c r="O14">
        <v>0</v>
      </c>
      <c r="P14">
        <v>-0.09</v>
      </c>
      <c r="Q14" t="e">
        <v>#N/A</v>
      </c>
    </row>
    <row r="15" spans="1:17" ht="12.75">
      <c r="A15" s="1">
        <v>32368</v>
      </c>
      <c r="B15" t="s">
        <v>167</v>
      </c>
      <c r="C15">
        <v>6</v>
      </c>
      <c r="E15">
        <v>4</v>
      </c>
      <c r="F15" t="s">
        <v>168</v>
      </c>
      <c r="G15" s="2">
        <v>408</v>
      </c>
      <c r="H15">
        <v>0.12</v>
      </c>
      <c r="I15">
        <v>20</v>
      </c>
      <c r="J15">
        <v>0.39</v>
      </c>
      <c r="K15">
        <v>0</v>
      </c>
      <c r="L15">
        <v>0.39</v>
      </c>
      <c r="M15">
        <v>0</v>
      </c>
      <c r="N15">
        <v>0.01</v>
      </c>
      <c r="O15">
        <v>0</v>
      </c>
      <c r="P15">
        <v>0.01</v>
      </c>
      <c r="Q15" t="e">
        <v>#N/A</v>
      </c>
    </row>
    <row r="16" spans="1:17" ht="12.75">
      <c r="A16" s="1">
        <v>32368</v>
      </c>
      <c r="B16" t="s">
        <v>167</v>
      </c>
      <c r="C16">
        <v>6</v>
      </c>
      <c r="E16">
        <v>3</v>
      </c>
      <c r="F16" t="s">
        <v>168</v>
      </c>
      <c r="G16" s="2">
        <v>327</v>
      </c>
      <c r="H16">
        <v>0.17</v>
      </c>
      <c r="I16">
        <v>21</v>
      </c>
      <c r="J16">
        <v>0.11</v>
      </c>
      <c r="K16">
        <v>0.03</v>
      </c>
      <c r="L16">
        <v>0.14</v>
      </c>
      <c r="M16">
        <v>0</v>
      </c>
      <c r="N16">
        <v>0</v>
      </c>
      <c r="O16">
        <v>0</v>
      </c>
      <c r="P16">
        <v>0</v>
      </c>
      <c r="Q16" t="e">
        <v>#N/A</v>
      </c>
    </row>
    <row r="17" spans="1:17" ht="12.75">
      <c r="A17" s="1">
        <v>32368</v>
      </c>
      <c r="B17" t="s">
        <v>167</v>
      </c>
      <c r="C17">
        <v>6</v>
      </c>
      <c r="E17">
        <v>6</v>
      </c>
      <c r="F17" t="s">
        <v>168</v>
      </c>
      <c r="G17" s="2">
        <v>326</v>
      </c>
      <c r="H17">
        <v>0.15</v>
      </c>
      <c r="I17">
        <v>24</v>
      </c>
      <c r="J17">
        <v>0.6</v>
      </c>
      <c r="K17">
        <v>0.75</v>
      </c>
      <c r="L17">
        <v>1.35</v>
      </c>
      <c r="M17">
        <v>0</v>
      </c>
      <c r="N17">
        <v>0.02</v>
      </c>
      <c r="O17">
        <v>0.03</v>
      </c>
      <c r="P17">
        <v>0.05</v>
      </c>
      <c r="Q17" t="e">
        <v>#N/A</v>
      </c>
    </row>
    <row r="18" spans="1:17" ht="12.75">
      <c r="A18" s="1">
        <v>32368</v>
      </c>
      <c r="B18" t="s">
        <v>167</v>
      </c>
      <c r="C18">
        <v>6</v>
      </c>
      <c r="E18">
        <v>7</v>
      </c>
      <c r="F18" t="s">
        <v>168</v>
      </c>
      <c r="G18" s="2">
        <v>304</v>
      </c>
      <c r="H18">
        <v>0.17</v>
      </c>
      <c r="I18">
        <v>22</v>
      </c>
      <c r="J18">
        <v>-1.28</v>
      </c>
      <c r="K18">
        <v>0</v>
      </c>
      <c r="L18">
        <v>-1.28</v>
      </c>
      <c r="M18">
        <v>0.61</v>
      </c>
      <c r="N18">
        <v>-0.05</v>
      </c>
      <c r="O18">
        <v>0</v>
      </c>
      <c r="P18">
        <v>-0.05</v>
      </c>
      <c r="Q18" t="e">
        <v>#N/A</v>
      </c>
    </row>
    <row r="19" spans="1:17" ht="12.75">
      <c r="A19" s="1">
        <v>32368</v>
      </c>
      <c r="B19" t="s">
        <v>167</v>
      </c>
      <c r="C19">
        <v>6</v>
      </c>
      <c r="E19">
        <v>2</v>
      </c>
      <c r="F19" t="s">
        <v>168</v>
      </c>
      <c r="G19" s="2">
        <v>562</v>
      </c>
      <c r="H19">
        <v>0.08</v>
      </c>
      <c r="I19">
        <v>22</v>
      </c>
      <c r="J19">
        <v>1.46</v>
      </c>
      <c r="K19">
        <v>0</v>
      </c>
      <c r="L19">
        <v>1.46</v>
      </c>
      <c r="M19">
        <v>0</v>
      </c>
      <c r="N19">
        <v>0.03</v>
      </c>
      <c r="O19">
        <v>0</v>
      </c>
      <c r="P19">
        <v>0.03</v>
      </c>
      <c r="Q19" t="e">
        <v>#N/A</v>
      </c>
    </row>
    <row r="20" spans="1:17" ht="12.75">
      <c r="A20" s="1">
        <v>32368</v>
      </c>
      <c r="B20" t="s">
        <v>167</v>
      </c>
      <c r="C20">
        <v>6</v>
      </c>
      <c r="E20">
        <v>8</v>
      </c>
      <c r="F20" t="s">
        <v>168</v>
      </c>
      <c r="G20" s="2">
        <v>467</v>
      </c>
      <c r="H20">
        <v>0.07</v>
      </c>
      <c r="I20">
        <v>22</v>
      </c>
      <c r="J20">
        <v>6.07</v>
      </c>
      <c r="K20">
        <v>0</v>
      </c>
      <c r="L20">
        <v>6.07</v>
      </c>
      <c r="M20">
        <v>0</v>
      </c>
      <c r="N20">
        <v>0.09</v>
      </c>
      <c r="O20">
        <v>0</v>
      </c>
      <c r="P20">
        <v>0.09</v>
      </c>
      <c r="Q20" t="e">
        <v>#N/A</v>
      </c>
    </row>
    <row r="21" spans="1:17" ht="12.75">
      <c r="A21" s="1">
        <v>32368</v>
      </c>
      <c r="B21" t="s">
        <v>167</v>
      </c>
      <c r="C21">
        <v>6</v>
      </c>
      <c r="E21">
        <v>10</v>
      </c>
      <c r="F21" t="s">
        <v>168</v>
      </c>
      <c r="G21" s="2">
        <v>299</v>
      </c>
      <c r="H21">
        <v>0.14</v>
      </c>
      <c r="I21">
        <v>18</v>
      </c>
      <c r="J21">
        <v>0.88</v>
      </c>
      <c r="K21">
        <v>0.25</v>
      </c>
      <c r="L21">
        <v>1.13</v>
      </c>
      <c r="M21">
        <v>0</v>
      </c>
      <c r="N21">
        <v>0.02</v>
      </c>
      <c r="O21">
        <v>0.01</v>
      </c>
      <c r="P21">
        <v>0.03</v>
      </c>
      <c r="Q21" t="e">
        <v>#N/A</v>
      </c>
    </row>
    <row r="22" spans="1:17" ht="12.75">
      <c r="A22" s="1">
        <v>32727</v>
      </c>
      <c r="B22" t="s">
        <v>167</v>
      </c>
      <c r="C22">
        <v>6</v>
      </c>
      <c r="E22">
        <v>1</v>
      </c>
      <c r="F22" t="s">
        <v>168</v>
      </c>
      <c r="G22" s="2">
        <v>286</v>
      </c>
      <c r="H22">
        <v>0.23</v>
      </c>
      <c r="I22">
        <v>13</v>
      </c>
      <c r="J22">
        <v>2.68</v>
      </c>
      <c r="K22">
        <v>1.55</v>
      </c>
      <c r="L22">
        <v>4.23</v>
      </c>
      <c r="M22">
        <v>0.67</v>
      </c>
      <c r="N22">
        <v>0.08</v>
      </c>
      <c r="O22">
        <v>0.05</v>
      </c>
      <c r="P22">
        <v>0.13</v>
      </c>
      <c r="Q22">
        <v>0.1552</v>
      </c>
    </row>
    <row r="23" spans="1:17" ht="12.75">
      <c r="A23" s="1">
        <v>32727</v>
      </c>
      <c r="B23" t="s">
        <v>167</v>
      </c>
      <c r="C23">
        <v>6</v>
      </c>
      <c r="E23">
        <v>2</v>
      </c>
      <c r="F23" t="s">
        <v>168</v>
      </c>
      <c r="G23" s="2">
        <v>295</v>
      </c>
      <c r="H23">
        <v>0.22</v>
      </c>
      <c r="I23">
        <v>14</v>
      </c>
      <c r="J23">
        <v>16.25</v>
      </c>
      <c r="K23">
        <v>0</v>
      </c>
      <c r="L23">
        <v>16.25</v>
      </c>
      <c r="M23">
        <v>-0.19</v>
      </c>
      <c r="N23">
        <v>0.5</v>
      </c>
      <c r="O23">
        <v>0</v>
      </c>
      <c r="P23">
        <v>0.5</v>
      </c>
      <c r="Q23">
        <v>-0.0419</v>
      </c>
    </row>
    <row r="24" spans="1:17" ht="12.75">
      <c r="A24" s="1">
        <v>32727</v>
      </c>
      <c r="B24" t="s">
        <v>167</v>
      </c>
      <c r="C24">
        <v>6</v>
      </c>
      <c r="E24">
        <v>3</v>
      </c>
      <c r="F24" t="s">
        <v>168</v>
      </c>
      <c r="G24" s="2">
        <v>445</v>
      </c>
      <c r="H24">
        <v>0.19</v>
      </c>
      <c r="I24">
        <v>13</v>
      </c>
      <c r="J24">
        <v>6.88</v>
      </c>
      <c r="K24">
        <v>-0.95</v>
      </c>
      <c r="L24">
        <v>5.93</v>
      </c>
      <c r="M24">
        <v>-0.43</v>
      </c>
      <c r="N24">
        <v>0.17</v>
      </c>
      <c r="O24">
        <v>-0.02</v>
      </c>
      <c r="P24">
        <v>0.14</v>
      </c>
      <c r="Q24">
        <v>-0.0803</v>
      </c>
    </row>
    <row r="25" spans="1:17" ht="12.75">
      <c r="A25" s="1">
        <v>32727</v>
      </c>
      <c r="B25" t="s">
        <v>167</v>
      </c>
      <c r="C25">
        <v>6</v>
      </c>
      <c r="E25">
        <v>4</v>
      </c>
      <c r="F25" t="s">
        <v>168</v>
      </c>
      <c r="G25" s="2">
        <v>222</v>
      </c>
      <c r="H25">
        <v>0.29</v>
      </c>
      <c r="I25">
        <v>18</v>
      </c>
      <c r="J25">
        <v>-5.77</v>
      </c>
      <c r="K25">
        <v>-0.27</v>
      </c>
      <c r="L25">
        <v>-6.04</v>
      </c>
      <c r="M25">
        <v>9.27</v>
      </c>
      <c r="N25">
        <v>-0.3</v>
      </c>
      <c r="O25">
        <v>-0.01</v>
      </c>
      <c r="P25">
        <v>-0.32</v>
      </c>
      <c r="Q25">
        <v>2.693</v>
      </c>
    </row>
    <row r="26" spans="1:17" ht="12.75">
      <c r="A26" s="1">
        <v>32727</v>
      </c>
      <c r="B26" t="s">
        <v>167</v>
      </c>
      <c r="C26">
        <v>6</v>
      </c>
      <c r="E26">
        <v>5</v>
      </c>
      <c r="F26" t="s">
        <v>168</v>
      </c>
      <c r="G26" s="2">
        <v>343</v>
      </c>
      <c r="H26">
        <v>0.19</v>
      </c>
      <c r="I26">
        <v>15</v>
      </c>
      <c r="J26">
        <v>9.31</v>
      </c>
      <c r="K26">
        <v>-0.03</v>
      </c>
      <c r="L26">
        <v>9.28</v>
      </c>
      <c r="M26">
        <v>-0.4</v>
      </c>
      <c r="N26">
        <v>0.26</v>
      </c>
      <c r="O26">
        <v>0</v>
      </c>
      <c r="P26">
        <v>0.26</v>
      </c>
      <c r="Q26">
        <v>-0.074</v>
      </c>
    </row>
    <row r="27" spans="1:17" ht="12.75">
      <c r="A27" s="1">
        <v>32727</v>
      </c>
      <c r="B27" t="s">
        <v>167</v>
      </c>
      <c r="C27">
        <v>6</v>
      </c>
      <c r="E27">
        <v>6</v>
      </c>
      <c r="F27" t="s">
        <v>168</v>
      </c>
      <c r="G27" s="2">
        <v>328</v>
      </c>
      <c r="H27">
        <v>0.12</v>
      </c>
      <c r="I27">
        <v>16</v>
      </c>
      <c r="J27">
        <v>0.19</v>
      </c>
      <c r="K27">
        <v>34.61</v>
      </c>
      <c r="L27">
        <v>34.8</v>
      </c>
      <c r="M27">
        <v>-0.22</v>
      </c>
      <c r="N27">
        <v>0</v>
      </c>
      <c r="O27">
        <v>0.68</v>
      </c>
      <c r="P27">
        <v>0.68</v>
      </c>
      <c r="Q27">
        <v>-0.0275</v>
      </c>
    </row>
    <row r="28" spans="1:17" ht="12.75">
      <c r="A28" s="1">
        <v>33088</v>
      </c>
      <c r="B28" t="s">
        <v>169</v>
      </c>
      <c r="C28">
        <v>6</v>
      </c>
      <c r="D28">
        <v>2</v>
      </c>
      <c r="E28">
        <v>5</v>
      </c>
      <c r="F28" t="s">
        <v>168</v>
      </c>
      <c r="G28" s="2">
        <v>425</v>
      </c>
      <c r="H28">
        <v>0.16</v>
      </c>
      <c r="I28">
        <v>19</v>
      </c>
      <c r="J28">
        <v>0.57</v>
      </c>
      <c r="K28">
        <v>0</v>
      </c>
      <c r="L28">
        <v>0.57</v>
      </c>
      <c r="M28">
        <v>0.19</v>
      </c>
      <c r="N28">
        <v>0.02</v>
      </c>
      <c r="O28">
        <v>0</v>
      </c>
      <c r="P28">
        <v>0.02</v>
      </c>
      <c r="Q28">
        <v>0.006</v>
      </c>
    </row>
    <row r="29" spans="1:17" ht="12.75">
      <c r="A29" s="1">
        <v>33088</v>
      </c>
      <c r="B29" t="s">
        <v>169</v>
      </c>
      <c r="C29">
        <v>6</v>
      </c>
      <c r="D29">
        <v>2</v>
      </c>
      <c r="E29">
        <v>6</v>
      </c>
      <c r="F29" t="s">
        <v>168</v>
      </c>
      <c r="G29" s="2">
        <v>604</v>
      </c>
      <c r="H29">
        <v>0.12</v>
      </c>
      <c r="I29">
        <v>20</v>
      </c>
      <c r="J29">
        <v>10.7</v>
      </c>
      <c r="K29">
        <v>0</v>
      </c>
      <c r="L29">
        <v>10.7</v>
      </c>
      <c r="M29">
        <v>-0.18</v>
      </c>
      <c r="N29">
        <v>0.26</v>
      </c>
      <c r="O29">
        <v>0</v>
      </c>
      <c r="P29">
        <v>0.26</v>
      </c>
      <c r="Q29">
        <v>-0.005</v>
      </c>
    </row>
    <row r="30" spans="1:17" ht="12.75">
      <c r="A30" s="1">
        <v>33088</v>
      </c>
      <c r="B30" t="s">
        <v>169</v>
      </c>
      <c r="C30">
        <v>6</v>
      </c>
      <c r="D30">
        <v>2</v>
      </c>
      <c r="E30">
        <v>7</v>
      </c>
      <c r="F30" t="s">
        <v>168</v>
      </c>
      <c r="G30" s="2">
        <v>517</v>
      </c>
      <c r="H30">
        <v>0.13</v>
      </c>
      <c r="I30">
        <v>20</v>
      </c>
      <c r="J30">
        <v>-4.37</v>
      </c>
      <c r="K30">
        <v>0</v>
      </c>
      <c r="L30">
        <v>-4.37</v>
      </c>
      <c r="M30">
        <v>-0.07</v>
      </c>
      <c r="N30">
        <v>-0.11</v>
      </c>
      <c r="O30">
        <v>0</v>
      </c>
      <c r="P30">
        <v>-0.11</v>
      </c>
      <c r="Q30">
        <v>-0.002</v>
      </c>
    </row>
    <row r="31" spans="1:17" ht="12.75">
      <c r="A31" s="1">
        <v>33088</v>
      </c>
      <c r="B31" t="s">
        <v>169</v>
      </c>
      <c r="C31">
        <v>6</v>
      </c>
      <c r="D31">
        <v>2</v>
      </c>
      <c r="E31">
        <v>8</v>
      </c>
      <c r="F31" t="s">
        <v>168</v>
      </c>
      <c r="G31" s="2">
        <v>424</v>
      </c>
      <c r="H31">
        <v>0.16</v>
      </c>
      <c r="I31">
        <v>19</v>
      </c>
      <c r="J31">
        <v>12.36</v>
      </c>
      <c r="K31">
        <v>0</v>
      </c>
      <c r="L31">
        <v>12.36</v>
      </c>
      <c r="M31">
        <v>0</v>
      </c>
      <c r="N31">
        <v>0.39</v>
      </c>
      <c r="O31">
        <v>0</v>
      </c>
      <c r="P31">
        <v>0.39</v>
      </c>
      <c r="Q31">
        <v>0</v>
      </c>
    </row>
    <row r="32" spans="1:17" ht="12.75">
      <c r="A32" s="1">
        <v>33088</v>
      </c>
      <c r="B32" t="s">
        <v>169</v>
      </c>
      <c r="C32">
        <v>6</v>
      </c>
      <c r="D32">
        <v>16</v>
      </c>
      <c r="E32">
        <v>1</v>
      </c>
      <c r="F32" t="s">
        <v>168</v>
      </c>
      <c r="G32" s="2">
        <v>569</v>
      </c>
      <c r="H32">
        <v>0.1</v>
      </c>
      <c r="I32">
        <v>18</v>
      </c>
      <c r="J32">
        <v>15.03</v>
      </c>
      <c r="K32">
        <v>0</v>
      </c>
      <c r="L32">
        <v>15.03</v>
      </c>
      <c r="M32">
        <v>-0.01</v>
      </c>
      <c r="N32">
        <v>0.26</v>
      </c>
      <c r="O32">
        <v>0</v>
      </c>
      <c r="P32">
        <v>0.26</v>
      </c>
      <c r="Q32">
        <v>0</v>
      </c>
    </row>
    <row r="33" spans="1:17" ht="12.75">
      <c r="A33" s="1">
        <v>33088</v>
      </c>
      <c r="B33" t="s">
        <v>169</v>
      </c>
      <c r="C33">
        <v>6</v>
      </c>
      <c r="D33">
        <v>16</v>
      </c>
      <c r="E33">
        <v>2</v>
      </c>
      <c r="F33" t="s">
        <v>168</v>
      </c>
      <c r="G33" s="2">
        <v>465</v>
      </c>
      <c r="H33">
        <v>0.11</v>
      </c>
      <c r="I33">
        <v>22</v>
      </c>
      <c r="J33">
        <v>6.01</v>
      </c>
      <c r="K33">
        <v>1.03</v>
      </c>
      <c r="L33">
        <v>7.04</v>
      </c>
      <c r="M33">
        <v>0.06</v>
      </c>
      <c r="N33">
        <v>0.14</v>
      </c>
      <c r="O33">
        <v>0.02</v>
      </c>
      <c r="P33">
        <v>0.16</v>
      </c>
      <c r="Q33">
        <v>0.001</v>
      </c>
    </row>
    <row r="34" spans="1:17" ht="12.75">
      <c r="A34" s="1">
        <v>33088</v>
      </c>
      <c r="B34" t="s">
        <v>169</v>
      </c>
      <c r="C34">
        <v>6</v>
      </c>
      <c r="D34">
        <v>16</v>
      </c>
      <c r="E34">
        <v>3</v>
      </c>
      <c r="F34" t="s">
        <v>168</v>
      </c>
      <c r="G34" s="2">
        <v>427</v>
      </c>
      <c r="H34">
        <v>0.14</v>
      </c>
      <c r="I34">
        <v>18</v>
      </c>
      <c r="J34">
        <v>3.66</v>
      </c>
      <c r="K34">
        <v>0</v>
      </c>
      <c r="L34">
        <v>3.66</v>
      </c>
      <c r="M34">
        <v>-1.32</v>
      </c>
      <c r="N34">
        <v>0.09</v>
      </c>
      <c r="O34">
        <v>0</v>
      </c>
      <c r="P34">
        <v>0.09</v>
      </c>
      <c r="Q34">
        <v>-0.034</v>
      </c>
    </row>
    <row r="35" spans="1:17" ht="12.75">
      <c r="A35" s="1">
        <v>33088</v>
      </c>
      <c r="B35" t="s">
        <v>170</v>
      </c>
      <c r="C35">
        <v>1</v>
      </c>
      <c r="D35">
        <v>1</v>
      </c>
      <c r="E35">
        <v>1</v>
      </c>
      <c r="F35" t="s">
        <v>168</v>
      </c>
      <c r="G35" s="2">
        <v>565</v>
      </c>
      <c r="H35">
        <v>0.1</v>
      </c>
      <c r="I35">
        <v>20</v>
      </c>
      <c r="J35">
        <v>-7.88</v>
      </c>
      <c r="K35">
        <v>1.11</v>
      </c>
      <c r="L35">
        <v>-6.77</v>
      </c>
      <c r="M35">
        <v>-0.76</v>
      </c>
      <c r="N35">
        <v>-0.16</v>
      </c>
      <c r="O35">
        <v>0.02</v>
      </c>
      <c r="P35">
        <v>-0.14</v>
      </c>
      <c r="Q35">
        <v>-0.016</v>
      </c>
    </row>
    <row r="36" spans="1:17" ht="12.75">
      <c r="A36" s="1">
        <v>33088</v>
      </c>
      <c r="B36" t="s">
        <v>170</v>
      </c>
      <c r="C36">
        <v>1</v>
      </c>
      <c r="D36">
        <v>1</v>
      </c>
      <c r="E36">
        <v>2</v>
      </c>
      <c r="F36" t="s">
        <v>168</v>
      </c>
      <c r="G36" s="2">
        <v>1271</v>
      </c>
      <c r="H36">
        <v>0.04</v>
      </c>
      <c r="I36">
        <v>11</v>
      </c>
      <c r="J36">
        <v>16.12</v>
      </c>
      <c r="K36">
        <v>0</v>
      </c>
      <c r="L36">
        <v>16.12</v>
      </c>
      <c r="M36">
        <v>-0.11</v>
      </c>
      <c r="N36">
        <v>0.08</v>
      </c>
      <c r="O36">
        <v>0</v>
      </c>
      <c r="P36">
        <v>0.08</v>
      </c>
      <c r="Q36">
        <v>-0.001</v>
      </c>
    </row>
    <row r="37" spans="1:17" ht="12.75">
      <c r="A37" s="1">
        <v>33088</v>
      </c>
      <c r="B37" t="s">
        <v>170</v>
      </c>
      <c r="C37">
        <v>2</v>
      </c>
      <c r="D37">
        <v>2</v>
      </c>
      <c r="E37">
        <v>1</v>
      </c>
      <c r="F37" t="s">
        <v>168</v>
      </c>
      <c r="G37" s="2">
        <v>528</v>
      </c>
      <c r="H37">
        <v>0.04</v>
      </c>
      <c r="I37">
        <v>23</v>
      </c>
      <c r="J37">
        <v>137.48</v>
      </c>
      <c r="K37">
        <v>0</v>
      </c>
      <c r="L37">
        <v>137.48</v>
      </c>
      <c r="M37">
        <v>-0.2</v>
      </c>
      <c r="N37">
        <v>1.32</v>
      </c>
      <c r="O37">
        <v>0</v>
      </c>
      <c r="P37">
        <v>1.32</v>
      </c>
      <c r="Q37">
        <v>-0.002</v>
      </c>
    </row>
    <row r="38" spans="1:17" ht="12.75">
      <c r="A38" s="1">
        <v>33088</v>
      </c>
      <c r="B38" t="s">
        <v>170</v>
      </c>
      <c r="C38">
        <v>2</v>
      </c>
      <c r="D38">
        <v>2</v>
      </c>
      <c r="E38">
        <v>2</v>
      </c>
      <c r="F38" t="s">
        <v>168</v>
      </c>
      <c r="G38" s="2">
        <v>436</v>
      </c>
      <c r="H38">
        <v>0.06</v>
      </c>
      <c r="I38">
        <v>9</v>
      </c>
      <c r="J38">
        <v>1.4</v>
      </c>
      <c r="K38">
        <v>0</v>
      </c>
      <c r="L38">
        <v>1.4</v>
      </c>
      <c r="M38">
        <v>0.66</v>
      </c>
      <c r="N38">
        <v>0.01</v>
      </c>
      <c r="O38">
        <v>0</v>
      </c>
      <c r="P38">
        <v>0.01</v>
      </c>
      <c r="Q38">
        <v>0.003</v>
      </c>
    </row>
    <row r="39" spans="1:17" ht="12.75">
      <c r="A39" s="1">
        <v>33088</v>
      </c>
      <c r="B39" t="s">
        <v>170</v>
      </c>
      <c r="C39">
        <v>3</v>
      </c>
      <c r="D39">
        <v>3</v>
      </c>
      <c r="E39">
        <v>1</v>
      </c>
      <c r="F39" t="s">
        <v>168</v>
      </c>
      <c r="G39" s="2">
        <v>431</v>
      </c>
      <c r="H39">
        <v>0.12</v>
      </c>
      <c r="I39">
        <v>17</v>
      </c>
      <c r="J39">
        <v>11.22</v>
      </c>
      <c r="K39">
        <v>0.23</v>
      </c>
      <c r="L39">
        <v>11.45</v>
      </c>
      <c r="M39">
        <v>-0.66</v>
      </c>
      <c r="N39">
        <v>0.23</v>
      </c>
      <c r="O39">
        <v>0</v>
      </c>
      <c r="P39">
        <v>0.24</v>
      </c>
      <c r="Q39">
        <v>-0.014</v>
      </c>
    </row>
    <row r="40" spans="1:17" ht="12.75">
      <c r="A40" s="1">
        <v>33088</v>
      </c>
      <c r="B40" t="s">
        <v>170</v>
      </c>
      <c r="C40">
        <v>3</v>
      </c>
      <c r="D40">
        <v>3</v>
      </c>
      <c r="E40">
        <v>2</v>
      </c>
      <c r="F40" t="s">
        <v>168</v>
      </c>
      <c r="G40" s="2">
        <v>608</v>
      </c>
      <c r="H40">
        <v>0.05</v>
      </c>
      <c r="I40">
        <v>23</v>
      </c>
      <c r="J40">
        <v>64.39</v>
      </c>
      <c r="K40">
        <v>0</v>
      </c>
      <c r="L40">
        <v>64.39</v>
      </c>
      <c r="M40">
        <v>-0.15</v>
      </c>
      <c r="N40">
        <v>0.78</v>
      </c>
      <c r="O40">
        <v>0</v>
      </c>
      <c r="P40">
        <v>0.78</v>
      </c>
      <c r="Q40">
        <v>-0.002</v>
      </c>
    </row>
    <row r="41" spans="1:17" ht="12.75">
      <c r="A41" s="1">
        <v>33088</v>
      </c>
      <c r="B41" t="s">
        <v>170</v>
      </c>
      <c r="C41">
        <v>4</v>
      </c>
      <c r="D41">
        <v>4</v>
      </c>
      <c r="E41">
        <v>1</v>
      </c>
      <c r="F41" t="s">
        <v>168</v>
      </c>
      <c r="G41" s="2">
        <v>893</v>
      </c>
      <c r="H41">
        <v>0.04</v>
      </c>
      <c r="I41">
        <v>11</v>
      </c>
      <c r="J41">
        <v>35.41</v>
      </c>
      <c r="K41">
        <v>0.16</v>
      </c>
      <c r="L41">
        <v>35.57</v>
      </c>
      <c r="M41">
        <v>0.98</v>
      </c>
      <c r="N41">
        <v>0.15</v>
      </c>
      <c r="O41">
        <v>0</v>
      </c>
      <c r="P41">
        <v>0.15</v>
      </c>
      <c r="Q41">
        <v>0.004</v>
      </c>
    </row>
    <row r="42" spans="1:17" ht="12.75">
      <c r="A42" s="1">
        <v>33088</v>
      </c>
      <c r="B42" t="s">
        <v>170</v>
      </c>
      <c r="C42">
        <v>4</v>
      </c>
      <c r="D42">
        <v>4</v>
      </c>
      <c r="E42">
        <v>2</v>
      </c>
      <c r="F42" t="s">
        <v>168</v>
      </c>
      <c r="G42" s="2">
        <v>612</v>
      </c>
      <c r="H42">
        <v>0.1</v>
      </c>
      <c r="I42">
        <v>15</v>
      </c>
      <c r="J42">
        <v>42.23</v>
      </c>
      <c r="K42">
        <v>0.76</v>
      </c>
      <c r="L42">
        <v>42.99</v>
      </c>
      <c r="M42">
        <v>-0.59</v>
      </c>
      <c r="N42">
        <v>0.65</v>
      </c>
      <c r="O42">
        <v>0.01</v>
      </c>
      <c r="P42">
        <v>0.66</v>
      </c>
      <c r="Q42">
        <v>-0.009</v>
      </c>
    </row>
    <row r="43" spans="1:17" ht="12.75">
      <c r="A43" s="1">
        <v>33463</v>
      </c>
      <c r="B43" t="s">
        <v>169</v>
      </c>
      <c r="C43">
        <v>6</v>
      </c>
      <c r="D43">
        <v>2</v>
      </c>
      <c r="E43">
        <v>1</v>
      </c>
      <c r="F43" t="s">
        <v>168</v>
      </c>
      <c r="G43" s="2">
        <v>356</v>
      </c>
      <c r="H43">
        <v>0.12</v>
      </c>
      <c r="I43" t="e">
        <v>#N/A</v>
      </c>
      <c r="J43" t="e">
        <v>#N/A</v>
      </c>
      <c r="K43" t="e">
        <v>#N/A</v>
      </c>
      <c r="L43" t="e">
        <v>#N/A</v>
      </c>
      <c r="M43" t="e">
        <v>#N/A</v>
      </c>
      <c r="N43">
        <v>0.07</v>
      </c>
      <c r="O43">
        <v>0.03</v>
      </c>
      <c r="P43">
        <v>0.1</v>
      </c>
      <c r="Q43">
        <v>-0.002</v>
      </c>
    </row>
    <row r="44" spans="1:17" ht="12.75">
      <c r="A44" s="1">
        <v>33463</v>
      </c>
      <c r="B44" t="s">
        <v>169</v>
      </c>
      <c r="C44">
        <v>6</v>
      </c>
      <c r="D44">
        <v>2</v>
      </c>
      <c r="E44">
        <v>2</v>
      </c>
      <c r="F44" t="s">
        <v>168</v>
      </c>
      <c r="G44" s="2">
        <v>429</v>
      </c>
      <c r="H44">
        <v>0.13</v>
      </c>
      <c r="I44" t="e">
        <v>#N/A</v>
      </c>
      <c r="J44" t="e">
        <v>#N/A</v>
      </c>
      <c r="K44" t="e">
        <v>#N/A</v>
      </c>
      <c r="L44" t="e">
        <v>#N/A</v>
      </c>
      <c r="M44" t="e">
        <v>#N/A</v>
      </c>
      <c r="N44">
        <v>0</v>
      </c>
      <c r="O44">
        <v>0.01</v>
      </c>
      <c r="P44">
        <v>0</v>
      </c>
      <c r="Q44">
        <v>0.012</v>
      </c>
    </row>
    <row r="45" spans="1:17" ht="12.75">
      <c r="A45" s="1">
        <v>33463</v>
      </c>
      <c r="B45" t="s">
        <v>169</v>
      </c>
      <c r="C45">
        <v>6</v>
      </c>
      <c r="D45">
        <v>2</v>
      </c>
      <c r="E45">
        <v>3</v>
      </c>
      <c r="F45" t="s">
        <v>168</v>
      </c>
      <c r="G45" s="2">
        <v>784</v>
      </c>
      <c r="H45">
        <v>0.06</v>
      </c>
      <c r="I45" t="e">
        <v>#N/A</v>
      </c>
      <c r="J45" t="e">
        <v>#N/A</v>
      </c>
      <c r="K45" t="e">
        <v>#N/A</v>
      </c>
      <c r="L45" t="e">
        <v>#N/A</v>
      </c>
      <c r="M45" t="e">
        <v>#N/A</v>
      </c>
      <c r="N45">
        <v>-0.02</v>
      </c>
      <c r="O45">
        <v>0.01</v>
      </c>
      <c r="P45">
        <v>-0.01</v>
      </c>
      <c r="Q45">
        <v>-0.006</v>
      </c>
    </row>
    <row r="46" spans="1:17" ht="12.75">
      <c r="A46" s="1">
        <v>33463</v>
      </c>
      <c r="B46" t="s">
        <v>169</v>
      </c>
      <c r="C46">
        <v>6</v>
      </c>
      <c r="D46">
        <v>2</v>
      </c>
      <c r="E46">
        <v>4</v>
      </c>
      <c r="F46" t="s">
        <v>168</v>
      </c>
      <c r="G46" s="2">
        <v>536</v>
      </c>
      <c r="H46">
        <v>0.06</v>
      </c>
      <c r="I46" t="e">
        <v>#N/A</v>
      </c>
      <c r="J46" t="e">
        <v>#N/A</v>
      </c>
      <c r="K46" t="e">
        <v>#N/A</v>
      </c>
      <c r="L46" t="e">
        <v>#N/A</v>
      </c>
      <c r="M46" t="e">
        <v>#N/A</v>
      </c>
      <c r="N46">
        <v>0</v>
      </c>
      <c r="O46">
        <v>0.27</v>
      </c>
      <c r="P46">
        <v>0.27</v>
      </c>
      <c r="Q46">
        <v>0.004</v>
      </c>
    </row>
    <row r="47" spans="1:17" ht="12.75">
      <c r="A47" s="1">
        <v>33463</v>
      </c>
      <c r="B47" t="s">
        <v>169</v>
      </c>
      <c r="C47">
        <v>6</v>
      </c>
      <c r="D47">
        <v>16</v>
      </c>
      <c r="E47">
        <v>5</v>
      </c>
      <c r="F47" t="s">
        <v>168</v>
      </c>
      <c r="G47" s="2">
        <v>325</v>
      </c>
      <c r="H47">
        <v>0.11</v>
      </c>
      <c r="I47" t="e">
        <v>#N/A</v>
      </c>
      <c r="J47" t="e">
        <v>#N/A</v>
      </c>
      <c r="K47" t="e">
        <v>#N/A</v>
      </c>
      <c r="L47" t="e">
        <v>#N/A</v>
      </c>
      <c r="M47" t="e">
        <v>#N/A</v>
      </c>
      <c r="N47">
        <v>0.28</v>
      </c>
      <c r="O47">
        <v>0.09</v>
      </c>
      <c r="P47">
        <v>0.37</v>
      </c>
      <c r="Q47">
        <v>0.001</v>
      </c>
    </row>
    <row r="48" spans="1:17" ht="12.75">
      <c r="A48" s="1">
        <v>33463</v>
      </c>
      <c r="B48" t="s">
        <v>169</v>
      </c>
      <c r="C48">
        <v>6</v>
      </c>
      <c r="D48">
        <v>16</v>
      </c>
      <c r="E48">
        <v>6</v>
      </c>
      <c r="F48" t="s">
        <v>168</v>
      </c>
      <c r="G48" s="2">
        <v>419</v>
      </c>
      <c r="H48">
        <v>0.12</v>
      </c>
      <c r="I48" t="e">
        <v>#N/A</v>
      </c>
      <c r="J48" t="e">
        <v>#N/A</v>
      </c>
      <c r="K48" t="e">
        <v>#N/A</v>
      </c>
      <c r="L48" t="e">
        <v>#N/A</v>
      </c>
      <c r="M48" t="e">
        <v>#N/A</v>
      </c>
      <c r="N48" t="e">
        <v>#N/A</v>
      </c>
      <c r="O48" t="e">
        <v>#N/A</v>
      </c>
      <c r="P48" t="e">
        <v>#N/A</v>
      </c>
      <c r="Q48" t="e">
        <v>#N/A</v>
      </c>
    </row>
    <row r="49" spans="1:17" ht="12.75">
      <c r="A49" s="1">
        <v>33463</v>
      </c>
      <c r="B49" t="s">
        <v>169</v>
      </c>
      <c r="C49">
        <v>6</v>
      </c>
      <c r="D49">
        <v>16</v>
      </c>
      <c r="E49">
        <v>8</v>
      </c>
      <c r="F49" t="s">
        <v>168</v>
      </c>
      <c r="G49" s="2">
        <v>368</v>
      </c>
      <c r="H49">
        <v>0.06</v>
      </c>
      <c r="I49" t="e">
        <v>#N/A</v>
      </c>
      <c r="J49" t="e">
        <v>#N/A</v>
      </c>
      <c r="K49" t="e">
        <v>#N/A</v>
      </c>
      <c r="L49" t="e">
        <v>#N/A</v>
      </c>
      <c r="M49" t="e">
        <v>#N/A</v>
      </c>
      <c r="N49">
        <v>0.09</v>
      </c>
      <c r="O49">
        <v>0.41</v>
      </c>
      <c r="P49">
        <v>0.5</v>
      </c>
      <c r="Q49">
        <v>0</v>
      </c>
    </row>
    <row r="50" spans="1:17" ht="12.75">
      <c r="A50" s="1">
        <v>33463</v>
      </c>
      <c r="B50" t="s">
        <v>170</v>
      </c>
      <c r="C50">
        <v>1</v>
      </c>
      <c r="D50">
        <v>1</v>
      </c>
      <c r="E50">
        <v>1</v>
      </c>
      <c r="F50" t="s">
        <v>168</v>
      </c>
      <c r="G50" s="2">
        <v>360</v>
      </c>
      <c r="H50">
        <v>0.16</v>
      </c>
      <c r="I50" t="e">
        <v>#N/A</v>
      </c>
      <c r="J50" t="e">
        <v>#N/A</v>
      </c>
      <c r="K50" t="e">
        <v>#N/A</v>
      </c>
      <c r="L50" t="e">
        <v>#N/A</v>
      </c>
      <c r="M50" t="e">
        <v>#N/A</v>
      </c>
      <c r="N50">
        <v>0.46</v>
      </c>
      <c r="O50">
        <v>0.03</v>
      </c>
      <c r="P50">
        <v>0.48</v>
      </c>
      <c r="Q50">
        <v>0.003</v>
      </c>
    </row>
    <row r="51" spans="1:17" ht="12.75">
      <c r="A51" s="1">
        <v>33463</v>
      </c>
      <c r="B51" t="s">
        <v>170</v>
      </c>
      <c r="C51">
        <v>1</v>
      </c>
      <c r="D51">
        <v>1</v>
      </c>
      <c r="E51">
        <v>2</v>
      </c>
      <c r="F51" t="s">
        <v>168</v>
      </c>
      <c r="G51" s="2">
        <v>779</v>
      </c>
      <c r="H51">
        <v>0.03</v>
      </c>
      <c r="I51" t="e">
        <v>#N/A</v>
      </c>
      <c r="J51" t="e">
        <v>#N/A</v>
      </c>
      <c r="K51" t="e">
        <v>#N/A</v>
      </c>
      <c r="L51" t="e">
        <v>#N/A</v>
      </c>
      <c r="M51" t="e">
        <v>#N/A</v>
      </c>
      <c r="N51">
        <v>0.02</v>
      </c>
      <c r="O51">
        <v>0</v>
      </c>
      <c r="P51">
        <v>0.02</v>
      </c>
      <c r="Q51">
        <v>0.003</v>
      </c>
    </row>
    <row r="52" spans="1:17" ht="12.75">
      <c r="A52" s="1">
        <v>33463</v>
      </c>
      <c r="B52" t="s">
        <v>170</v>
      </c>
      <c r="C52">
        <v>2</v>
      </c>
      <c r="D52">
        <v>2</v>
      </c>
      <c r="E52">
        <v>1</v>
      </c>
      <c r="F52" t="s">
        <v>168</v>
      </c>
      <c r="G52" s="2">
        <v>793</v>
      </c>
      <c r="H52">
        <v>0.05</v>
      </c>
      <c r="I52" t="e">
        <v>#N/A</v>
      </c>
      <c r="J52" t="e">
        <v>#N/A</v>
      </c>
      <c r="K52" t="e">
        <v>#N/A</v>
      </c>
      <c r="L52" t="e">
        <v>#N/A</v>
      </c>
      <c r="M52" t="e">
        <v>#N/A</v>
      </c>
      <c r="N52">
        <v>0</v>
      </c>
      <c r="O52">
        <v>0</v>
      </c>
      <c r="P52">
        <v>0</v>
      </c>
      <c r="Q52" t="e">
        <v>#N/A</v>
      </c>
    </row>
    <row r="53" spans="1:17" ht="12.75">
      <c r="A53" s="1">
        <v>33463</v>
      </c>
      <c r="B53" t="s">
        <v>170</v>
      </c>
      <c r="C53">
        <v>2</v>
      </c>
      <c r="D53">
        <v>2</v>
      </c>
      <c r="E53">
        <v>2</v>
      </c>
      <c r="F53" t="s">
        <v>168</v>
      </c>
      <c r="G53" s="2">
        <v>494</v>
      </c>
      <c r="H53">
        <v>0.07</v>
      </c>
      <c r="I53" t="e">
        <v>#N/A</v>
      </c>
      <c r="J53" t="e">
        <v>#N/A</v>
      </c>
      <c r="K53" t="e">
        <v>#N/A</v>
      </c>
      <c r="L53" t="e">
        <v>#N/A</v>
      </c>
      <c r="M53" t="e">
        <v>#N/A</v>
      </c>
      <c r="N53">
        <v>0.02</v>
      </c>
      <c r="O53">
        <v>0</v>
      </c>
      <c r="P53">
        <v>0.02</v>
      </c>
      <c r="Q53">
        <v>0.008</v>
      </c>
    </row>
    <row r="54" spans="1:17" ht="12.75">
      <c r="A54" s="1">
        <v>33463</v>
      </c>
      <c r="B54" t="s">
        <v>170</v>
      </c>
      <c r="C54">
        <v>3</v>
      </c>
      <c r="D54">
        <v>3</v>
      </c>
      <c r="E54">
        <v>1</v>
      </c>
      <c r="F54" t="s">
        <v>168</v>
      </c>
      <c r="G54" s="2">
        <v>465</v>
      </c>
      <c r="H54">
        <v>0.13</v>
      </c>
      <c r="I54" t="e">
        <v>#N/A</v>
      </c>
      <c r="J54" t="e">
        <v>#N/A</v>
      </c>
      <c r="K54" t="e">
        <v>#N/A</v>
      </c>
      <c r="L54" t="e">
        <v>#N/A</v>
      </c>
      <c r="M54" t="e">
        <v>#N/A</v>
      </c>
      <c r="N54">
        <v>1.35</v>
      </c>
      <c r="O54">
        <v>0.03</v>
      </c>
      <c r="P54">
        <v>1.38</v>
      </c>
      <c r="Q54">
        <v>0.028</v>
      </c>
    </row>
    <row r="55" spans="1:17" ht="12.75">
      <c r="A55" s="1">
        <v>33463</v>
      </c>
      <c r="B55" t="s">
        <v>170</v>
      </c>
      <c r="C55">
        <v>3</v>
      </c>
      <c r="D55">
        <v>3</v>
      </c>
      <c r="E55">
        <v>2</v>
      </c>
      <c r="F55" t="s">
        <v>168</v>
      </c>
      <c r="G55" s="2">
        <v>202</v>
      </c>
      <c r="H55">
        <v>0.05</v>
      </c>
      <c r="I55" t="e">
        <v>#N/A</v>
      </c>
      <c r="J55" t="e">
        <v>#N/A</v>
      </c>
      <c r="K55" t="e">
        <v>#N/A</v>
      </c>
      <c r="L55" t="e">
        <v>#N/A</v>
      </c>
      <c r="M55" t="e">
        <v>#N/A</v>
      </c>
      <c r="N55">
        <v>0.12</v>
      </c>
      <c r="O55">
        <v>0</v>
      </c>
      <c r="P55">
        <v>0.12</v>
      </c>
      <c r="Q55">
        <v>0.003</v>
      </c>
    </row>
    <row r="56" spans="1:17" ht="12.75">
      <c r="A56" s="1">
        <v>33463</v>
      </c>
      <c r="B56" t="s">
        <v>170</v>
      </c>
      <c r="C56">
        <v>4</v>
      </c>
      <c r="D56">
        <v>4</v>
      </c>
      <c r="E56">
        <v>1</v>
      </c>
      <c r="F56" t="s">
        <v>168</v>
      </c>
      <c r="G56" s="2">
        <v>726</v>
      </c>
      <c r="H56">
        <v>0.04</v>
      </c>
      <c r="I56" t="e">
        <v>#N/A</v>
      </c>
      <c r="J56" t="e">
        <v>#N/A</v>
      </c>
      <c r="K56" t="e">
        <v>#N/A</v>
      </c>
      <c r="L56" t="e">
        <v>#N/A</v>
      </c>
      <c r="M56" t="e">
        <v>#N/A</v>
      </c>
      <c r="N56">
        <v>0</v>
      </c>
      <c r="O56">
        <v>0</v>
      </c>
      <c r="P56">
        <v>0.01</v>
      </c>
      <c r="Q56">
        <v>0.016</v>
      </c>
    </row>
    <row r="57" spans="1:17" ht="12.75">
      <c r="A57" s="1">
        <v>33463</v>
      </c>
      <c r="B57" t="s">
        <v>170</v>
      </c>
      <c r="C57">
        <v>4</v>
      </c>
      <c r="D57">
        <v>4</v>
      </c>
      <c r="E57">
        <v>2</v>
      </c>
      <c r="F57" t="s">
        <v>168</v>
      </c>
      <c r="G57" s="2">
        <v>610</v>
      </c>
      <c r="H57">
        <v>0.04</v>
      </c>
      <c r="I57" t="e">
        <v>#N/A</v>
      </c>
      <c r="J57" t="e">
        <v>#N/A</v>
      </c>
      <c r="K57" t="e">
        <v>#N/A</v>
      </c>
      <c r="L57" t="e">
        <v>#N/A</v>
      </c>
      <c r="M57" t="e">
        <v>#N/A</v>
      </c>
      <c r="N57">
        <v>0.12</v>
      </c>
      <c r="O57">
        <v>0</v>
      </c>
      <c r="P57">
        <v>0.12</v>
      </c>
      <c r="Q57">
        <v>0.005</v>
      </c>
    </row>
    <row r="58" spans="1:17" ht="12.75">
      <c r="A58" s="1">
        <v>33842</v>
      </c>
      <c r="B58" t="s">
        <v>169</v>
      </c>
      <c r="C58">
        <v>6</v>
      </c>
      <c r="D58">
        <v>2</v>
      </c>
      <c r="E58">
        <v>1</v>
      </c>
      <c r="F58" t="s">
        <v>168</v>
      </c>
      <c r="G58" s="2">
        <v>439</v>
      </c>
      <c r="H58">
        <v>0.16</v>
      </c>
      <c r="I58">
        <v>20</v>
      </c>
      <c r="J58">
        <v>1.36</v>
      </c>
      <c r="K58">
        <v>0.28</v>
      </c>
      <c r="L58">
        <v>1.64</v>
      </c>
      <c r="M58" t="e">
        <v>#N/A</v>
      </c>
      <c r="N58">
        <v>0.04</v>
      </c>
      <c r="O58">
        <v>0.01</v>
      </c>
      <c r="P58">
        <v>0.05</v>
      </c>
      <c r="Q58" t="e">
        <v>#N/A</v>
      </c>
    </row>
    <row r="59" spans="1:17" ht="12.75">
      <c r="A59" s="1">
        <v>33842</v>
      </c>
      <c r="B59" t="s">
        <v>169</v>
      </c>
      <c r="C59">
        <v>6</v>
      </c>
      <c r="D59">
        <v>2</v>
      </c>
      <c r="E59">
        <v>2</v>
      </c>
      <c r="F59" t="s">
        <v>168</v>
      </c>
      <c r="G59" s="2">
        <v>575</v>
      </c>
      <c r="H59">
        <v>0.12</v>
      </c>
      <c r="I59">
        <v>24</v>
      </c>
      <c r="J59">
        <v>1.93</v>
      </c>
      <c r="K59">
        <v>0.52</v>
      </c>
      <c r="L59">
        <v>2.45</v>
      </c>
      <c r="M59" t="e">
        <v>#N/A</v>
      </c>
      <c r="N59">
        <v>0.06</v>
      </c>
      <c r="O59">
        <v>0.01</v>
      </c>
      <c r="P59">
        <v>0.07</v>
      </c>
      <c r="Q59" t="e">
        <v>#N/A</v>
      </c>
    </row>
    <row r="60" spans="1:17" ht="12.75">
      <c r="A60" s="1">
        <v>33842</v>
      </c>
      <c r="B60" t="s">
        <v>169</v>
      </c>
      <c r="C60">
        <v>6</v>
      </c>
      <c r="D60">
        <v>2</v>
      </c>
      <c r="E60">
        <v>3</v>
      </c>
      <c r="F60" t="s">
        <v>168</v>
      </c>
      <c r="G60" s="2">
        <v>486</v>
      </c>
      <c r="H60">
        <v>0.18</v>
      </c>
      <c r="I60">
        <v>18</v>
      </c>
      <c r="J60">
        <v>22.83</v>
      </c>
      <c r="K60">
        <v>-0.14</v>
      </c>
      <c r="L60">
        <v>22.69</v>
      </c>
      <c r="M60" t="e">
        <v>#N/A</v>
      </c>
      <c r="N60">
        <v>0.74</v>
      </c>
      <c r="O60">
        <v>0</v>
      </c>
      <c r="P60">
        <v>0.73</v>
      </c>
      <c r="Q60" t="e">
        <v>#N/A</v>
      </c>
    </row>
    <row r="61" spans="1:17" ht="12.75">
      <c r="A61" s="1">
        <v>33842</v>
      </c>
      <c r="B61" t="s">
        <v>169</v>
      </c>
      <c r="C61">
        <v>6</v>
      </c>
      <c r="D61">
        <v>2</v>
      </c>
      <c r="E61">
        <v>4</v>
      </c>
      <c r="F61" t="s">
        <v>168</v>
      </c>
      <c r="G61" s="2">
        <v>499</v>
      </c>
      <c r="H61">
        <v>0.14</v>
      </c>
      <c r="I61">
        <v>21</v>
      </c>
      <c r="J61">
        <v>-0.17</v>
      </c>
      <c r="K61">
        <v>3.64</v>
      </c>
      <c r="L61">
        <v>3.48</v>
      </c>
      <c r="M61" t="e">
        <v>#N/A</v>
      </c>
      <c r="N61">
        <v>0</v>
      </c>
      <c r="O61">
        <v>0.1</v>
      </c>
      <c r="P61">
        <v>0.1</v>
      </c>
      <c r="Q61" t="e">
        <v>#N/A</v>
      </c>
    </row>
    <row r="62" spans="1:17" ht="12.75">
      <c r="A62" s="1">
        <v>33842</v>
      </c>
      <c r="B62" t="s">
        <v>169</v>
      </c>
      <c r="C62">
        <v>6</v>
      </c>
      <c r="D62">
        <v>16</v>
      </c>
      <c r="E62">
        <v>1</v>
      </c>
      <c r="F62" t="s">
        <v>168</v>
      </c>
      <c r="G62" s="2">
        <v>483</v>
      </c>
      <c r="H62">
        <v>0.16</v>
      </c>
      <c r="I62">
        <v>18</v>
      </c>
      <c r="J62">
        <v>14.79</v>
      </c>
      <c r="K62">
        <v>0.31</v>
      </c>
      <c r="L62">
        <v>15.1</v>
      </c>
      <c r="M62" t="e">
        <v>#N/A</v>
      </c>
      <c r="N62">
        <v>0.44</v>
      </c>
      <c r="O62">
        <v>0.01</v>
      </c>
      <c r="P62">
        <v>0.44</v>
      </c>
      <c r="Q62" t="e">
        <v>#N/A</v>
      </c>
    </row>
    <row r="63" spans="1:17" ht="12.75">
      <c r="A63" s="1">
        <v>33842</v>
      </c>
      <c r="B63" t="s">
        <v>169</v>
      </c>
      <c r="C63">
        <v>6</v>
      </c>
      <c r="D63">
        <v>16</v>
      </c>
      <c r="E63">
        <v>2</v>
      </c>
      <c r="F63" t="s">
        <v>168</v>
      </c>
      <c r="G63" s="2">
        <v>490</v>
      </c>
      <c r="H63">
        <v>0.15</v>
      </c>
      <c r="I63">
        <v>19</v>
      </c>
      <c r="J63">
        <v>5.13</v>
      </c>
      <c r="K63">
        <v>0.02</v>
      </c>
      <c r="L63">
        <v>5.15</v>
      </c>
      <c r="M63" t="e">
        <v>#N/A</v>
      </c>
      <c r="N63">
        <v>0.14</v>
      </c>
      <c r="O63">
        <v>0</v>
      </c>
      <c r="P63">
        <v>0.14</v>
      </c>
      <c r="Q63" t="e">
        <v>#N/A</v>
      </c>
    </row>
    <row r="64" spans="1:17" ht="12.75">
      <c r="A64" s="1">
        <v>33842</v>
      </c>
      <c r="B64" t="s">
        <v>169</v>
      </c>
      <c r="C64">
        <v>6</v>
      </c>
      <c r="D64">
        <v>16</v>
      </c>
      <c r="E64">
        <v>3</v>
      </c>
      <c r="F64" t="s">
        <v>168</v>
      </c>
      <c r="G64" s="2">
        <v>640</v>
      </c>
      <c r="H64">
        <v>0.12</v>
      </c>
      <c r="I64">
        <v>18</v>
      </c>
      <c r="J64">
        <v>17.08</v>
      </c>
      <c r="K64">
        <v>0.35</v>
      </c>
      <c r="L64">
        <v>17.43</v>
      </c>
      <c r="M64" t="e">
        <v>#N/A</v>
      </c>
      <c r="N64">
        <v>0.38</v>
      </c>
      <c r="O64">
        <v>0.01</v>
      </c>
      <c r="P64">
        <v>0.39</v>
      </c>
      <c r="Q64" t="e">
        <v>#N/A</v>
      </c>
    </row>
    <row r="65" spans="1:17" ht="12.75">
      <c r="A65" s="1">
        <v>33842</v>
      </c>
      <c r="B65" t="s">
        <v>169</v>
      </c>
      <c r="C65">
        <v>6</v>
      </c>
      <c r="D65">
        <v>16</v>
      </c>
      <c r="E65">
        <v>4</v>
      </c>
      <c r="F65" t="s">
        <v>168</v>
      </c>
      <c r="G65" s="2">
        <v>587</v>
      </c>
      <c r="H65">
        <v>0.17</v>
      </c>
      <c r="I65">
        <v>18</v>
      </c>
      <c r="J65" t="e">
        <v>#N/A</v>
      </c>
      <c r="K65" t="e">
        <v>#N/A</v>
      </c>
      <c r="L65" t="e">
        <v>#N/A</v>
      </c>
      <c r="M65" t="e">
        <v>#N/A</v>
      </c>
      <c r="N65" t="e">
        <v>#N/A</v>
      </c>
      <c r="O65" t="e">
        <v>#N/A</v>
      </c>
      <c r="P65" t="e">
        <v>#N/A</v>
      </c>
      <c r="Q65" t="e">
        <v>#N/A</v>
      </c>
    </row>
    <row r="66" spans="1:17" ht="12.75">
      <c r="A66" s="1">
        <v>33842</v>
      </c>
      <c r="B66" t="s">
        <v>170</v>
      </c>
      <c r="C66">
        <v>1</v>
      </c>
      <c r="D66">
        <v>1</v>
      </c>
      <c r="E66">
        <v>1</v>
      </c>
      <c r="F66" t="s">
        <v>168</v>
      </c>
      <c r="G66" s="2">
        <v>676</v>
      </c>
      <c r="H66">
        <v>0.11</v>
      </c>
      <c r="I66">
        <v>18</v>
      </c>
      <c r="J66">
        <v>32.19</v>
      </c>
      <c r="K66">
        <v>-0.11</v>
      </c>
      <c r="L66">
        <v>32.08</v>
      </c>
      <c r="M66" t="e">
        <v>#N/A</v>
      </c>
      <c r="N66">
        <v>0.64</v>
      </c>
      <c r="O66">
        <v>0</v>
      </c>
      <c r="P66">
        <v>0.64</v>
      </c>
      <c r="Q66" t="e">
        <v>#N/A</v>
      </c>
    </row>
    <row r="67" spans="1:17" ht="12.75">
      <c r="A67" s="1">
        <v>33842</v>
      </c>
      <c r="B67" t="s">
        <v>170</v>
      </c>
      <c r="C67">
        <v>1</v>
      </c>
      <c r="D67">
        <v>1</v>
      </c>
      <c r="E67">
        <v>2</v>
      </c>
      <c r="F67" t="s">
        <v>168</v>
      </c>
      <c r="G67" s="2">
        <v>1168</v>
      </c>
      <c r="H67">
        <v>0.07</v>
      </c>
      <c r="I67">
        <v>12</v>
      </c>
      <c r="J67">
        <v>28.68</v>
      </c>
      <c r="K67">
        <v>0.12</v>
      </c>
      <c r="L67">
        <v>28.8</v>
      </c>
      <c r="M67" t="e">
        <v>#N/A</v>
      </c>
      <c r="N67">
        <v>0.24</v>
      </c>
      <c r="O67">
        <v>0</v>
      </c>
      <c r="P67">
        <v>0.24</v>
      </c>
      <c r="Q67" t="e">
        <v>#N/A</v>
      </c>
    </row>
    <row r="68" spans="1:17" ht="12.75">
      <c r="A68" s="1">
        <v>33842</v>
      </c>
      <c r="B68" t="s">
        <v>170</v>
      </c>
      <c r="C68">
        <v>2</v>
      </c>
      <c r="D68">
        <v>2</v>
      </c>
      <c r="E68">
        <v>1</v>
      </c>
      <c r="F68" t="s">
        <v>168</v>
      </c>
      <c r="G68" s="2">
        <v>650</v>
      </c>
      <c r="H68">
        <v>0.1</v>
      </c>
      <c r="I68">
        <v>23</v>
      </c>
      <c r="J68">
        <v>64.38</v>
      </c>
      <c r="K68">
        <v>0.03</v>
      </c>
      <c r="L68">
        <v>64.42</v>
      </c>
      <c r="M68" t="e">
        <v>#N/A</v>
      </c>
      <c r="N68">
        <v>1.49</v>
      </c>
      <c r="O68">
        <v>0</v>
      </c>
      <c r="P68">
        <v>1.49</v>
      </c>
      <c r="Q68" t="e">
        <v>#N/A</v>
      </c>
    </row>
    <row r="69" spans="1:17" ht="12.75">
      <c r="A69" s="1">
        <v>33842</v>
      </c>
      <c r="B69" t="s">
        <v>170</v>
      </c>
      <c r="C69">
        <v>2</v>
      </c>
      <c r="D69">
        <v>2</v>
      </c>
      <c r="E69">
        <v>2</v>
      </c>
      <c r="F69" t="s">
        <v>168</v>
      </c>
      <c r="G69" s="2">
        <v>893</v>
      </c>
      <c r="H69">
        <v>0.06</v>
      </c>
      <c r="I69">
        <v>18</v>
      </c>
      <c r="J69">
        <v>10.61</v>
      </c>
      <c r="K69">
        <v>0.94</v>
      </c>
      <c r="L69">
        <v>11.55</v>
      </c>
      <c r="M69" t="e">
        <v>#N/A</v>
      </c>
      <c r="N69">
        <v>0.11</v>
      </c>
      <c r="O69">
        <v>0.01</v>
      </c>
      <c r="P69">
        <v>0.12</v>
      </c>
      <c r="Q69" t="e">
        <v>#N/A</v>
      </c>
    </row>
    <row r="70" spans="1:17" ht="12.75">
      <c r="A70" s="1">
        <v>33842</v>
      </c>
      <c r="B70" t="s">
        <v>170</v>
      </c>
      <c r="C70">
        <v>3</v>
      </c>
      <c r="D70">
        <v>3</v>
      </c>
      <c r="E70">
        <v>1</v>
      </c>
      <c r="F70" t="s">
        <v>168</v>
      </c>
      <c r="G70" s="2">
        <v>540</v>
      </c>
      <c r="H70">
        <v>0.14</v>
      </c>
      <c r="I70">
        <v>22</v>
      </c>
      <c r="J70">
        <v>36.63</v>
      </c>
      <c r="K70">
        <v>0.15</v>
      </c>
      <c r="L70">
        <v>36.78</v>
      </c>
      <c r="M70" t="e">
        <v>#N/A</v>
      </c>
      <c r="N70">
        <v>1.12</v>
      </c>
      <c r="O70">
        <v>0</v>
      </c>
      <c r="P70">
        <v>1.12</v>
      </c>
      <c r="Q70" t="e">
        <v>#N/A</v>
      </c>
    </row>
    <row r="71" spans="1:17" ht="12.75">
      <c r="A71" s="1">
        <v>33842</v>
      </c>
      <c r="B71" t="s">
        <v>170</v>
      </c>
      <c r="C71">
        <v>3</v>
      </c>
      <c r="D71">
        <v>3</v>
      </c>
      <c r="E71">
        <v>2</v>
      </c>
      <c r="F71" t="s">
        <v>168</v>
      </c>
      <c r="G71" s="2">
        <v>615</v>
      </c>
      <c r="H71">
        <v>0.04</v>
      </c>
      <c r="I71">
        <v>24</v>
      </c>
      <c r="J71">
        <v>5.51</v>
      </c>
      <c r="K71">
        <v>4.01</v>
      </c>
      <c r="L71">
        <v>9.52</v>
      </c>
      <c r="M71" t="e">
        <v>#N/A</v>
      </c>
      <c r="N71">
        <v>0.05</v>
      </c>
      <c r="O71">
        <v>0.04</v>
      </c>
      <c r="P71">
        <v>0.09</v>
      </c>
      <c r="Q71" t="e">
        <v>#N/A</v>
      </c>
    </row>
    <row r="72" spans="1:17" ht="12.75">
      <c r="A72" s="1">
        <v>33842</v>
      </c>
      <c r="B72" t="s">
        <v>170</v>
      </c>
      <c r="C72">
        <v>4</v>
      </c>
      <c r="D72">
        <v>4</v>
      </c>
      <c r="E72">
        <v>1</v>
      </c>
      <c r="F72" t="s">
        <v>168</v>
      </c>
      <c r="G72" s="2">
        <v>971</v>
      </c>
      <c r="H72">
        <v>0.06</v>
      </c>
      <c r="I72">
        <v>19</v>
      </c>
      <c r="J72">
        <v>10.67</v>
      </c>
      <c r="K72">
        <v>0.21</v>
      </c>
      <c r="L72">
        <v>10.88</v>
      </c>
      <c r="M72" t="e">
        <v>#N/A</v>
      </c>
      <c r="N72">
        <v>0.12</v>
      </c>
      <c r="O72">
        <v>0</v>
      </c>
      <c r="P72">
        <v>0.12</v>
      </c>
      <c r="Q72" t="e">
        <v>#N/A</v>
      </c>
    </row>
    <row r="73" spans="1:17" ht="12.75">
      <c r="A73" s="1">
        <v>33842</v>
      </c>
      <c r="B73" t="s">
        <v>170</v>
      </c>
      <c r="C73">
        <v>4</v>
      </c>
      <c r="D73">
        <v>4</v>
      </c>
      <c r="E73">
        <v>2</v>
      </c>
      <c r="F73" t="s">
        <v>168</v>
      </c>
      <c r="G73" s="2">
        <v>483</v>
      </c>
      <c r="H73">
        <v>0.12</v>
      </c>
      <c r="I73">
        <v>21</v>
      </c>
      <c r="J73">
        <v>19.04</v>
      </c>
      <c r="K73">
        <v>1.28</v>
      </c>
      <c r="L73">
        <v>20.32</v>
      </c>
      <c r="M73" t="e">
        <v>#N/A</v>
      </c>
      <c r="N73">
        <v>0.48</v>
      </c>
      <c r="O73">
        <v>0.03</v>
      </c>
      <c r="P73">
        <v>0.51</v>
      </c>
      <c r="Q73" t="e">
        <v>#N/A</v>
      </c>
    </row>
    <row r="74" spans="1:17" ht="12.75">
      <c r="A74" s="1">
        <v>34190</v>
      </c>
      <c r="B74" t="s">
        <v>169</v>
      </c>
      <c r="C74">
        <v>6</v>
      </c>
      <c r="D74">
        <v>16</v>
      </c>
      <c r="E74">
        <v>1</v>
      </c>
      <c r="F74" t="s">
        <v>168</v>
      </c>
      <c r="G74" s="2">
        <v>616</v>
      </c>
      <c r="H74">
        <v>0.11</v>
      </c>
      <c r="I74">
        <v>24</v>
      </c>
      <c r="J74">
        <v>22.29</v>
      </c>
      <c r="K74">
        <v>-0.02</v>
      </c>
      <c r="L74">
        <v>22.27</v>
      </c>
      <c r="M74" t="e">
        <v>#N/A</v>
      </c>
      <c r="N74">
        <v>0.6</v>
      </c>
      <c r="O74">
        <v>0</v>
      </c>
      <c r="P74">
        <v>0.6</v>
      </c>
      <c r="Q74" t="e">
        <v>#N/A</v>
      </c>
    </row>
    <row r="75" spans="1:17" ht="12.75">
      <c r="A75" s="1">
        <v>34190</v>
      </c>
      <c r="B75" t="s">
        <v>169</v>
      </c>
      <c r="C75">
        <v>6</v>
      </c>
      <c r="D75">
        <v>16</v>
      </c>
      <c r="E75">
        <v>2</v>
      </c>
      <c r="F75" t="s">
        <v>168</v>
      </c>
      <c r="G75" s="2">
        <v>628</v>
      </c>
      <c r="H75">
        <v>0.1</v>
      </c>
      <c r="I75">
        <v>22</v>
      </c>
      <c r="J75">
        <v>13.36</v>
      </c>
      <c r="K75">
        <v>-0.07</v>
      </c>
      <c r="L75">
        <v>13.29</v>
      </c>
      <c r="M75" t="e">
        <v>#N/A</v>
      </c>
      <c r="N75">
        <v>0.29</v>
      </c>
      <c r="O75">
        <v>0</v>
      </c>
      <c r="P75">
        <v>0.29</v>
      </c>
      <c r="Q75" t="e">
        <v>#N/A</v>
      </c>
    </row>
    <row r="76" spans="1:17" ht="12.75">
      <c r="A76" s="1">
        <v>34190</v>
      </c>
      <c r="B76" t="s">
        <v>169</v>
      </c>
      <c r="C76">
        <v>6</v>
      </c>
      <c r="D76">
        <v>16</v>
      </c>
      <c r="E76">
        <v>3</v>
      </c>
      <c r="F76" t="s">
        <v>168</v>
      </c>
      <c r="G76" s="2">
        <v>353</v>
      </c>
      <c r="H76">
        <v>0.17</v>
      </c>
      <c r="I76">
        <v>23</v>
      </c>
      <c r="J76">
        <v>9.06</v>
      </c>
      <c r="K76">
        <v>0.25</v>
      </c>
      <c r="L76">
        <v>9.31</v>
      </c>
      <c r="M76" t="e">
        <v>#N/A</v>
      </c>
      <c r="N76">
        <v>0.35</v>
      </c>
      <c r="O76">
        <v>0.01</v>
      </c>
      <c r="P76">
        <v>0.36</v>
      </c>
      <c r="Q76" t="e">
        <v>#N/A</v>
      </c>
    </row>
    <row r="77" spans="1:17" ht="12.75">
      <c r="A77" s="1">
        <v>34190</v>
      </c>
      <c r="B77" t="s">
        <v>169</v>
      </c>
      <c r="C77">
        <v>6</v>
      </c>
      <c r="D77">
        <v>16</v>
      </c>
      <c r="E77">
        <v>4</v>
      </c>
      <c r="F77" t="s">
        <v>168</v>
      </c>
      <c r="G77" s="2">
        <v>544</v>
      </c>
      <c r="H77">
        <v>0.13</v>
      </c>
      <c r="I77">
        <v>23</v>
      </c>
      <c r="J77">
        <v>12.75</v>
      </c>
      <c r="K77">
        <v>2.47</v>
      </c>
      <c r="L77">
        <v>15.22</v>
      </c>
      <c r="M77" t="e">
        <v>#N/A</v>
      </c>
      <c r="N77">
        <v>0.39</v>
      </c>
      <c r="O77">
        <v>0.07</v>
      </c>
      <c r="P77">
        <v>0.46</v>
      </c>
      <c r="Q77" t="e">
        <v>#N/A</v>
      </c>
    </row>
    <row r="78" spans="1:17" ht="12.75">
      <c r="A78" s="1">
        <v>34190</v>
      </c>
      <c r="B78" t="s">
        <v>169</v>
      </c>
      <c r="C78">
        <v>6</v>
      </c>
      <c r="D78">
        <v>2</v>
      </c>
      <c r="E78">
        <v>1</v>
      </c>
      <c r="F78" t="s">
        <v>168</v>
      </c>
      <c r="G78" s="2">
        <v>539</v>
      </c>
      <c r="H78">
        <v>0.15</v>
      </c>
      <c r="I78">
        <v>23</v>
      </c>
      <c r="J78">
        <v>15.25</v>
      </c>
      <c r="K78">
        <v>0.1</v>
      </c>
      <c r="L78">
        <v>15.35</v>
      </c>
      <c r="M78" t="e">
        <v>#N/A</v>
      </c>
      <c r="N78">
        <v>0.52</v>
      </c>
      <c r="O78">
        <v>0</v>
      </c>
      <c r="P78">
        <v>0.52</v>
      </c>
      <c r="Q78" t="e">
        <v>#N/A</v>
      </c>
    </row>
    <row r="79" spans="1:17" ht="12.75">
      <c r="A79" s="1">
        <v>34190</v>
      </c>
      <c r="B79" t="s">
        <v>169</v>
      </c>
      <c r="C79">
        <v>6</v>
      </c>
      <c r="D79">
        <v>2</v>
      </c>
      <c r="E79">
        <v>2</v>
      </c>
      <c r="F79" t="s">
        <v>168</v>
      </c>
      <c r="G79" s="2">
        <v>661</v>
      </c>
      <c r="H79">
        <v>0.09</v>
      </c>
      <c r="I79">
        <v>28</v>
      </c>
      <c r="J79">
        <v>4.72</v>
      </c>
      <c r="K79">
        <v>0.28</v>
      </c>
      <c r="L79">
        <v>5</v>
      </c>
      <c r="M79" t="e">
        <v>#N/A</v>
      </c>
      <c r="N79">
        <v>0.11</v>
      </c>
      <c r="O79">
        <v>0.01</v>
      </c>
      <c r="P79">
        <v>0.12</v>
      </c>
      <c r="Q79" t="e">
        <v>#N/A</v>
      </c>
    </row>
    <row r="80" spans="1:17" ht="12.75">
      <c r="A80" s="1">
        <v>34190</v>
      </c>
      <c r="B80" t="s">
        <v>169</v>
      </c>
      <c r="C80">
        <v>6</v>
      </c>
      <c r="D80">
        <v>2</v>
      </c>
      <c r="E80">
        <v>3</v>
      </c>
      <c r="F80" t="s">
        <v>168</v>
      </c>
      <c r="G80" s="2">
        <v>583</v>
      </c>
      <c r="H80">
        <v>0.12</v>
      </c>
      <c r="I80">
        <v>19</v>
      </c>
      <c r="J80">
        <v>21.55</v>
      </c>
      <c r="K80">
        <v>0.75</v>
      </c>
      <c r="L80">
        <v>22.3</v>
      </c>
      <c r="M80" t="e">
        <v>#N/A</v>
      </c>
      <c r="N80">
        <v>0.51</v>
      </c>
      <c r="O80">
        <v>0.02</v>
      </c>
      <c r="P80">
        <v>0.53</v>
      </c>
      <c r="Q80" t="e">
        <v>#N/A</v>
      </c>
    </row>
    <row r="81" spans="1:17" ht="12.75">
      <c r="A81" s="1">
        <v>34190</v>
      </c>
      <c r="B81" t="s">
        <v>169</v>
      </c>
      <c r="C81">
        <v>6</v>
      </c>
      <c r="D81">
        <v>2</v>
      </c>
      <c r="E81">
        <v>4</v>
      </c>
      <c r="F81" t="s">
        <v>168</v>
      </c>
      <c r="G81" s="2">
        <v>501</v>
      </c>
      <c r="H81">
        <v>0.14</v>
      </c>
      <c r="I81">
        <v>19</v>
      </c>
      <c r="J81">
        <v>0.72</v>
      </c>
      <c r="K81">
        <v>0.6</v>
      </c>
      <c r="L81">
        <v>1.32</v>
      </c>
      <c r="M81" t="e">
        <v>#N/A</v>
      </c>
      <c r="N81">
        <v>0.02</v>
      </c>
      <c r="O81">
        <v>0.02</v>
      </c>
      <c r="P81">
        <v>0.03</v>
      </c>
      <c r="Q81" t="e">
        <v>#N/A</v>
      </c>
    </row>
    <row r="82" spans="1:17" ht="12.75">
      <c r="A82" s="1">
        <v>34190</v>
      </c>
      <c r="B82" t="s">
        <v>170</v>
      </c>
      <c r="C82">
        <v>1</v>
      </c>
      <c r="D82">
        <v>1</v>
      </c>
      <c r="E82">
        <v>1</v>
      </c>
      <c r="F82" t="s">
        <v>168</v>
      </c>
      <c r="G82" s="2">
        <v>573</v>
      </c>
      <c r="H82">
        <v>0.1</v>
      </c>
      <c r="I82">
        <v>14</v>
      </c>
      <c r="J82">
        <v>26.6</v>
      </c>
      <c r="K82">
        <v>0</v>
      </c>
      <c r="L82">
        <v>26.6</v>
      </c>
      <c r="M82" t="e">
        <v>#N/A</v>
      </c>
      <c r="N82">
        <v>0.38</v>
      </c>
      <c r="O82">
        <v>0</v>
      </c>
      <c r="P82">
        <v>0.38</v>
      </c>
      <c r="Q82" t="e">
        <v>#N/A</v>
      </c>
    </row>
    <row r="83" spans="1:17" ht="12.75">
      <c r="A83" s="1">
        <v>34190</v>
      </c>
      <c r="B83" t="s">
        <v>170</v>
      </c>
      <c r="C83">
        <v>1</v>
      </c>
      <c r="D83">
        <v>1</v>
      </c>
      <c r="E83">
        <v>2</v>
      </c>
      <c r="F83" t="s">
        <v>168</v>
      </c>
      <c r="G83" s="2">
        <v>913</v>
      </c>
      <c r="H83">
        <v>0.05</v>
      </c>
      <c r="I83">
        <v>14</v>
      </c>
      <c r="J83">
        <v>32.43</v>
      </c>
      <c r="K83">
        <v>0.09</v>
      </c>
      <c r="L83">
        <v>32.52</v>
      </c>
      <c r="M83" t="e">
        <v>#N/A</v>
      </c>
      <c r="N83">
        <v>0.24</v>
      </c>
      <c r="O83">
        <v>0</v>
      </c>
      <c r="P83">
        <v>0.24</v>
      </c>
      <c r="Q83" t="e">
        <v>#N/A</v>
      </c>
    </row>
    <row r="84" spans="1:17" ht="12.75">
      <c r="A84" s="1">
        <v>34190</v>
      </c>
      <c r="B84" t="s">
        <v>170</v>
      </c>
      <c r="C84">
        <v>2</v>
      </c>
      <c r="D84">
        <v>2</v>
      </c>
      <c r="E84">
        <v>1</v>
      </c>
      <c r="F84" t="s">
        <v>168</v>
      </c>
      <c r="G84" s="2">
        <v>796</v>
      </c>
      <c r="H84">
        <v>0.07</v>
      </c>
      <c r="I84">
        <v>21</v>
      </c>
      <c r="J84">
        <v>49.3</v>
      </c>
      <c r="K84">
        <v>0.08</v>
      </c>
      <c r="L84">
        <v>49.38</v>
      </c>
      <c r="M84" t="e">
        <v>#N/A</v>
      </c>
      <c r="N84">
        <v>0.69</v>
      </c>
      <c r="O84">
        <v>0</v>
      </c>
      <c r="P84">
        <v>0.69</v>
      </c>
      <c r="Q84" t="e">
        <v>#N/A</v>
      </c>
    </row>
    <row r="85" spans="1:17" ht="12.75">
      <c r="A85" s="1">
        <v>34190</v>
      </c>
      <c r="B85" t="s">
        <v>170</v>
      </c>
      <c r="C85">
        <v>2</v>
      </c>
      <c r="D85">
        <v>2</v>
      </c>
      <c r="E85">
        <v>2</v>
      </c>
      <c r="F85" t="s">
        <v>168</v>
      </c>
      <c r="G85" s="2">
        <v>434</v>
      </c>
      <c r="H85">
        <v>0.11</v>
      </c>
      <c r="I85">
        <v>21</v>
      </c>
      <c r="J85">
        <v>33.65</v>
      </c>
      <c r="K85">
        <v>2.31</v>
      </c>
      <c r="L85">
        <v>35.96</v>
      </c>
      <c r="M85" t="e">
        <v>#N/A</v>
      </c>
      <c r="N85">
        <v>0.76</v>
      </c>
      <c r="O85">
        <v>0.05</v>
      </c>
      <c r="P85">
        <v>0.81</v>
      </c>
      <c r="Q85" t="e">
        <v>#N/A</v>
      </c>
    </row>
    <row r="86" spans="1:17" ht="12.75">
      <c r="A86" s="1">
        <v>34190</v>
      </c>
      <c r="B86" t="s">
        <v>170</v>
      </c>
      <c r="C86">
        <v>3</v>
      </c>
      <c r="D86">
        <v>3</v>
      </c>
      <c r="E86">
        <v>1</v>
      </c>
      <c r="F86" t="s">
        <v>168</v>
      </c>
      <c r="G86" s="2">
        <v>403</v>
      </c>
      <c r="H86">
        <v>0.15</v>
      </c>
      <c r="I86">
        <v>25</v>
      </c>
      <c r="J86">
        <v>41.22</v>
      </c>
      <c r="K86">
        <v>-0.27</v>
      </c>
      <c r="L86">
        <v>40.95</v>
      </c>
      <c r="M86" t="e">
        <v>#N/A</v>
      </c>
      <c r="N86">
        <v>1.55</v>
      </c>
      <c r="O86">
        <v>-0.01</v>
      </c>
      <c r="P86">
        <v>1.54</v>
      </c>
      <c r="Q86" t="e">
        <v>#N/A</v>
      </c>
    </row>
    <row r="87" spans="1:17" ht="12.75">
      <c r="A87" s="1">
        <v>34190</v>
      </c>
      <c r="B87" t="s">
        <v>170</v>
      </c>
      <c r="C87">
        <v>3</v>
      </c>
      <c r="D87">
        <v>3</v>
      </c>
      <c r="E87">
        <v>2</v>
      </c>
      <c r="F87" t="s">
        <v>168</v>
      </c>
      <c r="G87" s="2">
        <v>616</v>
      </c>
      <c r="H87">
        <v>0.06</v>
      </c>
      <c r="I87">
        <v>23</v>
      </c>
      <c r="J87">
        <v>60.46</v>
      </c>
      <c r="K87">
        <v>-0.05</v>
      </c>
      <c r="L87">
        <v>60.41</v>
      </c>
      <c r="M87" t="e">
        <v>#N/A</v>
      </c>
      <c r="N87">
        <v>0.79</v>
      </c>
      <c r="O87">
        <v>0</v>
      </c>
      <c r="P87">
        <v>0.79</v>
      </c>
      <c r="Q87" t="e">
        <v>#N/A</v>
      </c>
    </row>
    <row r="88" spans="1:17" ht="12.75">
      <c r="A88" s="1">
        <v>34190</v>
      </c>
      <c r="B88" t="s">
        <v>170</v>
      </c>
      <c r="C88">
        <v>4</v>
      </c>
      <c r="D88">
        <v>4</v>
      </c>
      <c r="E88">
        <v>1</v>
      </c>
      <c r="F88" t="s">
        <v>168</v>
      </c>
      <c r="G88" s="2">
        <v>734</v>
      </c>
      <c r="H88">
        <v>0.04</v>
      </c>
      <c r="I88">
        <v>20</v>
      </c>
      <c r="J88">
        <v>43.33</v>
      </c>
      <c r="K88">
        <v>0.13</v>
      </c>
      <c r="L88">
        <v>43.46</v>
      </c>
      <c r="M88" t="e">
        <v>#N/A</v>
      </c>
      <c r="N88">
        <v>0.39</v>
      </c>
      <c r="O88">
        <v>0</v>
      </c>
      <c r="P88">
        <v>0.39</v>
      </c>
      <c r="Q88" t="e">
        <v>#N/A</v>
      </c>
    </row>
    <row r="89" spans="1:17" ht="12.75">
      <c r="A89" s="1">
        <v>34190</v>
      </c>
      <c r="B89" t="s">
        <v>170</v>
      </c>
      <c r="C89">
        <v>4</v>
      </c>
      <c r="D89">
        <v>4</v>
      </c>
      <c r="E89">
        <v>2</v>
      </c>
      <c r="F89" t="s">
        <v>168</v>
      </c>
      <c r="G89" s="2">
        <v>673</v>
      </c>
      <c r="H89">
        <v>0.06</v>
      </c>
      <c r="I89">
        <v>13</v>
      </c>
      <c r="J89">
        <v>31.55</v>
      </c>
      <c r="K89">
        <v>2.32</v>
      </c>
      <c r="L89">
        <v>33.87</v>
      </c>
      <c r="M89" t="e">
        <v>#N/A</v>
      </c>
      <c r="N89">
        <v>0.23</v>
      </c>
      <c r="O89">
        <v>0.02</v>
      </c>
      <c r="P89">
        <v>0.24</v>
      </c>
      <c r="Q89" t="e">
        <v>#N/A</v>
      </c>
    </row>
    <row r="90" spans="1:17" ht="12.75">
      <c r="A90" s="1">
        <v>34554</v>
      </c>
      <c r="B90" t="s">
        <v>171</v>
      </c>
      <c r="C90">
        <v>1</v>
      </c>
      <c r="D90">
        <v>1</v>
      </c>
      <c r="E90">
        <v>1</v>
      </c>
      <c r="F90" t="s">
        <v>168</v>
      </c>
      <c r="G90" s="2">
        <v>406</v>
      </c>
      <c r="H90">
        <v>0.11</v>
      </c>
      <c r="I90">
        <v>27</v>
      </c>
      <c r="J90">
        <v>12.74</v>
      </c>
      <c r="K90">
        <v>4.13</v>
      </c>
      <c r="L90">
        <v>16.87</v>
      </c>
      <c r="M90" t="e">
        <v>#N/A</v>
      </c>
      <c r="N90">
        <v>0.37</v>
      </c>
      <c r="O90">
        <v>0.12</v>
      </c>
      <c r="P90">
        <v>0.49</v>
      </c>
      <c r="Q90" t="e">
        <v>#N/A</v>
      </c>
    </row>
    <row r="91" spans="1:17" ht="12.75">
      <c r="A91" s="1">
        <v>34554</v>
      </c>
      <c r="B91" t="s">
        <v>171</v>
      </c>
      <c r="C91">
        <v>1</v>
      </c>
      <c r="D91">
        <v>1</v>
      </c>
      <c r="E91">
        <v>2</v>
      </c>
      <c r="F91" t="s">
        <v>168</v>
      </c>
      <c r="G91" s="2">
        <v>1024</v>
      </c>
      <c r="H91">
        <v>0.03</v>
      </c>
      <c r="I91">
        <v>22</v>
      </c>
      <c r="J91">
        <v>54.87</v>
      </c>
      <c r="K91">
        <v>4.58</v>
      </c>
      <c r="L91">
        <v>59.45</v>
      </c>
      <c r="M91" t="e">
        <v>#N/A</v>
      </c>
      <c r="N91">
        <v>0.35</v>
      </c>
      <c r="O91">
        <v>0.03</v>
      </c>
      <c r="P91">
        <v>0.38</v>
      </c>
      <c r="Q91" t="e">
        <v>#N/A</v>
      </c>
    </row>
    <row r="92" spans="1:17" ht="12.75">
      <c r="A92" s="1">
        <v>34554</v>
      </c>
      <c r="B92" t="s">
        <v>171</v>
      </c>
      <c r="C92">
        <v>2</v>
      </c>
      <c r="D92">
        <v>2</v>
      </c>
      <c r="E92">
        <v>3</v>
      </c>
      <c r="F92" t="s">
        <v>168</v>
      </c>
      <c r="G92" s="2">
        <v>742</v>
      </c>
      <c r="H92">
        <v>0.08</v>
      </c>
      <c r="I92">
        <v>24</v>
      </c>
      <c r="J92">
        <v>122.75</v>
      </c>
      <c r="K92">
        <v>7.3</v>
      </c>
      <c r="L92">
        <v>130.05</v>
      </c>
      <c r="M92" t="e">
        <v>#N/A</v>
      </c>
      <c r="N92">
        <v>2.26</v>
      </c>
      <c r="O92">
        <v>0.13</v>
      </c>
      <c r="P92">
        <v>2.4</v>
      </c>
      <c r="Q92" t="e">
        <v>#N/A</v>
      </c>
    </row>
    <row r="93" spans="1:17" ht="12.75">
      <c r="A93" s="1">
        <v>34554</v>
      </c>
      <c r="B93" t="s">
        <v>171</v>
      </c>
      <c r="C93">
        <v>2</v>
      </c>
      <c r="D93">
        <v>2</v>
      </c>
      <c r="E93">
        <v>4</v>
      </c>
      <c r="F93" t="s">
        <v>168</v>
      </c>
      <c r="G93" s="2">
        <v>457</v>
      </c>
      <c r="H93">
        <v>0.07</v>
      </c>
      <c r="I93">
        <v>26</v>
      </c>
      <c r="J93">
        <v>25.13</v>
      </c>
      <c r="K93">
        <v>0.87</v>
      </c>
      <c r="L93">
        <v>26</v>
      </c>
      <c r="M93" t="e">
        <v>#N/A</v>
      </c>
      <c r="N93">
        <v>0.47</v>
      </c>
      <c r="O93">
        <v>0.02</v>
      </c>
      <c r="P93">
        <v>0.49</v>
      </c>
      <c r="Q93" t="e">
        <v>#N/A</v>
      </c>
    </row>
    <row r="94" spans="1:17" ht="12.75">
      <c r="A94" s="1">
        <v>34554</v>
      </c>
      <c r="B94" t="s">
        <v>171</v>
      </c>
      <c r="C94">
        <v>3</v>
      </c>
      <c r="D94">
        <v>3</v>
      </c>
      <c r="E94">
        <v>5</v>
      </c>
      <c r="F94" t="s">
        <v>168</v>
      </c>
      <c r="G94" s="2">
        <v>853</v>
      </c>
      <c r="H94">
        <v>0.04</v>
      </c>
      <c r="I94">
        <v>31</v>
      </c>
      <c r="J94">
        <v>22.95</v>
      </c>
      <c r="K94">
        <v>1.16</v>
      </c>
      <c r="L94">
        <v>24.1</v>
      </c>
      <c r="M94" t="e">
        <v>#N/A</v>
      </c>
      <c r="N94">
        <v>0.26</v>
      </c>
      <c r="O94">
        <v>0.01</v>
      </c>
      <c r="P94">
        <v>0.28</v>
      </c>
      <c r="Q94" t="e">
        <v>#N/A</v>
      </c>
    </row>
    <row r="95" spans="1:17" ht="12.75">
      <c r="A95" s="1">
        <v>34554</v>
      </c>
      <c r="B95" t="s">
        <v>171</v>
      </c>
      <c r="C95">
        <v>3</v>
      </c>
      <c r="D95">
        <v>3</v>
      </c>
      <c r="E95">
        <v>6</v>
      </c>
      <c r="F95" t="s">
        <v>168</v>
      </c>
      <c r="G95" s="2">
        <v>485</v>
      </c>
      <c r="H95">
        <v>0.05</v>
      </c>
      <c r="I95">
        <v>20</v>
      </c>
      <c r="J95">
        <v>69.32</v>
      </c>
      <c r="K95">
        <v>2.66</v>
      </c>
      <c r="L95">
        <v>71.99</v>
      </c>
      <c r="M95" t="e">
        <v>#N/A</v>
      </c>
      <c r="N95">
        <v>0.72</v>
      </c>
      <c r="O95">
        <v>0.03</v>
      </c>
      <c r="P95">
        <v>0.75</v>
      </c>
      <c r="Q95" t="e">
        <v>#N/A</v>
      </c>
    </row>
    <row r="96" spans="1:17" ht="12.75">
      <c r="A96" s="1">
        <v>34554</v>
      </c>
      <c r="B96" t="s">
        <v>171</v>
      </c>
      <c r="C96">
        <v>4</v>
      </c>
      <c r="D96">
        <v>4</v>
      </c>
      <c r="E96">
        <v>7</v>
      </c>
      <c r="F96" t="s">
        <v>168</v>
      </c>
      <c r="G96" s="2">
        <v>393</v>
      </c>
      <c r="H96">
        <v>0.06</v>
      </c>
      <c r="I96">
        <v>24</v>
      </c>
      <c r="J96">
        <v>24.92</v>
      </c>
      <c r="K96">
        <v>4.07</v>
      </c>
      <c r="L96">
        <v>28.99</v>
      </c>
      <c r="M96" t="e">
        <v>#N/A</v>
      </c>
      <c r="N96">
        <v>0.35</v>
      </c>
      <c r="O96">
        <v>0.06</v>
      </c>
      <c r="P96">
        <v>0.4</v>
      </c>
      <c r="Q96" t="e">
        <v>#N/A</v>
      </c>
    </row>
    <row r="97" spans="1:17" ht="12.75">
      <c r="A97" s="1">
        <v>34554</v>
      </c>
      <c r="B97" t="s">
        <v>171</v>
      </c>
      <c r="C97">
        <v>4</v>
      </c>
      <c r="D97">
        <v>4</v>
      </c>
      <c r="E97">
        <v>8</v>
      </c>
      <c r="F97" t="s">
        <v>168</v>
      </c>
      <c r="G97" s="2">
        <v>404</v>
      </c>
      <c r="H97">
        <v>0.05</v>
      </c>
      <c r="I97">
        <v>20</v>
      </c>
      <c r="J97">
        <v>131.29</v>
      </c>
      <c r="K97" t="e">
        <v>#N/A</v>
      </c>
      <c r="L97" t="e">
        <v>#N/A</v>
      </c>
      <c r="M97" t="e">
        <v>#N/A</v>
      </c>
      <c r="N97" t="e">
        <v>#N/A</v>
      </c>
      <c r="O97" t="e">
        <v>#N/A</v>
      </c>
      <c r="P97" t="e">
        <v>#N/A</v>
      </c>
      <c r="Q97" t="e">
        <v>#N/A</v>
      </c>
    </row>
    <row r="98" spans="1:17" ht="12.75">
      <c r="A98" s="1">
        <v>34554</v>
      </c>
      <c r="B98" t="s">
        <v>172</v>
      </c>
      <c r="C98">
        <v>6</v>
      </c>
      <c r="D98">
        <v>16</v>
      </c>
      <c r="E98">
        <v>1</v>
      </c>
      <c r="F98" t="s">
        <v>168</v>
      </c>
      <c r="G98" s="2">
        <v>512</v>
      </c>
      <c r="H98">
        <v>0.11</v>
      </c>
      <c r="I98">
        <v>27</v>
      </c>
      <c r="J98">
        <v>9.27</v>
      </c>
      <c r="K98">
        <v>0.27</v>
      </c>
      <c r="L98">
        <v>9.54</v>
      </c>
      <c r="M98" t="e">
        <v>#N/A</v>
      </c>
      <c r="N98">
        <v>0.27</v>
      </c>
      <c r="O98">
        <v>0.01</v>
      </c>
      <c r="P98">
        <v>0.28</v>
      </c>
      <c r="Q98" t="e">
        <v>#N/A</v>
      </c>
    </row>
    <row r="99" spans="1:17" ht="12.75">
      <c r="A99" s="1">
        <v>34554</v>
      </c>
      <c r="B99" t="s">
        <v>172</v>
      </c>
      <c r="C99">
        <v>6</v>
      </c>
      <c r="D99">
        <v>16</v>
      </c>
      <c r="E99">
        <v>2</v>
      </c>
      <c r="F99" t="s">
        <v>168</v>
      </c>
      <c r="G99" s="2">
        <v>526</v>
      </c>
      <c r="H99">
        <v>0.13</v>
      </c>
      <c r="I99">
        <v>25</v>
      </c>
      <c r="J99">
        <v>4.8</v>
      </c>
      <c r="K99">
        <v>0.15</v>
      </c>
      <c r="L99">
        <v>4.96</v>
      </c>
      <c r="M99" t="e">
        <v>#N/A</v>
      </c>
      <c r="N99">
        <v>0.15</v>
      </c>
      <c r="O99">
        <v>0</v>
      </c>
      <c r="P99">
        <v>0.16</v>
      </c>
      <c r="Q99" t="e">
        <v>#N/A</v>
      </c>
    </row>
    <row r="100" spans="1:17" ht="12.75">
      <c r="A100" s="1">
        <v>34554</v>
      </c>
      <c r="B100" t="s">
        <v>172</v>
      </c>
      <c r="C100">
        <v>6</v>
      </c>
      <c r="D100">
        <v>16</v>
      </c>
      <c r="E100">
        <v>3</v>
      </c>
      <c r="F100" t="s">
        <v>168</v>
      </c>
      <c r="G100" s="2">
        <v>424</v>
      </c>
      <c r="H100">
        <v>0.13</v>
      </c>
      <c r="I100">
        <v>26</v>
      </c>
      <c r="J100">
        <v>7.14</v>
      </c>
      <c r="K100">
        <v>0.84</v>
      </c>
      <c r="L100">
        <v>7.99</v>
      </c>
      <c r="M100" t="e">
        <v>#N/A</v>
      </c>
      <c r="N100">
        <v>0.25</v>
      </c>
      <c r="O100">
        <v>0.03</v>
      </c>
      <c r="P100">
        <v>0.28</v>
      </c>
      <c r="Q100" t="e">
        <v>#N/A</v>
      </c>
    </row>
    <row r="101" spans="1:17" ht="12.75">
      <c r="A101" s="1">
        <v>34554</v>
      </c>
      <c r="B101" t="s">
        <v>172</v>
      </c>
      <c r="C101">
        <v>6</v>
      </c>
      <c r="D101">
        <v>16</v>
      </c>
      <c r="E101">
        <v>4</v>
      </c>
      <c r="F101" t="s">
        <v>168</v>
      </c>
      <c r="G101" s="2">
        <v>518</v>
      </c>
      <c r="H101">
        <v>0.11</v>
      </c>
      <c r="I101">
        <v>26</v>
      </c>
      <c r="J101">
        <v>25.67</v>
      </c>
      <c r="K101">
        <v>0.47</v>
      </c>
      <c r="L101">
        <v>26.14</v>
      </c>
      <c r="M101" t="e">
        <v>#N/A</v>
      </c>
      <c r="N101">
        <v>0.76</v>
      </c>
      <c r="O101">
        <v>0.01</v>
      </c>
      <c r="P101">
        <v>0.77</v>
      </c>
      <c r="Q101" t="e">
        <v>#N/A</v>
      </c>
    </row>
    <row r="102" spans="1:17" ht="12.75">
      <c r="A102" s="1">
        <v>34554</v>
      </c>
      <c r="B102" t="s">
        <v>172</v>
      </c>
      <c r="C102">
        <v>6</v>
      </c>
      <c r="D102">
        <v>2</v>
      </c>
      <c r="E102">
        <v>5</v>
      </c>
      <c r="F102" t="s">
        <v>168</v>
      </c>
      <c r="G102" s="2">
        <v>453</v>
      </c>
      <c r="H102">
        <v>0.12</v>
      </c>
      <c r="I102">
        <v>29</v>
      </c>
      <c r="J102">
        <v>9.49</v>
      </c>
      <c r="K102">
        <v>1.09</v>
      </c>
      <c r="L102">
        <v>10.57</v>
      </c>
      <c r="M102" t="e">
        <v>#N/A</v>
      </c>
      <c r="N102">
        <v>0.33</v>
      </c>
      <c r="O102">
        <v>0.04</v>
      </c>
      <c r="P102">
        <v>0.37</v>
      </c>
      <c r="Q102" t="e">
        <v>#N/A</v>
      </c>
    </row>
    <row r="103" spans="1:17" ht="12.75">
      <c r="A103" s="1">
        <v>34554</v>
      </c>
      <c r="B103" t="s">
        <v>172</v>
      </c>
      <c r="C103">
        <v>6</v>
      </c>
      <c r="D103">
        <v>2</v>
      </c>
      <c r="E103">
        <v>6</v>
      </c>
      <c r="F103" t="s">
        <v>168</v>
      </c>
      <c r="G103" s="2">
        <v>361</v>
      </c>
      <c r="H103">
        <v>0.13</v>
      </c>
      <c r="I103">
        <v>27</v>
      </c>
      <c r="J103">
        <v>10.55</v>
      </c>
      <c r="K103">
        <v>0.3</v>
      </c>
      <c r="L103">
        <v>10.85</v>
      </c>
      <c r="M103" t="e">
        <v>#N/A</v>
      </c>
      <c r="N103">
        <v>0.37</v>
      </c>
      <c r="O103">
        <v>0.01</v>
      </c>
      <c r="P103">
        <v>0.38</v>
      </c>
      <c r="Q103" t="e">
        <v>#N/A</v>
      </c>
    </row>
    <row r="104" spans="1:17" ht="12.75">
      <c r="A104" s="1">
        <v>34554</v>
      </c>
      <c r="B104" t="s">
        <v>172</v>
      </c>
      <c r="C104">
        <v>6</v>
      </c>
      <c r="D104">
        <v>2</v>
      </c>
      <c r="E104">
        <v>7</v>
      </c>
      <c r="F104" t="s">
        <v>168</v>
      </c>
      <c r="G104" s="2">
        <v>562</v>
      </c>
      <c r="H104">
        <v>0.1</v>
      </c>
      <c r="I104">
        <v>24</v>
      </c>
      <c r="J104">
        <v>12.95</v>
      </c>
      <c r="K104">
        <v>0.22</v>
      </c>
      <c r="L104">
        <v>13.17</v>
      </c>
      <c r="M104" t="e">
        <v>#N/A</v>
      </c>
      <c r="N104">
        <v>0.31</v>
      </c>
      <c r="O104">
        <v>0.01</v>
      </c>
      <c r="P104">
        <v>0.31</v>
      </c>
      <c r="Q104" t="e">
        <v>#N/A</v>
      </c>
    </row>
    <row r="105" spans="1:17" ht="12.75">
      <c r="A105" s="1">
        <v>34554</v>
      </c>
      <c r="B105" t="s">
        <v>172</v>
      </c>
      <c r="C105">
        <v>6</v>
      </c>
      <c r="D105">
        <v>2</v>
      </c>
      <c r="E105">
        <v>8</v>
      </c>
      <c r="F105" t="s">
        <v>168</v>
      </c>
      <c r="G105" s="2">
        <v>445</v>
      </c>
      <c r="H105">
        <v>0.12</v>
      </c>
      <c r="I105">
        <v>27</v>
      </c>
      <c r="J105">
        <v>2.03</v>
      </c>
      <c r="K105">
        <v>1.04</v>
      </c>
      <c r="L105">
        <v>3.07</v>
      </c>
      <c r="M105" t="e">
        <v>#N/A</v>
      </c>
      <c r="N105">
        <v>0.06</v>
      </c>
      <c r="O105">
        <v>0.03</v>
      </c>
      <c r="P105">
        <v>0.1</v>
      </c>
      <c r="Q105" t="e">
        <v>#N/A</v>
      </c>
    </row>
    <row r="106" spans="1:17" ht="12.75">
      <c r="A106" s="1">
        <v>34925</v>
      </c>
      <c r="B106" t="s">
        <v>170</v>
      </c>
      <c r="C106">
        <v>1</v>
      </c>
      <c r="D106">
        <v>1</v>
      </c>
      <c r="E106">
        <v>1</v>
      </c>
      <c r="F106" t="s">
        <v>168</v>
      </c>
      <c r="G106" s="2">
        <v>633</v>
      </c>
      <c r="H106">
        <v>0.09</v>
      </c>
      <c r="I106">
        <v>26</v>
      </c>
      <c r="J106">
        <v>28.18</v>
      </c>
      <c r="K106">
        <v>2.99</v>
      </c>
      <c r="L106">
        <v>31.17</v>
      </c>
      <c r="M106" t="e">
        <v>#N/A</v>
      </c>
      <c r="N106">
        <v>0.67</v>
      </c>
      <c r="O106">
        <v>0.07</v>
      </c>
      <c r="P106">
        <v>0.74</v>
      </c>
      <c r="Q106" t="e">
        <v>#N/A</v>
      </c>
    </row>
    <row r="107" spans="1:17" ht="12.75">
      <c r="A107" s="1">
        <v>34925</v>
      </c>
      <c r="B107" t="s">
        <v>170</v>
      </c>
      <c r="C107">
        <v>1</v>
      </c>
      <c r="D107">
        <v>1</v>
      </c>
      <c r="E107">
        <v>2</v>
      </c>
      <c r="F107" t="s">
        <v>168</v>
      </c>
      <c r="G107" s="2">
        <v>1738</v>
      </c>
      <c r="H107">
        <v>0.04</v>
      </c>
      <c r="I107">
        <v>18</v>
      </c>
      <c r="J107">
        <v>40.95</v>
      </c>
      <c r="K107">
        <v>8.46</v>
      </c>
      <c r="L107">
        <v>49.41</v>
      </c>
      <c r="M107" t="e">
        <v>#N/A</v>
      </c>
      <c r="N107">
        <v>0.29</v>
      </c>
      <c r="O107">
        <v>0.06</v>
      </c>
      <c r="P107">
        <v>0.36</v>
      </c>
      <c r="Q107" t="e">
        <v>#N/A</v>
      </c>
    </row>
    <row r="108" spans="1:17" ht="12.75">
      <c r="A108" s="1">
        <v>34925</v>
      </c>
      <c r="B108" t="s">
        <v>170</v>
      </c>
      <c r="C108">
        <v>2</v>
      </c>
      <c r="D108">
        <v>2</v>
      </c>
      <c r="E108">
        <v>3</v>
      </c>
      <c r="F108" t="s">
        <v>168</v>
      </c>
      <c r="G108" s="2">
        <v>495</v>
      </c>
      <c r="H108">
        <v>0.12</v>
      </c>
      <c r="I108">
        <v>20</v>
      </c>
      <c r="J108" t="e">
        <v>#N/A</v>
      </c>
      <c r="K108">
        <v>5.41</v>
      </c>
      <c r="L108" t="e">
        <v>#N/A</v>
      </c>
      <c r="M108" t="e">
        <v>#N/A</v>
      </c>
      <c r="N108" t="e">
        <v>#N/A</v>
      </c>
      <c r="O108">
        <v>0.13</v>
      </c>
      <c r="P108" t="e">
        <v>#N/A</v>
      </c>
      <c r="Q108" t="e">
        <v>#N/A</v>
      </c>
    </row>
    <row r="109" spans="1:17" ht="12.75">
      <c r="A109" s="1">
        <v>34925</v>
      </c>
      <c r="B109" t="s">
        <v>170</v>
      </c>
      <c r="C109">
        <v>2</v>
      </c>
      <c r="D109">
        <v>2</v>
      </c>
      <c r="E109">
        <v>4</v>
      </c>
      <c r="F109" t="s">
        <v>168</v>
      </c>
      <c r="G109" s="2">
        <v>378</v>
      </c>
      <c r="H109">
        <v>0.16</v>
      </c>
      <c r="I109">
        <v>23</v>
      </c>
      <c r="J109">
        <v>16.75</v>
      </c>
      <c r="K109">
        <v>15.73</v>
      </c>
      <c r="L109">
        <v>32.48</v>
      </c>
      <c r="M109" t="e">
        <v>#N/A</v>
      </c>
      <c r="N109">
        <v>0.6</v>
      </c>
      <c r="O109">
        <v>0.57</v>
      </c>
      <c r="P109">
        <v>1.17</v>
      </c>
      <c r="Q109" t="e">
        <v>#N/A</v>
      </c>
    </row>
    <row r="110" spans="1:17" ht="12.75">
      <c r="A110" s="1">
        <v>34925</v>
      </c>
      <c r="B110" t="s">
        <v>170</v>
      </c>
      <c r="C110">
        <v>3</v>
      </c>
      <c r="D110">
        <v>3</v>
      </c>
      <c r="E110">
        <v>5</v>
      </c>
      <c r="F110" t="s">
        <v>168</v>
      </c>
      <c r="G110" s="2">
        <v>335</v>
      </c>
      <c r="H110">
        <v>0.14</v>
      </c>
      <c r="I110">
        <v>24</v>
      </c>
      <c r="J110">
        <v>14.27</v>
      </c>
      <c r="K110">
        <v>13.84</v>
      </c>
      <c r="L110">
        <v>28.12</v>
      </c>
      <c r="M110" t="e">
        <v>#N/A</v>
      </c>
      <c r="N110">
        <v>0.49</v>
      </c>
      <c r="O110">
        <v>0.47</v>
      </c>
      <c r="P110">
        <v>0.96</v>
      </c>
      <c r="Q110" t="e">
        <v>#N/A</v>
      </c>
    </row>
    <row r="111" spans="1:17" ht="12.75">
      <c r="A111" s="1">
        <v>34925</v>
      </c>
      <c r="B111" t="s">
        <v>170</v>
      </c>
      <c r="C111">
        <v>3</v>
      </c>
      <c r="D111">
        <v>3</v>
      </c>
      <c r="E111">
        <v>6</v>
      </c>
      <c r="F111" t="s">
        <v>168</v>
      </c>
      <c r="G111" s="2">
        <v>385</v>
      </c>
      <c r="H111">
        <v>0.1</v>
      </c>
      <c r="I111">
        <v>28</v>
      </c>
      <c r="J111">
        <v>21.86</v>
      </c>
      <c r="K111">
        <v>2.2</v>
      </c>
      <c r="L111">
        <v>24.06</v>
      </c>
      <c r="M111" t="e">
        <v>#N/A</v>
      </c>
      <c r="N111">
        <v>0.59</v>
      </c>
      <c r="O111">
        <v>0.06</v>
      </c>
      <c r="P111">
        <v>0.65</v>
      </c>
      <c r="Q111" t="e">
        <v>#N/A</v>
      </c>
    </row>
    <row r="112" spans="1:17" ht="12.75">
      <c r="A112" s="1">
        <v>34925</v>
      </c>
      <c r="B112" t="s">
        <v>170</v>
      </c>
      <c r="C112">
        <v>4</v>
      </c>
      <c r="D112">
        <v>4</v>
      </c>
      <c r="E112">
        <v>7</v>
      </c>
      <c r="F112" t="s">
        <v>168</v>
      </c>
      <c r="G112" s="2">
        <v>488</v>
      </c>
      <c r="H112">
        <v>0.06</v>
      </c>
      <c r="I112">
        <v>20</v>
      </c>
      <c r="J112">
        <v>4.84</v>
      </c>
      <c r="K112">
        <v>0.3</v>
      </c>
      <c r="L112">
        <v>5.14</v>
      </c>
      <c r="M112" t="e">
        <v>#N/A</v>
      </c>
      <c r="N112">
        <v>0.06</v>
      </c>
      <c r="O112">
        <v>0</v>
      </c>
      <c r="P112">
        <v>0.06</v>
      </c>
      <c r="Q112" t="e">
        <v>#N/A</v>
      </c>
    </row>
    <row r="113" spans="1:17" ht="12.75">
      <c r="A113" s="1">
        <v>34925</v>
      </c>
      <c r="B113" t="s">
        <v>170</v>
      </c>
      <c r="C113">
        <v>4</v>
      </c>
      <c r="D113">
        <v>4</v>
      </c>
      <c r="E113">
        <v>8</v>
      </c>
      <c r="F113" t="s">
        <v>168</v>
      </c>
      <c r="G113" s="2">
        <v>697</v>
      </c>
      <c r="H113">
        <v>0.05</v>
      </c>
      <c r="I113">
        <v>14</v>
      </c>
      <c r="J113">
        <v>27.95</v>
      </c>
      <c r="K113">
        <v>0.74</v>
      </c>
      <c r="L113">
        <v>28.69</v>
      </c>
      <c r="M113" t="e">
        <v>#N/A</v>
      </c>
      <c r="N113">
        <v>0.2</v>
      </c>
      <c r="O113">
        <v>0.01</v>
      </c>
      <c r="P113">
        <v>0.21</v>
      </c>
      <c r="Q113" t="e">
        <v>#N/A</v>
      </c>
    </row>
    <row r="114" spans="1:17" ht="12.75">
      <c r="A114" s="1">
        <v>34925</v>
      </c>
      <c r="B114" t="s">
        <v>172</v>
      </c>
      <c r="C114">
        <v>6</v>
      </c>
      <c r="D114">
        <v>16</v>
      </c>
      <c r="E114">
        <v>1</v>
      </c>
      <c r="F114" t="s">
        <v>168</v>
      </c>
      <c r="G114" s="2">
        <v>481</v>
      </c>
      <c r="H114">
        <v>0.13</v>
      </c>
      <c r="I114">
        <v>26</v>
      </c>
      <c r="J114">
        <v>17.83</v>
      </c>
      <c r="K114">
        <v>0.24</v>
      </c>
      <c r="L114">
        <v>18.07</v>
      </c>
      <c r="M114" t="e">
        <v>#N/A</v>
      </c>
      <c r="N114">
        <v>0.58</v>
      </c>
      <c r="O114">
        <v>0.01</v>
      </c>
      <c r="P114">
        <v>0.59</v>
      </c>
      <c r="Q114" t="e">
        <v>#N/A</v>
      </c>
    </row>
    <row r="115" spans="1:17" ht="12.75">
      <c r="A115" s="1">
        <v>34925</v>
      </c>
      <c r="B115" t="s">
        <v>172</v>
      </c>
      <c r="C115">
        <v>6</v>
      </c>
      <c r="D115">
        <v>16</v>
      </c>
      <c r="E115">
        <v>2</v>
      </c>
      <c r="F115" t="s">
        <v>168</v>
      </c>
      <c r="G115" s="2">
        <v>508</v>
      </c>
      <c r="H115">
        <v>0.1</v>
      </c>
      <c r="I115">
        <v>25</v>
      </c>
      <c r="J115">
        <v>12.71</v>
      </c>
      <c r="K115">
        <v>1.74</v>
      </c>
      <c r="L115">
        <v>14.45</v>
      </c>
      <c r="M115" t="e">
        <v>#N/A</v>
      </c>
      <c r="N115">
        <v>0.33</v>
      </c>
      <c r="O115">
        <v>0.04</v>
      </c>
      <c r="P115">
        <v>0.37</v>
      </c>
      <c r="Q115" t="e">
        <v>#N/A</v>
      </c>
    </row>
    <row r="116" spans="1:17" ht="12.75">
      <c r="A116" s="1">
        <v>34925</v>
      </c>
      <c r="B116" t="s">
        <v>172</v>
      </c>
      <c r="C116">
        <v>6</v>
      </c>
      <c r="D116">
        <v>16</v>
      </c>
      <c r="E116">
        <v>3</v>
      </c>
      <c r="F116" t="s">
        <v>168</v>
      </c>
      <c r="G116" s="2">
        <v>474</v>
      </c>
      <c r="H116">
        <v>0.11</v>
      </c>
      <c r="I116">
        <v>27</v>
      </c>
      <c r="J116">
        <v>0.04</v>
      </c>
      <c r="K116">
        <v>0.05</v>
      </c>
      <c r="L116">
        <v>0.08</v>
      </c>
      <c r="M116" t="e">
        <v>#N/A</v>
      </c>
      <c r="N116">
        <v>0</v>
      </c>
      <c r="O116">
        <v>0</v>
      </c>
      <c r="P116">
        <v>0</v>
      </c>
      <c r="Q116" t="e">
        <v>#N/A</v>
      </c>
    </row>
    <row r="117" spans="1:17" ht="12.75">
      <c r="A117" s="1">
        <v>34925</v>
      </c>
      <c r="B117" t="s">
        <v>172</v>
      </c>
      <c r="C117">
        <v>6</v>
      </c>
      <c r="D117">
        <v>16</v>
      </c>
      <c r="E117">
        <v>4</v>
      </c>
      <c r="F117" t="s">
        <v>168</v>
      </c>
      <c r="G117" s="2">
        <v>546</v>
      </c>
      <c r="H117">
        <v>0.1</v>
      </c>
      <c r="I117">
        <v>30</v>
      </c>
      <c r="J117">
        <v>23.84</v>
      </c>
      <c r="K117">
        <v>3.77</v>
      </c>
      <c r="L117">
        <v>27.61</v>
      </c>
      <c r="M117" t="e">
        <v>#N/A</v>
      </c>
      <c r="N117">
        <v>0.74</v>
      </c>
      <c r="O117">
        <v>0.12</v>
      </c>
      <c r="P117">
        <v>0.85</v>
      </c>
      <c r="Q117" t="e">
        <v>#N/A</v>
      </c>
    </row>
    <row r="118" spans="1:17" ht="12.75">
      <c r="A118" s="1">
        <v>34925</v>
      </c>
      <c r="B118" t="s">
        <v>172</v>
      </c>
      <c r="C118">
        <v>6</v>
      </c>
      <c r="D118">
        <v>2</v>
      </c>
      <c r="E118">
        <v>5</v>
      </c>
      <c r="F118" t="s">
        <v>168</v>
      </c>
      <c r="G118" s="2">
        <v>553</v>
      </c>
      <c r="H118">
        <v>0.09</v>
      </c>
      <c r="I118">
        <v>23</v>
      </c>
      <c r="J118">
        <v>22.47</v>
      </c>
      <c r="K118">
        <v>-0.01</v>
      </c>
      <c r="L118">
        <v>22.45</v>
      </c>
      <c r="M118" t="e">
        <v>#N/A</v>
      </c>
      <c r="N118">
        <v>0.47</v>
      </c>
      <c r="O118">
        <v>0</v>
      </c>
      <c r="P118">
        <v>0.47</v>
      </c>
      <c r="Q118" t="e">
        <v>#N/A</v>
      </c>
    </row>
    <row r="119" spans="1:17" ht="12.75">
      <c r="A119" s="1">
        <v>34925</v>
      </c>
      <c r="B119" t="s">
        <v>172</v>
      </c>
      <c r="C119">
        <v>6</v>
      </c>
      <c r="D119">
        <v>2</v>
      </c>
      <c r="E119">
        <v>6</v>
      </c>
      <c r="F119" t="s">
        <v>168</v>
      </c>
      <c r="G119" s="2">
        <v>549</v>
      </c>
      <c r="H119">
        <v>0.12</v>
      </c>
      <c r="I119">
        <v>23</v>
      </c>
      <c r="J119">
        <v>29.77</v>
      </c>
      <c r="K119">
        <v>0.28</v>
      </c>
      <c r="L119">
        <v>30.06</v>
      </c>
      <c r="M119" t="e">
        <v>#N/A</v>
      </c>
      <c r="N119">
        <v>0.79</v>
      </c>
      <c r="O119">
        <v>0.01</v>
      </c>
      <c r="P119">
        <v>0.8</v>
      </c>
      <c r="Q119" t="e">
        <v>#N/A</v>
      </c>
    </row>
    <row r="120" spans="1:17" ht="12.75">
      <c r="A120" s="1">
        <v>34925</v>
      </c>
      <c r="B120" t="s">
        <v>172</v>
      </c>
      <c r="C120">
        <v>6</v>
      </c>
      <c r="D120">
        <v>2</v>
      </c>
      <c r="E120">
        <v>7</v>
      </c>
      <c r="F120" t="s">
        <v>168</v>
      </c>
      <c r="G120" s="2">
        <v>711</v>
      </c>
      <c r="H120">
        <v>0.09</v>
      </c>
      <c r="I120">
        <v>26</v>
      </c>
      <c r="J120">
        <v>5.37</v>
      </c>
      <c r="K120">
        <v>0.13</v>
      </c>
      <c r="L120">
        <v>5.5</v>
      </c>
      <c r="M120" t="e">
        <v>#N/A</v>
      </c>
      <c r="N120">
        <v>0.12</v>
      </c>
      <c r="O120">
        <v>0</v>
      </c>
      <c r="P120">
        <v>0.13</v>
      </c>
      <c r="Q120" t="e">
        <v>#N/A</v>
      </c>
    </row>
    <row r="121" spans="1:17" ht="12.75">
      <c r="A121" s="1">
        <v>34925</v>
      </c>
      <c r="B121" t="s">
        <v>172</v>
      </c>
      <c r="C121">
        <v>6</v>
      </c>
      <c r="D121">
        <v>2</v>
      </c>
      <c r="E121">
        <v>8</v>
      </c>
      <c r="F121" t="s">
        <v>168</v>
      </c>
      <c r="G121" s="2">
        <v>555</v>
      </c>
      <c r="H121">
        <v>0.1</v>
      </c>
      <c r="I121">
        <v>27</v>
      </c>
      <c r="J121">
        <v>6.04</v>
      </c>
      <c r="K121">
        <v>-0.2</v>
      </c>
      <c r="L121">
        <v>5.84</v>
      </c>
      <c r="M121" t="e">
        <v>#N/A</v>
      </c>
      <c r="N121">
        <v>0.16</v>
      </c>
      <c r="O121">
        <v>-0.01</v>
      </c>
      <c r="P121">
        <v>0.16</v>
      </c>
      <c r="Q121" t="e">
        <v>#N/A</v>
      </c>
    </row>
    <row r="122" spans="1:17" ht="12.75">
      <c r="A122" s="1">
        <v>34925</v>
      </c>
      <c r="B122" t="s">
        <v>170</v>
      </c>
      <c r="C122">
        <v>1</v>
      </c>
      <c r="D122">
        <v>1</v>
      </c>
      <c r="E122">
        <v>1</v>
      </c>
      <c r="F122" t="s">
        <v>168</v>
      </c>
      <c r="G122" s="2">
        <v>293</v>
      </c>
      <c r="H122">
        <v>0.13</v>
      </c>
      <c r="I122">
        <v>23</v>
      </c>
      <c r="J122">
        <v>1.04</v>
      </c>
      <c r="K122">
        <v>3.95</v>
      </c>
      <c r="L122">
        <v>4.99</v>
      </c>
      <c r="M122">
        <v>-0.42</v>
      </c>
      <c r="N122">
        <v>0.03</v>
      </c>
      <c r="O122">
        <v>0.12</v>
      </c>
      <c r="P122">
        <v>0.15</v>
      </c>
      <c r="Q122">
        <v>-0.012</v>
      </c>
    </row>
    <row r="123" spans="1:17" ht="12.75">
      <c r="A123" s="1">
        <v>34925</v>
      </c>
      <c r="B123" t="s">
        <v>170</v>
      </c>
      <c r="C123">
        <v>1</v>
      </c>
      <c r="D123">
        <v>1</v>
      </c>
      <c r="E123">
        <v>2</v>
      </c>
      <c r="F123" t="s">
        <v>168</v>
      </c>
      <c r="G123" s="2">
        <v>968</v>
      </c>
      <c r="H123">
        <v>0.03</v>
      </c>
      <c r="I123">
        <v>19</v>
      </c>
      <c r="J123">
        <v>-7.2</v>
      </c>
      <c r="K123">
        <v>0.78</v>
      </c>
      <c r="L123">
        <v>-6.42</v>
      </c>
      <c r="M123">
        <v>1.67</v>
      </c>
      <c r="N123">
        <v>-0.04</v>
      </c>
      <c r="O123">
        <v>0</v>
      </c>
      <c r="P123">
        <v>-0.03</v>
      </c>
      <c r="Q123">
        <v>0.009</v>
      </c>
    </row>
    <row r="124" spans="1:17" ht="12.75">
      <c r="A124" s="1">
        <v>34925</v>
      </c>
      <c r="B124" t="s">
        <v>170</v>
      </c>
      <c r="C124">
        <v>2</v>
      </c>
      <c r="D124">
        <v>2</v>
      </c>
      <c r="E124">
        <v>3</v>
      </c>
      <c r="F124" t="s">
        <v>168</v>
      </c>
      <c r="G124" s="2">
        <v>617</v>
      </c>
      <c r="H124">
        <v>0.05</v>
      </c>
      <c r="I124">
        <v>24</v>
      </c>
      <c r="J124">
        <v>8.61</v>
      </c>
      <c r="K124">
        <v>1.16</v>
      </c>
      <c r="L124">
        <v>9.77</v>
      </c>
      <c r="M124">
        <v>-12</v>
      </c>
      <c r="N124">
        <v>0.1</v>
      </c>
      <c r="O124">
        <v>0.01</v>
      </c>
      <c r="P124">
        <v>0.12</v>
      </c>
      <c r="Q124">
        <v>-0.144</v>
      </c>
    </row>
    <row r="125" spans="1:17" ht="12.75">
      <c r="A125" s="1">
        <v>34925</v>
      </c>
      <c r="B125" t="s">
        <v>170</v>
      </c>
      <c r="C125">
        <v>2</v>
      </c>
      <c r="D125">
        <v>2</v>
      </c>
      <c r="E125">
        <v>4</v>
      </c>
      <c r="F125" t="s">
        <v>168</v>
      </c>
      <c r="G125" s="2">
        <v>347</v>
      </c>
      <c r="H125">
        <v>0.08</v>
      </c>
      <c r="I125">
        <v>19</v>
      </c>
      <c r="J125">
        <v>7.66</v>
      </c>
      <c r="K125">
        <v>7.95</v>
      </c>
      <c r="L125">
        <v>15.6</v>
      </c>
      <c r="M125">
        <v>-0.28</v>
      </c>
      <c r="N125">
        <v>0.12</v>
      </c>
      <c r="O125">
        <v>0.12</v>
      </c>
      <c r="P125">
        <v>0.23</v>
      </c>
      <c r="Q125">
        <v>-0.004</v>
      </c>
    </row>
    <row r="126" spans="1:17" ht="12.75">
      <c r="A126" s="1">
        <v>34925</v>
      </c>
      <c r="B126" t="s">
        <v>170</v>
      </c>
      <c r="C126">
        <v>3</v>
      </c>
      <c r="D126">
        <v>3</v>
      </c>
      <c r="E126">
        <v>5</v>
      </c>
      <c r="F126" t="s">
        <v>168</v>
      </c>
      <c r="G126" s="2">
        <v>510</v>
      </c>
      <c r="H126">
        <v>0.1</v>
      </c>
      <c r="I126">
        <v>28</v>
      </c>
      <c r="J126">
        <v>14.37</v>
      </c>
      <c r="K126">
        <v>1.09</v>
      </c>
      <c r="L126">
        <v>15.47</v>
      </c>
      <c r="M126">
        <v>-0.07</v>
      </c>
      <c r="N126">
        <v>0.38</v>
      </c>
      <c r="O126">
        <v>0.03</v>
      </c>
      <c r="P126">
        <v>0.41</v>
      </c>
      <c r="Q126">
        <v>-0.002</v>
      </c>
    </row>
    <row r="127" spans="1:17" ht="12.75">
      <c r="A127" s="1">
        <v>34925</v>
      </c>
      <c r="B127" t="s">
        <v>170</v>
      </c>
      <c r="C127">
        <v>3</v>
      </c>
      <c r="D127">
        <v>3</v>
      </c>
      <c r="E127">
        <v>6</v>
      </c>
      <c r="F127" t="s">
        <v>168</v>
      </c>
      <c r="G127" s="2">
        <v>620</v>
      </c>
      <c r="H127">
        <v>0.04</v>
      </c>
      <c r="I127">
        <v>20</v>
      </c>
      <c r="J127">
        <v>20.61</v>
      </c>
      <c r="K127">
        <v>0.22</v>
      </c>
      <c r="L127">
        <v>20.83</v>
      </c>
      <c r="M127">
        <v>0.21</v>
      </c>
      <c r="N127">
        <v>0.17</v>
      </c>
      <c r="O127">
        <v>0</v>
      </c>
      <c r="P127">
        <v>0.17</v>
      </c>
      <c r="Q127">
        <v>0.002</v>
      </c>
    </row>
    <row r="128" spans="1:17" ht="12.75">
      <c r="A128" s="1">
        <v>34925</v>
      </c>
      <c r="B128" t="s">
        <v>170</v>
      </c>
      <c r="C128">
        <v>4</v>
      </c>
      <c r="D128">
        <v>4</v>
      </c>
      <c r="E128">
        <v>7</v>
      </c>
      <c r="F128" t="s">
        <v>168</v>
      </c>
      <c r="G128" s="2">
        <v>541</v>
      </c>
      <c r="H128">
        <v>0.06</v>
      </c>
      <c r="I128">
        <v>13</v>
      </c>
      <c r="J128">
        <v>20.97</v>
      </c>
      <c r="K128">
        <v>-0.29</v>
      </c>
      <c r="L128">
        <v>20.68</v>
      </c>
      <c r="M128">
        <v>-0.48</v>
      </c>
      <c r="N128">
        <v>0.17</v>
      </c>
      <c r="O128">
        <v>0</v>
      </c>
      <c r="P128">
        <v>0.16</v>
      </c>
      <c r="Q128">
        <v>-0.004</v>
      </c>
    </row>
    <row r="129" spans="1:17" ht="12.75">
      <c r="A129" s="1">
        <v>34925</v>
      </c>
      <c r="B129" t="s">
        <v>170</v>
      </c>
      <c r="C129">
        <v>4</v>
      </c>
      <c r="D129">
        <v>4</v>
      </c>
      <c r="E129">
        <v>8</v>
      </c>
      <c r="F129" t="s">
        <v>168</v>
      </c>
      <c r="G129" s="2">
        <v>712</v>
      </c>
      <c r="H129">
        <v>0.06</v>
      </c>
      <c r="I129">
        <v>17</v>
      </c>
      <c r="J129">
        <v>0.98</v>
      </c>
      <c r="K129">
        <v>0.81</v>
      </c>
      <c r="L129">
        <v>1.78</v>
      </c>
      <c r="M129" t="e">
        <v>#N/A</v>
      </c>
      <c r="N129">
        <v>0.01</v>
      </c>
      <c r="O129">
        <v>0.01</v>
      </c>
      <c r="P129">
        <v>0.02</v>
      </c>
      <c r="Q129" t="e">
        <v>#N/A</v>
      </c>
    </row>
    <row r="130" spans="1:17" ht="12.75">
      <c r="A130" s="1">
        <v>34925</v>
      </c>
      <c r="B130" t="s">
        <v>169</v>
      </c>
      <c r="C130">
        <v>6</v>
      </c>
      <c r="D130">
        <v>16</v>
      </c>
      <c r="E130">
        <v>1</v>
      </c>
      <c r="F130" t="s">
        <v>168</v>
      </c>
      <c r="G130" s="2">
        <v>619</v>
      </c>
      <c r="H130">
        <v>0.09</v>
      </c>
      <c r="I130">
        <v>28</v>
      </c>
      <c r="J130">
        <v>-5.81</v>
      </c>
      <c r="K130">
        <v>-1.4</v>
      </c>
      <c r="L130">
        <v>-7.21</v>
      </c>
      <c r="M130">
        <v>-1.47</v>
      </c>
      <c r="N130">
        <v>-0.15</v>
      </c>
      <c r="O130">
        <v>-0.04</v>
      </c>
      <c r="P130">
        <v>-0.19</v>
      </c>
      <c r="Q130">
        <v>-0.038</v>
      </c>
    </row>
    <row r="131" spans="1:17" ht="12.75">
      <c r="A131" s="1">
        <v>34925</v>
      </c>
      <c r="B131" t="s">
        <v>169</v>
      </c>
      <c r="C131">
        <v>6</v>
      </c>
      <c r="D131">
        <v>16</v>
      </c>
      <c r="E131">
        <v>2</v>
      </c>
      <c r="F131" t="s">
        <v>168</v>
      </c>
      <c r="G131" s="2">
        <v>473</v>
      </c>
      <c r="H131">
        <v>0.1</v>
      </c>
      <c r="I131">
        <v>26</v>
      </c>
      <c r="J131">
        <v>-0.61</v>
      </c>
      <c r="K131">
        <v>0.64</v>
      </c>
      <c r="L131">
        <v>0.03</v>
      </c>
      <c r="M131">
        <v>-0.78</v>
      </c>
      <c r="N131">
        <v>-0.02</v>
      </c>
      <c r="O131">
        <v>0.02</v>
      </c>
      <c r="P131">
        <v>0</v>
      </c>
      <c r="Q131">
        <v>-0.021</v>
      </c>
    </row>
    <row r="132" spans="1:17" ht="12.75">
      <c r="A132" s="1">
        <v>34925</v>
      </c>
      <c r="B132" t="s">
        <v>169</v>
      </c>
      <c r="C132">
        <v>6</v>
      </c>
      <c r="D132">
        <v>16</v>
      </c>
      <c r="E132">
        <v>3</v>
      </c>
      <c r="F132" t="s">
        <v>168</v>
      </c>
      <c r="G132" s="2">
        <v>440</v>
      </c>
      <c r="H132">
        <v>0.16</v>
      </c>
      <c r="I132">
        <v>19</v>
      </c>
      <c r="J132">
        <v>-14.96</v>
      </c>
      <c r="K132">
        <v>0.33</v>
      </c>
      <c r="L132">
        <v>-14.63</v>
      </c>
      <c r="M132">
        <v>-0.76</v>
      </c>
      <c r="N132">
        <v>-0.45</v>
      </c>
      <c r="O132">
        <v>0.01</v>
      </c>
      <c r="P132">
        <v>-0.44</v>
      </c>
      <c r="Q132">
        <v>-0.023</v>
      </c>
    </row>
    <row r="133" spans="1:17" ht="12.75">
      <c r="A133" s="1">
        <v>34925</v>
      </c>
      <c r="B133" t="s">
        <v>169</v>
      </c>
      <c r="C133">
        <v>6</v>
      </c>
      <c r="D133">
        <v>16</v>
      </c>
      <c r="E133">
        <v>4</v>
      </c>
      <c r="F133" t="s">
        <v>168</v>
      </c>
      <c r="G133" s="2">
        <v>423</v>
      </c>
      <c r="H133">
        <v>0.16</v>
      </c>
      <c r="I133">
        <v>20</v>
      </c>
      <c r="J133">
        <v>0.6</v>
      </c>
      <c r="K133">
        <v>6.47</v>
      </c>
      <c r="L133">
        <v>7.07</v>
      </c>
      <c r="M133">
        <v>-0.82</v>
      </c>
      <c r="N133">
        <v>0.02</v>
      </c>
      <c r="O133">
        <v>0.2</v>
      </c>
      <c r="P133">
        <v>0.22</v>
      </c>
      <c r="Q133">
        <v>-0.026</v>
      </c>
    </row>
    <row r="134" spans="1:17" ht="12.75">
      <c r="A134" s="1">
        <v>34925</v>
      </c>
      <c r="B134" t="s">
        <v>169</v>
      </c>
      <c r="C134">
        <v>6</v>
      </c>
      <c r="D134">
        <v>2</v>
      </c>
      <c r="E134">
        <v>5</v>
      </c>
      <c r="F134" t="s">
        <v>168</v>
      </c>
      <c r="G134" s="2">
        <v>563</v>
      </c>
      <c r="H134">
        <v>0.1</v>
      </c>
      <c r="I134">
        <v>26</v>
      </c>
      <c r="J134">
        <v>-3.66</v>
      </c>
      <c r="K134">
        <v>-1.13</v>
      </c>
      <c r="L134">
        <v>-4.78</v>
      </c>
      <c r="M134">
        <v>-2.1</v>
      </c>
      <c r="N134">
        <v>-0.1</v>
      </c>
      <c r="O134">
        <v>-0.03</v>
      </c>
      <c r="P134">
        <v>-0.12</v>
      </c>
      <c r="Q134">
        <v>-0.055</v>
      </c>
    </row>
    <row r="135" spans="1:17" ht="12.75">
      <c r="A135" s="1">
        <v>34925</v>
      </c>
      <c r="B135" t="s">
        <v>169</v>
      </c>
      <c r="C135">
        <v>6</v>
      </c>
      <c r="D135">
        <v>2</v>
      </c>
      <c r="E135">
        <v>6</v>
      </c>
      <c r="F135" t="s">
        <v>168</v>
      </c>
      <c r="G135" s="2">
        <v>518</v>
      </c>
      <c r="H135">
        <v>0.12</v>
      </c>
      <c r="I135">
        <v>20</v>
      </c>
      <c r="J135">
        <v>-16.63</v>
      </c>
      <c r="K135">
        <v>-0.92</v>
      </c>
      <c r="L135">
        <v>-17.55</v>
      </c>
      <c r="M135">
        <v>-0.65</v>
      </c>
      <c r="N135">
        <v>-0.39</v>
      </c>
      <c r="O135">
        <v>-0.02</v>
      </c>
      <c r="P135">
        <v>-0.41</v>
      </c>
      <c r="Q135">
        <v>-0.015</v>
      </c>
    </row>
    <row r="136" spans="1:17" ht="12.75">
      <c r="A136" s="1">
        <v>34925</v>
      </c>
      <c r="B136" t="s">
        <v>169</v>
      </c>
      <c r="C136">
        <v>6</v>
      </c>
      <c r="D136">
        <v>2</v>
      </c>
      <c r="E136">
        <v>7</v>
      </c>
      <c r="F136" t="s">
        <v>168</v>
      </c>
      <c r="G136" s="2">
        <v>648</v>
      </c>
      <c r="H136">
        <v>0.09</v>
      </c>
      <c r="I136">
        <v>31</v>
      </c>
      <c r="J136">
        <v>-2.69</v>
      </c>
      <c r="K136">
        <v>2.46</v>
      </c>
      <c r="L136">
        <v>-0.23</v>
      </c>
      <c r="M136">
        <v>-0.49</v>
      </c>
      <c r="N136">
        <v>-0.07</v>
      </c>
      <c r="O136">
        <v>0.07</v>
      </c>
      <c r="P136">
        <v>-0.01</v>
      </c>
      <c r="Q136">
        <v>-0.013</v>
      </c>
    </row>
    <row r="137" spans="1:17" ht="12.75">
      <c r="A137" s="1">
        <v>34925</v>
      </c>
      <c r="B137" t="s">
        <v>169</v>
      </c>
      <c r="C137">
        <v>6</v>
      </c>
      <c r="D137">
        <v>2</v>
      </c>
      <c r="E137">
        <v>8</v>
      </c>
      <c r="F137" t="s">
        <v>168</v>
      </c>
      <c r="G137" s="2">
        <v>399</v>
      </c>
      <c r="H137">
        <v>0.14</v>
      </c>
      <c r="I137">
        <v>20</v>
      </c>
      <c r="J137">
        <v>-10.27</v>
      </c>
      <c r="K137">
        <v>0.19</v>
      </c>
      <c r="L137">
        <v>-10.09</v>
      </c>
      <c r="M137">
        <v>-0.76</v>
      </c>
      <c r="N137">
        <v>-0.29</v>
      </c>
      <c r="O137">
        <v>0.01</v>
      </c>
      <c r="P137">
        <v>-0.29</v>
      </c>
      <c r="Q137">
        <v>-0.022</v>
      </c>
    </row>
    <row r="138" spans="1:17" ht="12.75">
      <c r="A138" s="1">
        <v>35290</v>
      </c>
      <c r="B138" t="s">
        <v>170</v>
      </c>
      <c r="C138">
        <v>1</v>
      </c>
      <c r="D138">
        <v>1</v>
      </c>
      <c r="E138">
        <v>1</v>
      </c>
      <c r="F138" t="s">
        <v>168</v>
      </c>
      <c r="G138" s="2">
        <v>313</v>
      </c>
      <c r="H138">
        <v>0.15</v>
      </c>
      <c r="I138">
        <v>29</v>
      </c>
      <c r="J138">
        <v>8.05</v>
      </c>
      <c r="K138">
        <v>2.03</v>
      </c>
      <c r="L138">
        <v>10.08</v>
      </c>
      <c r="M138">
        <v>0.06</v>
      </c>
      <c r="N138">
        <v>0.36</v>
      </c>
      <c r="O138">
        <v>0.09</v>
      </c>
      <c r="P138">
        <v>0.45</v>
      </c>
      <c r="Q138">
        <v>0.003</v>
      </c>
    </row>
    <row r="139" spans="1:17" ht="12.75">
      <c r="A139" s="1">
        <v>35290</v>
      </c>
      <c r="B139" t="s">
        <v>170</v>
      </c>
      <c r="C139">
        <v>1</v>
      </c>
      <c r="D139">
        <v>1</v>
      </c>
      <c r="E139">
        <v>2</v>
      </c>
      <c r="F139" t="s">
        <v>168</v>
      </c>
      <c r="G139" s="2">
        <v>1049</v>
      </c>
      <c r="H139">
        <v>0.04</v>
      </c>
      <c r="I139">
        <v>19</v>
      </c>
      <c r="J139">
        <v>19.39</v>
      </c>
      <c r="K139">
        <v>-1.56</v>
      </c>
      <c r="L139">
        <v>17.83</v>
      </c>
      <c r="M139">
        <v>0.72</v>
      </c>
      <c r="N139">
        <v>0.14</v>
      </c>
      <c r="O139">
        <v>-0.01</v>
      </c>
      <c r="P139">
        <v>0.13</v>
      </c>
      <c r="Q139">
        <v>0.005</v>
      </c>
    </row>
    <row r="140" spans="1:17" ht="12.75">
      <c r="A140" s="1">
        <v>35290</v>
      </c>
      <c r="B140" t="s">
        <v>170</v>
      </c>
      <c r="C140">
        <v>2</v>
      </c>
      <c r="D140">
        <v>2</v>
      </c>
      <c r="E140">
        <v>3</v>
      </c>
      <c r="F140" t="s">
        <v>168</v>
      </c>
      <c r="G140" s="2">
        <v>789</v>
      </c>
      <c r="H140">
        <v>0.07</v>
      </c>
      <c r="I140">
        <v>23</v>
      </c>
      <c r="J140">
        <v>13.4</v>
      </c>
      <c r="K140">
        <v>0.19</v>
      </c>
      <c r="L140">
        <v>13.59</v>
      </c>
      <c r="M140">
        <v>13.86</v>
      </c>
      <c r="N140">
        <v>0.21</v>
      </c>
      <c r="O140">
        <v>0</v>
      </c>
      <c r="P140">
        <v>0.21</v>
      </c>
      <c r="Q140">
        <v>0.215</v>
      </c>
    </row>
    <row r="141" spans="1:17" ht="12.75">
      <c r="A141" s="1">
        <v>35290</v>
      </c>
      <c r="B141" t="s">
        <v>170</v>
      </c>
      <c r="C141">
        <v>2</v>
      </c>
      <c r="D141">
        <v>2</v>
      </c>
      <c r="E141">
        <v>4</v>
      </c>
      <c r="F141" t="s">
        <v>168</v>
      </c>
      <c r="G141" s="2">
        <v>452</v>
      </c>
      <c r="H141">
        <v>0.08</v>
      </c>
      <c r="I141">
        <v>30</v>
      </c>
      <c r="J141">
        <v>4.37</v>
      </c>
      <c r="K141" t="e">
        <v>#N/A</v>
      </c>
      <c r="L141" t="e">
        <v>#N/A</v>
      </c>
      <c r="M141">
        <v>1.69</v>
      </c>
      <c r="N141">
        <v>0.1</v>
      </c>
      <c r="O141" t="e">
        <v>#N/A</v>
      </c>
      <c r="P141" t="e">
        <v>#N/A</v>
      </c>
      <c r="Q141">
        <v>0.04</v>
      </c>
    </row>
    <row r="142" spans="1:17" ht="12.75">
      <c r="A142" s="1">
        <v>35290</v>
      </c>
      <c r="B142" t="s">
        <v>170</v>
      </c>
      <c r="C142">
        <v>3</v>
      </c>
      <c r="D142">
        <v>3</v>
      </c>
      <c r="E142">
        <v>5</v>
      </c>
      <c r="F142" t="s">
        <v>168</v>
      </c>
      <c r="G142" s="2">
        <v>383</v>
      </c>
      <c r="H142">
        <v>0.14</v>
      </c>
      <c r="I142">
        <v>29</v>
      </c>
      <c r="J142">
        <v>8.43</v>
      </c>
      <c r="K142">
        <v>0.6</v>
      </c>
      <c r="L142">
        <v>9.02</v>
      </c>
      <c r="M142">
        <v>0.06</v>
      </c>
      <c r="N142">
        <v>0.34</v>
      </c>
      <c r="O142">
        <v>0.02</v>
      </c>
      <c r="P142">
        <v>0.36</v>
      </c>
      <c r="Q142">
        <v>0.002</v>
      </c>
    </row>
    <row r="143" spans="1:18" ht="12.75">
      <c r="A143" s="1">
        <v>35290</v>
      </c>
      <c r="B143" t="s">
        <v>170</v>
      </c>
      <c r="C143">
        <v>3</v>
      </c>
      <c r="D143">
        <v>3</v>
      </c>
      <c r="E143">
        <v>6</v>
      </c>
      <c r="F143" t="s">
        <v>168</v>
      </c>
      <c r="G143" s="2">
        <v>825</v>
      </c>
      <c r="H143">
        <v>0.06</v>
      </c>
      <c r="I143">
        <v>26</v>
      </c>
      <c r="J143">
        <v>151.62</v>
      </c>
      <c r="K143">
        <v>-0.04</v>
      </c>
      <c r="L143">
        <v>151.58</v>
      </c>
      <c r="M143">
        <v>1.49</v>
      </c>
      <c r="N143">
        <v>2.46</v>
      </c>
      <c r="O143">
        <v>0</v>
      </c>
      <c r="P143">
        <v>2.46</v>
      </c>
      <c r="Q143">
        <v>0.024</v>
      </c>
      <c r="R143" t="s">
        <v>173</v>
      </c>
    </row>
    <row r="144" spans="1:17" ht="12.75">
      <c r="A144" s="1">
        <v>35290</v>
      </c>
      <c r="B144" t="s">
        <v>170</v>
      </c>
      <c r="C144">
        <v>4</v>
      </c>
      <c r="D144">
        <v>4</v>
      </c>
      <c r="E144">
        <v>7</v>
      </c>
      <c r="F144" t="s">
        <v>168</v>
      </c>
      <c r="G144" s="2">
        <v>431</v>
      </c>
      <c r="H144">
        <v>0.09</v>
      </c>
      <c r="I144">
        <v>16</v>
      </c>
      <c r="J144">
        <v>-11.3</v>
      </c>
      <c r="K144">
        <v>0.47</v>
      </c>
      <c r="L144">
        <v>-10.83</v>
      </c>
      <c r="M144">
        <v>-0.19</v>
      </c>
      <c r="N144">
        <v>-0.17</v>
      </c>
      <c r="O144">
        <v>0.01</v>
      </c>
      <c r="P144">
        <v>-0.16</v>
      </c>
      <c r="Q144">
        <v>-0.003</v>
      </c>
    </row>
    <row r="145" spans="1:18" ht="12.75">
      <c r="A145" s="1">
        <v>35290</v>
      </c>
      <c r="B145" t="s">
        <v>170</v>
      </c>
      <c r="C145">
        <v>4</v>
      </c>
      <c r="D145">
        <v>4</v>
      </c>
      <c r="E145">
        <v>8</v>
      </c>
      <c r="F145" t="s">
        <v>168</v>
      </c>
      <c r="G145" s="2">
        <v>592</v>
      </c>
      <c r="H145">
        <v>0.08</v>
      </c>
      <c r="I145">
        <v>17</v>
      </c>
      <c r="J145">
        <v>107.51</v>
      </c>
      <c r="K145">
        <v>3.27</v>
      </c>
      <c r="L145">
        <v>110.78</v>
      </c>
      <c r="M145">
        <v>-0.23</v>
      </c>
      <c r="N145">
        <v>1.46</v>
      </c>
      <c r="O145">
        <v>0.04</v>
      </c>
      <c r="P145">
        <v>1.51</v>
      </c>
      <c r="Q145">
        <v>-0.003</v>
      </c>
      <c r="R145" t="s">
        <v>173</v>
      </c>
    </row>
    <row r="146" spans="1:17" ht="12.75">
      <c r="A146" s="1">
        <v>35290</v>
      </c>
      <c r="B146" t="s">
        <v>172</v>
      </c>
      <c r="C146">
        <v>6</v>
      </c>
      <c r="D146">
        <v>16</v>
      </c>
      <c r="E146">
        <v>1</v>
      </c>
      <c r="F146" t="s">
        <v>168</v>
      </c>
      <c r="G146" s="2">
        <v>667</v>
      </c>
      <c r="H146">
        <v>0.09</v>
      </c>
      <c r="I146">
        <v>28</v>
      </c>
      <c r="J146">
        <v>48.59</v>
      </c>
      <c r="K146">
        <v>-1.76</v>
      </c>
      <c r="L146">
        <v>46.82</v>
      </c>
      <c r="M146" t="e">
        <v>#N/A</v>
      </c>
      <c r="N146">
        <v>1.25</v>
      </c>
      <c r="O146">
        <v>-0.05</v>
      </c>
      <c r="P146">
        <v>1.2</v>
      </c>
      <c r="Q146" t="e">
        <v>#N/A</v>
      </c>
    </row>
    <row r="147" spans="1:17" ht="12.75">
      <c r="A147" s="1">
        <v>35290</v>
      </c>
      <c r="B147" t="s">
        <v>172</v>
      </c>
      <c r="C147">
        <v>6</v>
      </c>
      <c r="D147">
        <v>16</v>
      </c>
      <c r="E147">
        <v>2</v>
      </c>
      <c r="F147" t="s">
        <v>168</v>
      </c>
      <c r="G147" s="2">
        <v>561</v>
      </c>
      <c r="H147">
        <v>0.11</v>
      </c>
      <c r="I147">
        <v>28</v>
      </c>
      <c r="J147">
        <v>4.42</v>
      </c>
      <c r="K147">
        <v>-2.02</v>
      </c>
      <c r="L147">
        <v>2.41</v>
      </c>
      <c r="M147">
        <v>0.08</v>
      </c>
      <c r="N147">
        <v>0.14</v>
      </c>
      <c r="O147">
        <v>-0.06</v>
      </c>
      <c r="P147">
        <v>0.08</v>
      </c>
      <c r="Q147">
        <v>0.002</v>
      </c>
    </row>
    <row r="148" spans="1:17" ht="12.75">
      <c r="A148" s="1">
        <v>35290</v>
      </c>
      <c r="B148" t="s">
        <v>172</v>
      </c>
      <c r="C148">
        <v>6</v>
      </c>
      <c r="D148">
        <v>16</v>
      </c>
      <c r="E148">
        <v>3</v>
      </c>
      <c r="F148" t="s">
        <v>168</v>
      </c>
      <c r="G148" s="2">
        <v>542</v>
      </c>
      <c r="H148">
        <v>0.13</v>
      </c>
      <c r="I148">
        <v>24</v>
      </c>
      <c r="J148">
        <v>6.66</v>
      </c>
      <c r="K148">
        <v>-0.31</v>
      </c>
      <c r="L148">
        <v>6.36</v>
      </c>
      <c r="M148">
        <v>0.22</v>
      </c>
      <c r="N148">
        <v>0.21</v>
      </c>
      <c r="O148">
        <v>-0.01</v>
      </c>
      <c r="P148">
        <v>0.2</v>
      </c>
      <c r="Q148">
        <v>0.007</v>
      </c>
    </row>
    <row r="149" spans="1:17" ht="12.75">
      <c r="A149" s="1">
        <v>35290</v>
      </c>
      <c r="B149" t="s">
        <v>172</v>
      </c>
      <c r="C149">
        <v>6</v>
      </c>
      <c r="D149">
        <v>16</v>
      </c>
      <c r="E149">
        <v>4</v>
      </c>
      <c r="F149" t="s">
        <v>168</v>
      </c>
      <c r="G149" s="2">
        <v>585</v>
      </c>
      <c r="H149">
        <v>0.1</v>
      </c>
      <c r="I149">
        <v>27</v>
      </c>
      <c r="J149">
        <v>4.26</v>
      </c>
      <c r="K149">
        <v>2.3</v>
      </c>
      <c r="L149">
        <v>6.56</v>
      </c>
      <c r="M149">
        <v>0.31</v>
      </c>
      <c r="N149">
        <v>0.12</v>
      </c>
      <c r="O149">
        <v>0.06</v>
      </c>
      <c r="P149">
        <v>0.18</v>
      </c>
      <c r="Q149">
        <v>0.009</v>
      </c>
    </row>
    <row r="150" spans="1:17" ht="12.75">
      <c r="A150" s="1">
        <v>35290</v>
      </c>
      <c r="B150" t="s">
        <v>172</v>
      </c>
      <c r="C150">
        <v>6</v>
      </c>
      <c r="D150">
        <v>2</v>
      </c>
      <c r="E150">
        <v>5</v>
      </c>
      <c r="F150" t="s">
        <v>168</v>
      </c>
      <c r="G150" s="2">
        <v>547</v>
      </c>
      <c r="H150">
        <v>0.14</v>
      </c>
      <c r="I150">
        <v>29</v>
      </c>
      <c r="J150">
        <v>1.71</v>
      </c>
      <c r="K150">
        <v>0.16</v>
      </c>
      <c r="L150">
        <v>1.86</v>
      </c>
      <c r="M150">
        <v>0.75</v>
      </c>
      <c r="N150">
        <v>0.07</v>
      </c>
      <c r="O150">
        <v>0.01</v>
      </c>
      <c r="P150">
        <v>0.07</v>
      </c>
      <c r="Q150">
        <v>0.03</v>
      </c>
    </row>
    <row r="151" spans="1:17" ht="12.75">
      <c r="A151" s="1">
        <v>35290</v>
      </c>
      <c r="B151" t="s">
        <v>172</v>
      </c>
      <c r="C151">
        <v>6</v>
      </c>
      <c r="D151">
        <v>2</v>
      </c>
      <c r="E151">
        <v>6</v>
      </c>
      <c r="F151" t="s">
        <v>168</v>
      </c>
      <c r="G151" s="2">
        <v>551</v>
      </c>
      <c r="H151">
        <v>0.13</v>
      </c>
      <c r="I151">
        <v>21</v>
      </c>
      <c r="J151">
        <v>4.48</v>
      </c>
      <c r="K151">
        <v>-0.3</v>
      </c>
      <c r="L151">
        <v>4.18</v>
      </c>
      <c r="M151">
        <v>0.98</v>
      </c>
      <c r="N151">
        <v>0.13</v>
      </c>
      <c r="O151">
        <v>-0.01</v>
      </c>
      <c r="P151">
        <v>0.12</v>
      </c>
      <c r="Q151">
        <v>0.028</v>
      </c>
    </row>
    <row r="152" spans="1:17" ht="12.75">
      <c r="A152" s="1">
        <v>35290</v>
      </c>
      <c r="B152" t="s">
        <v>172</v>
      </c>
      <c r="C152">
        <v>6</v>
      </c>
      <c r="D152">
        <v>2</v>
      </c>
      <c r="E152">
        <v>7</v>
      </c>
      <c r="F152" t="s">
        <v>168</v>
      </c>
      <c r="G152" s="2">
        <v>664</v>
      </c>
      <c r="H152">
        <v>0.12</v>
      </c>
      <c r="I152">
        <v>26</v>
      </c>
      <c r="J152">
        <v>1.63</v>
      </c>
      <c r="K152">
        <v>0.29</v>
      </c>
      <c r="L152">
        <v>1.92</v>
      </c>
      <c r="M152">
        <v>0.14</v>
      </c>
      <c r="N152">
        <v>0.05</v>
      </c>
      <c r="O152">
        <v>0.01</v>
      </c>
      <c r="P152">
        <v>0.06</v>
      </c>
      <c r="Q152">
        <v>0.004</v>
      </c>
    </row>
    <row r="153" spans="1:17" ht="12.75">
      <c r="A153" s="1">
        <v>35290</v>
      </c>
      <c r="B153" t="s">
        <v>172</v>
      </c>
      <c r="C153">
        <v>6</v>
      </c>
      <c r="D153">
        <v>2</v>
      </c>
      <c r="E153">
        <v>8</v>
      </c>
      <c r="F153" t="s">
        <v>168</v>
      </c>
      <c r="G153" s="2">
        <v>562</v>
      </c>
      <c r="H153">
        <v>0.14</v>
      </c>
      <c r="I153">
        <v>22</v>
      </c>
      <c r="J153">
        <v>-3.76</v>
      </c>
      <c r="K153">
        <v>0.14</v>
      </c>
      <c r="L153">
        <v>-3.62</v>
      </c>
      <c r="M153">
        <v>0.33</v>
      </c>
      <c r="N153">
        <v>-0.11</v>
      </c>
      <c r="O153">
        <v>0</v>
      </c>
      <c r="P153">
        <v>-0.11</v>
      </c>
      <c r="Q153">
        <v>0.01</v>
      </c>
    </row>
    <row r="154" spans="1:18" ht="12.75">
      <c r="A154" s="1">
        <v>35651</v>
      </c>
      <c r="B154" t="s">
        <v>170</v>
      </c>
      <c r="C154">
        <v>1</v>
      </c>
      <c r="D154">
        <v>1</v>
      </c>
      <c r="E154">
        <v>1</v>
      </c>
      <c r="F154" t="s">
        <v>168</v>
      </c>
      <c r="G154" s="2">
        <v>293</v>
      </c>
      <c r="H154">
        <v>0.13</v>
      </c>
      <c r="I154">
        <v>23</v>
      </c>
      <c r="J154">
        <v>1.04</v>
      </c>
      <c r="K154">
        <v>3.95</v>
      </c>
      <c r="L154">
        <v>4.99</v>
      </c>
      <c r="M154">
        <v>-0.42</v>
      </c>
      <c r="N154">
        <v>0.03</v>
      </c>
      <c r="O154">
        <v>0.12</v>
      </c>
      <c r="P154">
        <v>0.15</v>
      </c>
      <c r="Q154">
        <v>-0.01</v>
      </c>
      <c r="R154" t="s">
        <v>174</v>
      </c>
    </row>
    <row r="155" spans="1:17" ht="12.75">
      <c r="A155" s="1">
        <v>35651</v>
      </c>
      <c r="B155" t="s">
        <v>170</v>
      </c>
      <c r="C155">
        <v>1</v>
      </c>
      <c r="D155">
        <v>1</v>
      </c>
      <c r="E155">
        <v>2</v>
      </c>
      <c r="F155" t="s">
        <v>168</v>
      </c>
      <c r="G155" s="2">
        <v>968</v>
      </c>
      <c r="H155">
        <v>0.03</v>
      </c>
      <c r="I155">
        <v>19</v>
      </c>
      <c r="J155">
        <v>-7.2</v>
      </c>
      <c r="K155">
        <v>0.78</v>
      </c>
      <c r="L155">
        <v>-6.42</v>
      </c>
      <c r="M155">
        <v>1.67</v>
      </c>
      <c r="N155">
        <v>-0.04</v>
      </c>
      <c r="O155">
        <v>0</v>
      </c>
      <c r="P155">
        <v>-0.03</v>
      </c>
      <c r="Q155">
        <v>0.01</v>
      </c>
    </row>
    <row r="156" spans="1:17" ht="12.75">
      <c r="A156" s="1">
        <v>35651</v>
      </c>
      <c r="B156" t="s">
        <v>170</v>
      </c>
      <c r="C156">
        <v>2</v>
      </c>
      <c r="D156">
        <v>2</v>
      </c>
      <c r="E156">
        <v>3</v>
      </c>
      <c r="F156" t="s">
        <v>168</v>
      </c>
      <c r="G156" s="2">
        <v>617</v>
      </c>
      <c r="H156">
        <v>0.05</v>
      </c>
      <c r="I156">
        <v>24</v>
      </c>
      <c r="J156">
        <v>8.61</v>
      </c>
      <c r="K156">
        <v>1.16</v>
      </c>
      <c r="L156">
        <v>9.77</v>
      </c>
      <c r="M156">
        <v>-12</v>
      </c>
      <c r="N156">
        <v>0.1</v>
      </c>
      <c r="O156">
        <v>0.01</v>
      </c>
      <c r="P156">
        <v>0.12</v>
      </c>
      <c r="Q156">
        <v>-0.14</v>
      </c>
    </row>
    <row r="157" spans="1:17" ht="12.75">
      <c r="A157" s="1">
        <v>35651</v>
      </c>
      <c r="B157" t="s">
        <v>170</v>
      </c>
      <c r="C157">
        <v>2</v>
      </c>
      <c r="D157">
        <v>2</v>
      </c>
      <c r="E157">
        <v>4</v>
      </c>
      <c r="F157" t="s">
        <v>168</v>
      </c>
      <c r="G157" s="2">
        <v>347</v>
      </c>
      <c r="H157">
        <v>0.08</v>
      </c>
      <c r="I157">
        <v>19</v>
      </c>
      <c r="J157">
        <v>7.66</v>
      </c>
      <c r="K157">
        <v>7.95</v>
      </c>
      <c r="L157">
        <v>15.6</v>
      </c>
      <c r="M157">
        <v>-0.28</v>
      </c>
      <c r="N157">
        <v>0.12</v>
      </c>
      <c r="O157">
        <v>0.12</v>
      </c>
      <c r="P157">
        <v>0.23</v>
      </c>
      <c r="Q157">
        <v>0</v>
      </c>
    </row>
    <row r="158" spans="1:17" ht="12.75">
      <c r="A158" s="1">
        <v>35651</v>
      </c>
      <c r="B158" t="s">
        <v>170</v>
      </c>
      <c r="C158">
        <v>3</v>
      </c>
      <c r="D158">
        <v>3</v>
      </c>
      <c r="E158">
        <v>5</v>
      </c>
      <c r="F158" t="s">
        <v>168</v>
      </c>
      <c r="G158" s="2">
        <v>510</v>
      </c>
      <c r="H158">
        <v>0.1</v>
      </c>
      <c r="I158">
        <v>28</v>
      </c>
      <c r="J158">
        <v>14.37</v>
      </c>
      <c r="K158">
        <v>1.09</v>
      </c>
      <c r="L158">
        <v>15.47</v>
      </c>
      <c r="M158">
        <v>-0.07</v>
      </c>
      <c r="N158">
        <v>0.38</v>
      </c>
      <c r="O158">
        <v>0.03</v>
      </c>
      <c r="P158">
        <v>0.41</v>
      </c>
      <c r="Q158">
        <v>0</v>
      </c>
    </row>
    <row r="159" spans="1:17" ht="12.75">
      <c r="A159" s="1">
        <v>35651</v>
      </c>
      <c r="B159" t="s">
        <v>170</v>
      </c>
      <c r="C159">
        <v>3</v>
      </c>
      <c r="D159">
        <v>3</v>
      </c>
      <c r="E159">
        <v>6</v>
      </c>
      <c r="F159" t="s">
        <v>168</v>
      </c>
      <c r="G159" s="2">
        <v>620</v>
      </c>
      <c r="H159">
        <v>0.04</v>
      </c>
      <c r="I159">
        <v>20</v>
      </c>
      <c r="J159">
        <v>20.61</v>
      </c>
      <c r="K159">
        <v>0.22</v>
      </c>
      <c r="L159">
        <v>20.83</v>
      </c>
      <c r="M159">
        <v>0.21</v>
      </c>
      <c r="N159">
        <v>0.17</v>
      </c>
      <c r="O159">
        <v>0</v>
      </c>
      <c r="P159">
        <v>0.17</v>
      </c>
      <c r="Q159">
        <v>0</v>
      </c>
    </row>
    <row r="160" spans="1:17" ht="12.75">
      <c r="A160" s="1">
        <v>35651</v>
      </c>
      <c r="B160" t="s">
        <v>170</v>
      </c>
      <c r="C160">
        <v>4</v>
      </c>
      <c r="D160">
        <v>4</v>
      </c>
      <c r="E160">
        <v>7</v>
      </c>
      <c r="F160" t="s">
        <v>168</v>
      </c>
      <c r="G160" s="2">
        <v>541</v>
      </c>
      <c r="H160">
        <v>0.06</v>
      </c>
      <c r="I160">
        <v>13</v>
      </c>
      <c r="J160">
        <v>20.97</v>
      </c>
      <c r="K160">
        <v>-0.29</v>
      </c>
      <c r="L160">
        <v>20.68</v>
      </c>
      <c r="M160">
        <v>-0.48</v>
      </c>
      <c r="N160">
        <v>0.17</v>
      </c>
      <c r="O160">
        <v>0</v>
      </c>
      <c r="P160">
        <v>0.16</v>
      </c>
      <c r="Q160">
        <v>0</v>
      </c>
    </row>
    <row r="161" spans="1:17" ht="12.75">
      <c r="A161" s="1">
        <v>35651</v>
      </c>
      <c r="B161" t="s">
        <v>170</v>
      </c>
      <c r="C161">
        <v>4</v>
      </c>
      <c r="D161">
        <v>4</v>
      </c>
      <c r="E161">
        <v>8</v>
      </c>
      <c r="F161" t="s">
        <v>168</v>
      </c>
      <c r="G161" s="2">
        <v>712</v>
      </c>
      <c r="H161">
        <v>0.06</v>
      </c>
      <c r="I161">
        <v>17</v>
      </c>
      <c r="J161">
        <v>0.98</v>
      </c>
      <c r="K161">
        <v>0.81</v>
      </c>
      <c r="L161">
        <v>1.78</v>
      </c>
      <c r="M161" t="e">
        <v>#N/A</v>
      </c>
      <c r="N161">
        <v>0.01</v>
      </c>
      <c r="O161">
        <v>0.01</v>
      </c>
      <c r="P161">
        <v>0.02</v>
      </c>
      <c r="Q161" t="e">
        <v>#N/A</v>
      </c>
    </row>
    <row r="162" spans="1:17" ht="12.75">
      <c r="A162" s="1">
        <v>35651</v>
      </c>
      <c r="B162" t="s">
        <v>169</v>
      </c>
      <c r="C162">
        <v>6</v>
      </c>
      <c r="D162">
        <v>16</v>
      </c>
      <c r="E162">
        <v>1</v>
      </c>
      <c r="F162" t="s">
        <v>168</v>
      </c>
      <c r="G162" s="2">
        <v>619</v>
      </c>
      <c r="H162">
        <v>0.09</v>
      </c>
      <c r="I162">
        <v>28</v>
      </c>
      <c r="J162">
        <v>-5.81</v>
      </c>
      <c r="K162">
        <v>-1.4</v>
      </c>
      <c r="L162">
        <v>-7.21</v>
      </c>
      <c r="M162">
        <v>-1.47</v>
      </c>
      <c r="N162">
        <v>-0.15</v>
      </c>
      <c r="O162">
        <v>-0.04</v>
      </c>
      <c r="P162">
        <v>-0.19</v>
      </c>
      <c r="Q162">
        <v>-0.04</v>
      </c>
    </row>
    <row r="163" spans="1:17" ht="12.75">
      <c r="A163" s="1">
        <v>35651</v>
      </c>
      <c r="B163" t="s">
        <v>169</v>
      </c>
      <c r="C163">
        <v>6</v>
      </c>
      <c r="D163">
        <v>16</v>
      </c>
      <c r="E163">
        <v>2</v>
      </c>
      <c r="F163" t="s">
        <v>168</v>
      </c>
      <c r="G163" s="2">
        <v>473</v>
      </c>
      <c r="H163">
        <v>0.1</v>
      </c>
      <c r="I163">
        <v>26</v>
      </c>
      <c r="J163">
        <v>-0.61</v>
      </c>
      <c r="K163">
        <v>0.64</v>
      </c>
      <c r="L163">
        <v>0.03</v>
      </c>
      <c r="M163">
        <v>-0.78</v>
      </c>
      <c r="N163">
        <v>-0.02</v>
      </c>
      <c r="O163">
        <v>0.02</v>
      </c>
      <c r="P163">
        <v>0</v>
      </c>
      <c r="Q163">
        <v>-0.02</v>
      </c>
    </row>
    <row r="164" spans="1:17" ht="12.75">
      <c r="A164" s="1">
        <v>35651</v>
      </c>
      <c r="B164" t="s">
        <v>169</v>
      </c>
      <c r="C164">
        <v>6</v>
      </c>
      <c r="D164">
        <v>16</v>
      </c>
      <c r="E164">
        <v>3</v>
      </c>
      <c r="F164" t="s">
        <v>168</v>
      </c>
      <c r="G164" s="2">
        <v>440</v>
      </c>
      <c r="H164">
        <v>0.16</v>
      </c>
      <c r="I164">
        <v>19</v>
      </c>
      <c r="J164">
        <v>-14.96</v>
      </c>
      <c r="K164">
        <v>0.33</v>
      </c>
      <c r="L164">
        <v>-14.63</v>
      </c>
      <c r="M164">
        <v>-0.76</v>
      </c>
      <c r="N164">
        <v>-0.45</v>
      </c>
      <c r="O164">
        <v>0.01</v>
      </c>
      <c r="P164">
        <v>-0.44</v>
      </c>
      <c r="Q164">
        <v>-0.02</v>
      </c>
    </row>
    <row r="165" spans="1:17" ht="12.75">
      <c r="A165" s="1">
        <v>35651</v>
      </c>
      <c r="B165" t="s">
        <v>169</v>
      </c>
      <c r="C165">
        <v>6</v>
      </c>
      <c r="D165">
        <v>16</v>
      </c>
      <c r="E165">
        <v>4</v>
      </c>
      <c r="F165" t="s">
        <v>168</v>
      </c>
      <c r="G165" s="2">
        <v>423</v>
      </c>
      <c r="H165">
        <v>0.16</v>
      </c>
      <c r="I165">
        <v>20</v>
      </c>
      <c r="J165">
        <v>0.6</v>
      </c>
      <c r="K165">
        <v>6.47</v>
      </c>
      <c r="L165">
        <v>7.07</v>
      </c>
      <c r="M165">
        <v>-0.82</v>
      </c>
      <c r="N165">
        <v>0.02</v>
      </c>
      <c r="O165">
        <v>0.2</v>
      </c>
      <c r="P165">
        <v>0.22</v>
      </c>
      <c r="Q165">
        <v>-0.03</v>
      </c>
    </row>
    <row r="166" spans="1:17" ht="12.75">
      <c r="A166" s="1">
        <v>35651</v>
      </c>
      <c r="B166" t="s">
        <v>169</v>
      </c>
      <c r="C166">
        <v>6</v>
      </c>
      <c r="D166">
        <v>2</v>
      </c>
      <c r="E166">
        <v>5</v>
      </c>
      <c r="F166" t="s">
        <v>168</v>
      </c>
      <c r="G166" s="2">
        <v>563</v>
      </c>
      <c r="H166">
        <v>0.1</v>
      </c>
      <c r="I166">
        <v>26</v>
      </c>
      <c r="J166">
        <v>-3.66</v>
      </c>
      <c r="K166">
        <v>-1.13</v>
      </c>
      <c r="L166">
        <v>-4.78</v>
      </c>
      <c r="M166">
        <v>-2.1</v>
      </c>
      <c r="N166">
        <v>-0.1</v>
      </c>
      <c r="O166">
        <v>-0.03</v>
      </c>
      <c r="P166">
        <v>-0.12</v>
      </c>
      <c r="Q166">
        <v>-0.05</v>
      </c>
    </row>
    <row r="167" spans="1:17" ht="12.75">
      <c r="A167" s="1">
        <v>35651</v>
      </c>
      <c r="B167" t="s">
        <v>169</v>
      </c>
      <c r="C167">
        <v>6</v>
      </c>
      <c r="D167">
        <v>2</v>
      </c>
      <c r="E167">
        <v>6</v>
      </c>
      <c r="F167" t="s">
        <v>168</v>
      </c>
      <c r="G167" s="2">
        <v>518</v>
      </c>
      <c r="H167">
        <v>0.12</v>
      </c>
      <c r="I167">
        <v>20</v>
      </c>
      <c r="J167">
        <v>-16.63</v>
      </c>
      <c r="K167">
        <v>-0.92</v>
      </c>
      <c r="L167">
        <v>-17.55</v>
      </c>
      <c r="M167">
        <v>-0.65</v>
      </c>
      <c r="N167">
        <v>-0.39</v>
      </c>
      <c r="O167">
        <v>-0.02</v>
      </c>
      <c r="P167">
        <v>-0.41</v>
      </c>
      <c r="Q167">
        <v>-0.01</v>
      </c>
    </row>
    <row r="168" spans="1:17" ht="12.75">
      <c r="A168" s="1">
        <v>35651</v>
      </c>
      <c r="B168" t="s">
        <v>169</v>
      </c>
      <c r="C168">
        <v>6</v>
      </c>
      <c r="D168">
        <v>2</v>
      </c>
      <c r="E168">
        <v>7</v>
      </c>
      <c r="F168" t="s">
        <v>168</v>
      </c>
      <c r="G168" s="2">
        <v>648</v>
      </c>
      <c r="H168">
        <v>0.09</v>
      </c>
      <c r="I168">
        <v>31</v>
      </c>
      <c r="J168">
        <v>-2.69</v>
      </c>
      <c r="K168">
        <v>2.46</v>
      </c>
      <c r="L168">
        <v>-0.23</v>
      </c>
      <c r="M168">
        <v>-0.49</v>
      </c>
      <c r="N168">
        <v>-0.07</v>
      </c>
      <c r="O168">
        <v>0.07</v>
      </c>
      <c r="P168">
        <v>-0.01</v>
      </c>
      <c r="Q168">
        <v>-0.01</v>
      </c>
    </row>
    <row r="169" spans="1:17" ht="12.75">
      <c r="A169" s="1">
        <v>35651</v>
      </c>
      <c r="B169" t="s">
        <v>169</v>
      </c>
      <c r="C169">
        <v>6</v>
      </c>
      <c r="D169">
        <v>2</v>
      </c>
      <c r="E169">
        <v>8</v>
      </c>
      <c r="F169" t="s">
        <v>168</v>
      </c>
      <c r="G169" s="2">
        <v>399</v>
      </c>
      <c r="H169">
        <v>0.14</v>
      </c>
      <c r="I169">
        <v>20</v>
      </c>
      <c r="J169">
        <v>-10.27</v>
      </c>
      <c r="K169">
        <v>0.19</v>
      </c>
      <c r="L169">
        <v>-10.09</v>
      </c>
      <c r="M169">
        <v>-0.76</v>
      </c>
      <c r="N169">
        <v>-0.29</v>
      </c>
      <c r="O169">
        <v>0.01</v>
      </c>
      <c r="P169">
        <v>-0.29</v>
      </c>
      <c r="Q169">
        <v>-0.02</v>
      </c>
    </row>
    <row r="170" spans="1:17" ht="12.75">
      <c r="A170" s="1">
        <v>36016</v>
      </c>
      <c r="B170" t="s">
        <v>169</v>
      </c>
      <c r="C170">
        <v>6</v>
      </c>
      <c r="D170">
        <v>16</v>
      </c>
      <c r="E170">
        <v>1</v>
      </c>
      <c r="F170" t="s">
        <v>168</v>
      </c>
      <c r="G170" s="2">
        <v>405</v>
      </c>
      <c r="H170">
        <v>0.13</v>
      </c>
      <c r="I170">
        <v>23</v>
      </c>
      <c r="J170">
        <v>3.48</v>
      </c>
      <c r="K170">
        <v>-0.07</v>
      </c>
      <c r="L170">
        <v>3.42</v>
      </c>
      <c r="M170" t="e">
        <v>#N/A</v>
      </c>
      <c r="N170">
        <v>0.1</v>
      </c>
      <c r="O170">
        <v>0</v>
      </c>
      <c r="P170">
        <v>0.1</v>
      </c>
      <c r="Q170" t="e">
        <v>#N/A</v>
      </c>
    </row>
    <row r="171" spans="1:17" ht="12.75">
      <c r="A171" s="1">
        <v>36016</v>
      </c>
      <c r="B171" t="s">
        <v>169</v>
      </c>
      <c r="C171">
        <v>6</v>
      </c>
      <c r="D171">
        <v>16</v>
      </c>
      <c r="E171">
        <v>2</v>
      </c>
      <c r="F171" t="s">
        <v>168</v>
      </c>
      <c r="G171" s="2">
        <v>508</v>
      </c>
      <c r="H171">
        <v>0.1</v>
      </c>
      <c r="I171">
        <v>24</v>
      </c>
      <c r="J171">
        <v>6.38</v>
      </c>
      <c r="K171">
        <v>-0.47</v>
      </c>
      <c r="L171">
        <v>5.91</v>
      </c>
      <c r="M171" t="e">
        <v>#N/A</v>
      </c>
      <c r="N171">
        <v>0.15</v>
      </c>
      <c r="O171">
        <v>-0.01</v>
      </c>
      <c r="P171">
        <v>0.14</v>
      </c>
      <c r="Q171" t="e">
        <v>#N/A</v>
      </c>
    </row>
    <row r="172" spans="1:17" ht="12.75">
      <c r="A172" s="1">
        <v>36016</v>
      </c>
      <c r="B172" t="s">
        <v>169</v>
      </c>
      <c r="C172">
        <v>6</v>
      </c>
      <c r="D172">
        <v>16</v>
      </c>
      <c r="E172">
        <v>3</v>
      </c>
      <c r="F172" t="s">
        <v>168</v>
      </c>
      <c r="G172" s="2">
        <v>476</v>
      </c>
      <c r="H172">
        <v>0.13</v>
      </c>
      <c r="I172">
        <v>20</v>
      </c>
      <c r="J172">
        <v>25.18</v>
      </c>
      <c r="K172">
        <v>-0.26</v>
      </c>
      <c r="L172">
        <v>24.91</v>
      </c>
      <c r="M172" t="e">
        <v>#N/A</v>
      </c>
      <c r="N172">
        <v>0.66</v>
      </c>
      <c r="O172">
        <v>-0.01</v>
      </c>
      <c r="P172">
        <v>0.66</v>
      </c>
      <c r="Q172" t="e">
        <v>#N/A</v>
      </c>
    </row>
    <row r="173" spans="1:17" ht="12.75">
      <c r="A173" s="1">
        <v>36016</v>
      </c>
      <c r="B173" t="s">
        <v>169</v>
      </c>
      <c r="C173">
        <v>6</v>
      </c>
      <c r="D173">
        <v>16</v>
      </c>
      <c r="E173">
        <v>4</v>
      </c>
      <c r="F173" t="s">
        <v>168</v>
      </c>
      <c r="G173" s="2">
        <v>555</v>
      </c>
      <c r="H173">
        <v>0.11</v>
      </c>
      <c r="I173">
        <v>21</v>
      </c>
      <c r="J173">
        <v>19.75</v>
      </c>
      <c r="K173">
        <v>0.03</v>
      </c>
      <c r="L173">
        <v>19.78</v>
      </c>
      <c r="M173" t="e">
        <v>#N/A</v>
      </c>
      <c r="N173">
        <v>0.44</v>
      </c>
      <c r="O173">
        <v>0</v>
      </c>
      <c r="P173">
        <v>0.44</v>
      </c>
      <c r="Q173" t="e">
        <v>#N/A</v>
      </c>
    </row>
    <row r="174" spans="1:17" ht="12.75">
      <c r="A174" s="1">
        <v>36016</v>
      </c>
      <c r="B174" t="s">
        <v>169</v>
      </c>
      <c r="C174">
        <v>6</v>
      </c>
      <c r="D174">
        <v>2</v>
      </c>
      <c r="E174">
        <v>5</v>
      </c>
      <c r="F174" t="s">
        <v>168</v>
      </c>
      <c r="G174" s="2">
        <v>482</v>
      </c>
      <c r="H174">
        <v>0.12</v>
      </c>
      <c r="I174">
        <v>21</v>
      </c>
      <c r="J174">
        <v>15.91</v>
      </c>
      <c r="K174">
        <v>-0.05</v>
      </c>
      <c r="L174">
        <v>15.86</v>
      </c>
      <c r="M174" t="e">
        <v>#N/A</v>
      </c>
      <c r="N174">
        <v>0.4</v>
      </c>
      <c r="O174">
        <v>0</v>
      </c>
      <c r="P174">
        <v>0.4</v>
      </c>
      <c r="Q174" t="e">
        <v>#N/A</v>
      </c>
    </row>
    <row r="175" spans="1:18" ht="12.75">
      <c r="A175" s="1">
        <v>36016</v>
      </c>
      <c r="B175" t="s">
        <v>169</v>
      </c>
      <c r="C175">
        <v>6</v>
      </c>
      <c r="D175">
        <v>2</v>
      </c>
      <c r="E175">
        <v>6</v>
      </c>
      <c r="F175" t="s">
        <v>168</v>
      </c>
      <c r="G175" s="2">
        <v>358</v>
      </c>
      <c r="H175">
        <v>0.17</v>
      </c>
      <c r="I175">
        <v>24</v>
      </c>
      <c r="J175">
        <v>12.04</v>
      </c>
      <c r="K175">
        <v>-0.14</v>
      </c>
      <c r="L175">
        <v>11.9</v>
      </c>
      <c r="M175" t="e">
        <v>#N/A</v>
      </c>
      <c r="N175">
        <v>0.49</v>
      </c>
      <c r="O175">
        <v>-0.01</v>
      </c>
      <c r="P175">
        <v>0.48</v>
      </c>
      <c r="Q175" t="e">
        <v>#N/A</v>
      </c>
      <c r="R175" t="s">
        <v>175</v>
      </c>
    </row>
    <row r="176" spans="1:18" ht="12.75">
      <c r="A176" s="1">
        <v>36016</v>
      </c>
      <c r="B176" t="s">
        <v>169</v>
      </c>
      <c r="C176">
        <v>6</v>
      </c>
      <c r="D176">
        <v>2</v>
      </c>
      <c r="E176">
        <v>7</v>
      </c>
      <c r="F176" t="s">
        <v>168</v>
      </c>
      <c r="G176" s="2">
        <v>521</v>
      </c>
      <c r="H176">
        <v>0.12</v>
      </c>
      <c r="I176">
        <v>18</v>
      </c>
      <c r="J176">
        <v>20.75</v>
      </c>
      <c r="K176">
        <v>-0.1</v>
      </c>
      <c r="L176">
        <v>20.64</v>
      </c>
      <c r="M176" t="e">
        <v>#N/A</v>
      </c>
      <c r="N176">
        <v>0.45</v>
      </c>
      <c r="O176">
        <v>0</v>
      </c>
      <c r="P176">
        <v>0.45</v>
      </c>
      <c r="Q176" t="e">
        <v>#N/A</v>
      </c>
      <c r="R176" t="s">
        <v>175</v>
      </c>
    </row>
    <row r="177" spans="1:17" ht="12.75">
      <c r="A177" s="1">
        <v>36016</v>
      </c>
      <c r="B177" t="s">
        <v>169</v>
      </c>
      <c r="C177">
        <v>6</v>
      </c>
      <c r="D177">
        <v>2</v>
      </c>
      <c r="E177">
        <v>8</v>
      </c>
      <c r="F177" t="s">
        <v>168</v>
      </c>
      <c r="G177" s="2">
        <v>568</v>
      </c>
      <c r="H177">
        <v>0.11</v>
      </c>
      <c r="I177">
        <v>29</v>
      </c>
      <c r="J177">
        <v>24.65</v>
      </c>
      <c r="K177">
        <v>-0.14</v>
      </c>
      <c r="L177">
        <v>24.52</v>
      </c>
      <c r="M177" t="e">
        <v>#N/A</v>
      </c>
      <c r="N177">
        <v>0.79</v>
      </c>
      <c r="O177">
        <v>0</v>
      </c>
      <c r="P177">
        <v>0.78</v>
      </c>
      <c r="Q177" t="e">
        <v>#N/A</v>
      </c>
    </row>
    <row r="178" spans="1:17" ht="12.75">
      <c r="A178" s="1">
        <v>36016</v>
      </c>
      <c r="B178" t="s">
        <v>170</v>
      </c>
      <c r="C178">
        <v>1</v>
      </c>
      <c r="D178">
        <v>1</v>
      </c>
      <c r="E178">
        <v>1</v>
      </c>
      <c r="F178" t="s">
        <v>168</v>
      </c>
      <c r="G178" s="2">
        <v>331</v>
      </c>
      <c r="H178">
        <v>0.11</v>
      </c>
      <c r="I178">
        <v>28</v>
      </c>
      <c r="J178">
        <v>13.96</v>
      </c>
      <c r="K178">
        <v>8.28</v>
      </c>
      <c r="L178">
        <v>22.24</v>
      </c>
      <c r="M178" t="e">
        <v>#N/A</v>
      </c>
      <c r="N178">
        <v>0.44</v>
      </c>
      <c r="O178">
        <v>0.26</v>
      </c>
      <c r="P178">
        <v>0.7</v>
      </c>
      <c r="Q178" t="e">
        <v>#N/A</v>
      </c>
    </row>
    <row r="179" spans="1:17" ht="12.75">
      <c r="A179" s="1">
        <v>36016</v>
      </c>
      <c r="B179" t="s">
        <v>170</v>
      </c>
      <c r="C179">
        <v>1</v>
      </c>
      <c r="D179">
        <v>1</v>
      </c>
      <c r="E179">
        <v>2</v>
      </c>
      <c r="F179" t="s">
        <v>168</v>
      </c>
      <c r="G179" s="2">
        <v>674</v>
      </c>
      <c r="H179">
        <v>0.05</v>
      </c>
      <c r="I179">
        <v>18</v>
      </c>
      <c r="J179">
        <v>19.03</v>
      </c>
      <c r="K179">
        <v>-0.08</v>
      </c>
      <c r="L179">
        <v>18.95</v>
      </c>
      <c r="M179" t="e">
        <v>#N/A</v>
      </c>
      <c r="N179">
        <v>0.17</v>
      </c>
      <c r="O179">
        <v>0</v>
      </c>
      <c r="P179">
        <v>0.17</v>
      </c>
      <c r="Q179" t="e">
        <v>#N/A</v>
      </c>
    </row>
    <row r="180" spans="1:17" ht="12.75">
      <c r="A180" s="1">
        <v>36016</v>
      </c>
      <c r="B180" t="s">
        <v>170</v>
      </c>
      <c r="C180">
        <v>2</v>
      </c>
      <c r="D180">
        <v>2</v>
      </c>
      <c r="E180">
        <v>3</v>
      </c>
      <c r="F180" t="s">
        <v>168</v>
      </c>
      <c r="G180" s="2">
        <v>616</v>
      </c>
      <c r="H180">
        <v>0.07</v>
      </c>
      <c r="I180">
        <v>17</v>
      </c>
      <c r="J180">
        <v>164.66</v>
      </c>
      <c r="K180">
        <v>0.8</v>
      </c>
      <c r="L180">
        <v>165.46</v>
      </c>
      <c r="M180" t="e">
        <v>#N/A</v>
      </c>
      <c r="N180">
        <v>1.85</v>
      </c>
      <c r="O180">
        <v>0.01</v>
      </c>
      <c r="P180">
        <v>1.85</v>
      </c>
      <c r="Q180" t="e">
        <v>#N/A</v>
      </c>
    </row>
    <row r="181" spans="1:17" ht="12.75">
      <c r="A181" s="1">
        <v>36016</v>
      </c>
      <c r="B181" t="s">
        <v>170</v>
      </c>
      <c r="C181">
        <v>2</v>
      </c>
      <c r="D181">
        <v>2</v>
      </c>
      <c r="E181">
        <v>4</v>
      </c>
      <c r="F181" t="s">
        <v>168</v>
      </c>
      <c r="G181" s="2">
        <v>620</v>
      </c>
      <c r="H181">
        <v>0.04</v>
      </c>
      <c r="I181">
        <v>22</v>
      </c>
      <c r="J181">
        <v>-110.3</v>
      </c>
      <c r="K181">
        <v>-0.24</v>
      </c>
      <c r="L181">
        <v>-110.55</v>
      </c>
      <c r="M181" t="e">
        <v>#N/A</v>
      </c>
      <c r="N181">
        <v>-1</v>
      </c>
      <c r="O181">
        <v>0</v>
      </c>
      <c r="P181">
        <v>-1.01</v>
      </c>
      <c r="Q181" t="e">
        <v>#N/A</v>
      </c>
    </row>
    <row r="182" spans="1:17" ht="12.75">
      <c r="A182" s="1">
        <v>36016</v>
      </c>
      <c r="B182" t="s">
        <v>170</v>
      </c>
      <c r="C182">
        <v>3</v>
      </c>
      <c r="D182">
        <v>3</v>
      </c>
      <c r="E182">
        <v>5</v>
      </c>
      <c r="F182" t="s">
        <v>168</v>
      </c>
      <c r="G182" s="2">
        <v>476</v>
      </c>
      <c r="H182">
        <v>0.08</v>
      </c>
      <c r="I182">
        <v>23</v>
      </c>
      <c r="J182">
        <v>207.43</v>
      </c>
      <c r="K182">
        <v>1.73</v>
      </c>
      <c r="L182">
        <v>209.15</v>
      </c>
      <c r="M182" t="e">
        <v>#N/A</v>
      </c>
      <c r="N182">
        <v>3.99</v>
      </c>
      <c r="O182">
        <v>0.03</v>
      </c>
      <c r="P182">
        <v>4.03</v>
      </c>
      <c r="Q182" t="e">
        <v>#N/A</v>
      </c>
    </row>
    <row r="183" spans="1:17" ht="12.75">
      <c r="A183" s="1">
        <v>36016</v>
      </c>
      <c r="B183" t="s">
        <v>170</v>
      </c>
      <c r="C183">
        <v>3</v>
      </c>
      <c r="D183">
        <v>3</v>
      </c>
      <c r="E183">
        <v>6</v>
      </c>
      <c r="F183" t="s">
        <v>168</v>
      </c>
      <c r="G183" s="2">
        <v>458</v>
      </c>
      <c r="H183">
        <v>0.11</v>
      </c>
      <c r="I183">
        <v>26</v>
      </c>
      <c r="J183">
        <v>122.97</v>
      </c>
      <c r="K183">
        <v>1.32</v>
      </c>
      <c r="L183">
        <v>124.28</v>
      </c>
      <c r="M183" t="e">
        <v>#N/A</v>
      </c>
      <c r="N183">
        <v>3.59</v>
      </c>
      <c r="O183">
        <v>0.04</v>
      </c>
      <c r="P183">
        <v>3.63</v>
      </c>
      <c r="Q183" t="e">
        <v>#N/A</v>
      </c>
    </row>
    <row r="184" spans="1:17" ht="12.75">
      <c r="A184" s="1">
        <v>36016</v>
      </c>
      <c r="B184" t="s">
        <v>170</v>
      </c>
      <c r="C184">
        <v>4</v>
      </c>
      <c r="D184">
        <v>4</v>
      </c>
      <c r="E184">
        <v>7</v>
      </c>
      <c r="F184" t="s">
        <v>168</v>
      </c>
      <c r="G184" s="2">
        <v>653</v>
      </c>
      <c r="H184">
        <v>0.04</v>
      </c>
      <c r="I184">
        <v>28</v>
      </c>
      <c r="J184">
        <v>-100.49</v>
      </c>
      <c r="K184">
        <v>0.31</v>
      </c>
      <c r="L184">
        <v>-100.18</v>
      </c>
      <c r="M184" t="e">
        <v>#N/A</v>
      </c>
      <c r="N184">
        <v>-1.22</v>
      </c>
      <c r="O184">
        <v>0</v>
      </c>
      <c r="P184">
        <v>-1.22</v>
      </c>
      <c r="Q184" t="e">
        <v>#N/A</v>
      </c>
    </row>
    <row r="185" spans="1:17" ht="12.75">
      <c r="A185" s="1">
        <v>36016</v>
      </c>
      <c r="B185" t="s">
        <v>170</v>
      </c>
      <c r="C185">
        <v>4</v>
      </c>
      <c r="D185">
        <v>4</v>
      </c>
      <c r="E185">
        <v>8</v>
      </c>
      <c r="F185" t="s">
        <v>168</v>
      </c>
      <c r="G185" s="2">
        <v>559</v>
      </c>
      <c r="H185">
        <v>0.05</v>
      </c>
      <c r="I185">
        <v>24</v>
      </c>
      <c r="J185">
        <v>26.66</v>
      </c>
      <c r="K185">
        <v>1.56</v>
      </c>
      <c r="L185">
        <v>28.22</v>
      </c>
      <c r="M185" t="e">
        <v>#N/A</v>
      </c>
      <c r="N185">
        <v>0.34</v>
      </c>
      <c r="O185">
        <v>0.02</v>
      </c>
      <c r="P185">
        <v>0.36</v>
      </c>
      <c r="Q185" t="e">
        <v>#N/A</v>
      </c>
    </row>
    <row r="186" spans="1:18" ht="12.75">
      <c r="A186" s="1">
        <v>36016</v>
      </c>
      <c r="B186" t="s">
        <v>176</v>
      </c>
      <c r="D186" t="s">
        <v>177</v>
      </c>
      <c r="E186">
        <v>1</v>
      </c>
      <c r="F186" t="s">
        <v>168</v>
      </c>
      <c r="G186" s="2">
        <v>409</v>
      </c>
      <c r="H186">
        <v>0.11</v>
      </c>
      <c r="I186">
        <v>24</v>
      </c>
      <c r="J186">
        <v>-3.57</v>
      </c>
      <c r="K186">
        <v>-0.74</v>
      </c>
      <c r="L186">
        <v>-4.31</v>
      </c>
      <c r="M186" t="e">
        <v>#N/A</v>
      </c>
      <c r="N186">
        <v>-0.09</v>
      </c>
      <c r="O186">
        <v>-0.02</v>
      </c>
      <c r="P186">
        <v>-0.11</v>
      </c>
      <c r="Q186" t="e">
        <v>#N/A</v>
      </c>
      <c r="R186" t="s">
        <v>178</v>
      </c>
    </row>
    <row r="187" spans="1:18" ht="12.75">
      <c r="A187" s="1">
        <v>36016</v>
      </c>
      <c r="B187" t="s">
        <v>176</v>
      </c>
      <c r="D187" t="s">
        <v>177</v>
      </c>
      <c r="E187">
        <v>2</v>
      </c>
      <c r="F187" t="s">
        <v>168</v>
      </c>
      <c r="G187" s="2">
        <v>400</v>
      </c>
      <c r="H187">
        <v>0.16</v>
      </c>
      <c r="I187">
        <v>19</v>
      </c>
      <c r="J187">
        <v>-0.51</v>
      </c>
      <c r="K187">
        <v>-0.27</v>
      </c>
      <c r="L187">
        <v>-0.78</v>
      </c>
      <c r="M187" t="e">
        <v>#N/A</v>
      </c>
      <c r="N187">
        <v>-0.02</v>
      </c>
      <c r="O187">
        <v>-0.01</v>
      </c>
      <c r="P187">
        <v>-0.02</v>
      </c>
      <c r="Q187" t="e">
        <v>#N/A</v>
      </c>
      <c r="R187" t="s">
        <v>178</v>
      </c>
    </row>
    <row r="188" spans="1:18" ht="12.75">
      <c r="A188" s="1">
        <v>36016</v>
      </c>
      <c r="B188" t="s">
        <v>176</v>
      </c>
      <c r="D188" t="s">
        <v>177</v>
      </c>
      <c r="E188">
        <v>3</v>
      </c>
      <c r="F188" t="s">
        <v>168</v>
      </c>
      <c r="G188" s="2">
        <v>423</v>
      </c>
      <c r="H188">
        <v>0.11</v>
      </c>
      <c r="I188">
        <v>7</v>
      </c>
      <c r="J188">
        <v>12.58</v>
      </c>
      <c r="K188">
        <v>-0.67</v>
      </c>
      <c r="L188">
        <v>11.91</v>
      </c>
      <c r="M188" t="e">
        <v>#N/A</v>
      </c>
      <c r="N188">
        <v>0.1</v>
      </c>
      <c r="O188">
        <v>-0.01</v>
      </c>
      <c r="P188">
        <v>0.09</v>
      </c>
      <c r="Q188" t="e">
        <v>#N/A</v>
      </c>
      <c r="R188" t="s">
        <v>178</v>
      </c>
    </row>
    <row r="189" spans="1:18" ht="12.75">
      <c r="A189" s="1">
        <v>36016</v>
      </c>
      <c r="B189" t="s">
        <v>176</v>
      </c>
      <c r="D189" t="s">
        <v>177</v>
      </c>
      <c r="E189">
        <v>4</v>
      </c>
      <c r="F189" t="s">
        <v>168</v>
      </c>
      <c r="G189" s="2">
        <v>342</v>
      </c>
      <c r="H189">
        <v>0.15</v>
      </c>
      <c r="I189">
        <v>11</v>
      </c>
      <c r="J189">
        <v>-0.58</v>
      </c>
      <c r="K189">
        <v>-0.27</v>
      </c>
      <c r="L189">
        <v>-0.85</v>
      </c>
      <c r="M189" t="e">
        <v>#N/A</v>
      </c>
      <c r="N189">
        <v>-0.01</v>
      </c>
      <c r="O189">
        <v>0</v>
      </c>
      <c r="P189">
        <v>-0.01</v>
      </c>
      <c r="Q189" t="e">
        <v>#N/A</v>
      </c>
      <c r="R189" t="s">
        <v>178</v>
      </c>
    </row>
    <row r="190" spans="1:18" ht="12.75">
      <c r="A190" s="1">
        <v>36016</v>
      </c>
      <c r="B190" t="s">
        <v>176</v>
      </c>
      <c r="D190" t="s">
        <v>177</v>
      </c>
      <c r="E190">
        <v>5</v>
      </c>
      <c r="F190" t="s">
        <v>168</v>
      </c>
      <c r="G190" s="2">
        <v>399</v>
      </c>
      <c r="H190">
        <v>0.1</v>
      </c>
      <c r="I190">
        <v>11</v>
      </c>
      <c r="J190">
        <v>6.95</v>
      </c>
      <c r="K190">
        <v>0.79</v>
      </c>
      <c r="L190">
        <v>7.75</v>
      </c>
      <c r="M190" t="e">
        <v>#N/A</v>
      </c>
      <c r="N190">
        <v>0.08</v>
      </c>
      <c r="O190">
        <v>0.01</v>
      </c>
      <c r="P190">
        <v>0.08</v>
      </c>
      <c r="Q190" t="e">
        <v>#N/A</v>
      </c>
      <c r="R190" t="s">
        <v>178</v>
      </c>
    </row>
    <row r="191" spans="1:18" ht="12.75">
      <c r="A191" s="1">
        <v>36016</v>
      </c>
      <c r="B191" t="s">
        <v>176</v>
      </c>
      <c r="D191" t="s">
        <v>177</v>
      </c>
      <c r="E191">
        <v>6</v>
      </c>
      <c r="F191" t="s">
        <v>168</v>
      </c>
      <c r="G191" s="2">
        <v>318</v>
      </c>
      <c r="H191">
        <v>0.21</v>
      </c>
      <c r="I191">
        <v>15</v>
      </c>
      <c r="J191">
        <v>18.79</v>
      </c>
      <c r="K191">
        <v>-0.87</v>
      </c>
      <c r="L191">
        <v>17.92</v>
      </c>
      <c r="M191" t="e">
        <v>#N/A</v>
      </c>
      <c r="N191">
        <v>0.6</v>
      </c>
      <c r="O191">
        <v>-0.03</v>
      </c>
      <c r="P191">
        <v>0.57</v>
      </c>
      <c r="Q191" t="e">
        <v>#N/A</v>
      </c>
      <c r="R191" t="s">
        <v>178</v>
      </c>
    </row>
    <row r="192" spans="1:18" ht="12.75">
      <c r="A192" s="1">
        <v>36384</v>
      </c>
      <c r="B192" t="s">
        <v>169</v>
      </c>
      <c r="D192">
        <v>16</v>
      </c>
      <c r="E192">
        <v>1</v>
      </c>
      <c r="F192" t="s">
        <v>168</v>
      </c>
      <c r="G192" s="2">
        <v>591</v>
      </c>
      <c r="H192">
        <v>0.15</v>
      </c>
      <c r="I192">
        <v>18</v>
      </c>
      <c r="J192">
        <v>14.89</v>
      </c>
      <c r="K192">
        <v>0.03</v>
      </c>
      <c r="L192">
        <v>14.92</v>
      </c>
      <c r="M192" t="e">
        <v>#N/A</v>
      </c>
      <c r="N192">
        <v>0.41</v>
      </c>
      <c r="O192">
        <v>0</v>
      </c>
      <c r="P192">
        <v>0.42</v>
      </c>
      <c r="Q192" t="e">
        <v>#N/A</v>
      </c>
      <c r="R192" t="s">
        <v>179</v>
      </c>
    </row>
    <row r="193" spans="1:17" ht="12.75">
      <c r="A193" s="1">
        <v>36384</v>
      </c>
      <c r="B193" t="s">
        <v>169</v>
      </c>
      <c r="D193">
        <v>16</v>
      </c>
      <c r="E193">
        <v>2</v>
      </c>
      <c r="F193" t="s">
        <v>168</v>
      </c>
      <c r="G193" s="2">
        <v>810</v>
      </c>
      <c r="H193">
        <v>0.05</v>
      </c>
      <c r="I193">
        <v>17</v>
      </c>
      <c r="J193">
        <v>3.36</v>
      </c>
      <c r="K193">
        <v>6</v>
      </c>
      <c r="L193">
        <v>9.36</v>
      </c>
      <c r="M193" t="e">
        <v>#N/A</v>
      </c>
      <c r="N193">
        <v>0.03</v>
      </c>
      <c r="O193">
        <v>0.06</v>
      </c>
      <c r="P193">
        <v>0.09</v>
      </c>
      <c r="Q193" t="e">
        <v>#N/A</v>
      </c>
    </row>
    <row r="194" spans="1:17" ht="12.75">
      <c r="A194" s="1">
        <v>36384</v>
      </c>
      <c r="B194" t="s">
        <v>169</v>
      </c>
      <c r="D194">
        <v>16</v>
      </c>
      <c r="E194">
        <v>3</v>
      </c>
      <c r="F194" t="s">
        <v>168</v>
      </c>
      <c r="G194" s="2">
        <v>553</v>
      </c>
      <c r="H194">
        <v>0.07</v>
      </c>
      <c r="I194">
        <v>19</v>
      </c>
      <c r="J194">
        <v>11.48</v>
      </c>
      <c r="K194">
        <v>0.34</v>
      </c>
      <c r="L194">
        <v>11.81</v>
      </c>
      <c r="M194" t="e">
        <v>#N/A</v>
      </c>
      <c r="N194">
        <v>0.15</v>
      </c>
      <c r="O194">
        <v>0</v>
      </c>
      <c r="P194">
        <v>0.15</v>
      </c>
      <c r="Q194" t="e">
        <v>#N/A</v>
      </c>
    </row>
    <row r="195" spans="1:17" ht="12.75">
      <c r="A195" s="1">
        <v>36384</v>
      </c>
      <c r="B195" t="s">
        <v>169</v>
      </c>
      <c r="D195">
        <v>16</v>
      </c>
      <c r="E195">
        <v>4</v>
      </c>
      <c r="F195" t="s">
        <v>168</v>
      </c>
      <c r="G195" s="2">
        <v>530</v>
      </c>
      <c r="H195">
        <v>0.19</v>
      </c>
      <c r="I195">
        <v>13</v>
      </c>
      <c r="J195">
        <v>28.37</v>
      </c>
      <c r="K195">
        <v>0.41</v>
      </c>
      <c r="L195">
        <v>28.78</v>
      </c>
      <c r="M195" t="e">
        <v>#N/A</v>
      </c>
      <c r="N195">
        <v>0.7</v>
      </c>
      <c r="O195">
        <v>0.01</v>
      </c>
      <c r="P195">
        <v>0.71</v>
      </c>
      <c r="Q195" t="e">
        <v>#N/A</v>
      </c>
    </row>
    <row r="196" spans="1:17" ht="12.75">
      <c r="A196" s="1">
        <v>36384</v>
      </c>
      <c r="B196" t="s">
        <v>169</v>
      </c>
      <c r="D196">
        <v>2</v>
      </c>
      <c r="E196">
        <v>5</v>
      </c>
      <c r="F196" t="s">
        <v>168</v>
      </c>
      <c r="G196" s="2">
        <v>448</v>
      </c>
      <c r="H196">
        <v>0.2</v>
      </c>
      <c r="I196">
        <v>13</v>
      </c>
      <c r="J196">
        <v>-3.87</v>
      </c>
      <c r="K196">
        <v>0.08</v>
      </c>
      <c r="L196">
        <v>-3.78</v>
      </c>
      <c r="M196" t="e">
        <v>#N/A</v>
      </c>
      <c r="N196">
        <v>-0.1</v>
      </c>
      <c r="O196">
        <v>0</v>
      </c>
      <c r="P196">
        <v>-0.1</v>
      </c>
      <c r="Q196" t="e">
        <v>#N/A</v>
      </c>
    </row>
    <row r="197" spans="1:17" ht="12.75">
      <c r="A197" s="1">
        <v>36384</v>
      </c>
      <c r="B197" t="s">
        <v>169</v>
      </c>
      <c r="D197">
        <v>2</v>
      </c>
      <c r="E197">
        <v>6</v>
      </c>
      <c r="F197" t="s">
        <v>168</v>
      </c>
      <c r="G197" s="2">
        <v>478</v>
      </c>
      <c r="H197">
        <v>0.13</v>
      </c>
      <c r="I197">
        <v>18</v>
      </c>
      <c r="J197">
        <v>0.02</v>
      </c>
      <c r="K197">
        <v>0.38</v>
      </c>
      <c r="L197">
        <v>0.4</v>
      </c>
      <c r="M197" t="e">
        <v>#N/A</v>
      </c>
      <c r="N197">
        <v>0</v>
      </c>
      <c r="O197">
        <v>0.01</v>
      </c>
      <c r="P197">
        <v>0.01</v>
      </c>
      <c r="Q197" t="e">
        <v>#N/A</v>
      </c>
    </row>
    <row r="198" spans="1:17" ht="12.75">
      <c r="A198" s="1">
        <v>36384</v>
      </c>
      <c r="B198" t="s">
        <v>169</v>
      </c>
      <c r="D198">
        <v>2</v>
      </c>
      <c r="E198">
        <v>7</v>
      </c>
      <c r="F198" t="s">
        <v>168</v>
      </c>
      <c r="G198" s="2">
        <v>451</v>
      </c>
      <c r="H198">
        <v>0.2</v>
      </c>
      <c r="I198">
        <v>13</v>
      </c>
      <c r="J198">
        <v>-1.73</v>
      </c>
      <c r="K198">
        <v>0.11</v>
      </c>
      <c r="L198">
        <v>-1.62</v>
      </c>
      <c r="M198" t="e">
        <v>#N/A</v>
      </c>
      <c r="N198">
        <v>-0.05</v>
      </c>
      <c r="O198">
        <v>0</v>
      </c>
      <c r="P198">
        <v>-0.04</v>
      </c>
      <c r="Q198" t="e">
        <v>#N/A</v>
      </c>
    </row>
    <row r="199" spans="1:17" ht="12.75">
      <c r="A199" s="1">
        <v>36384</v>
      </c>
      <c r="B199" t="s">
        <v>169</v>
      </c>
      <c r="D199">
        <v>2</v>
      </c>
      <c r="E199">
        <v>8</v>
      </c>
      <c r="F199" t="s">
        <v>168</v>
      </c>
      <c r="G199" s="2">
        <v>389</v>
      </c>
      <c r="H199">
        <v>0.18</v>
      </c>
      <c r="I199">
        <v>24</v>
      </c>
      <c r="J199">
        <v>-13.72</v>
      </c>
      <c r="K199">
        <v>-0.05</v>
      </c>
      <c r="L199">
        <v>-13.76</v>
      </c>
      <c r="M199" t="e">
        <v>#N/A</v>
      </c>
      <c r="N199">
        <v>-0.58</v>
      </c>
      <c r="O199">
        <v>0</v>
      </c>
      <c r="P199">
        <v>-0.58</v>
      </c>
      <c r="Q199" t="e">
        <v>#N/A</v>
      </c>
    </row>
    <row r="200" spans="1:17" ht="12.75">
      <c r="A200" s="1">
        <v>36384</v>
      </c>
      <c r="B200" t="s">
        <v>170</v>
      </c>
      <c r="D200">
        <v>1</v>
      </c>
      <c r="E200">
        <v>1</v>
      </c>
      <c r="F200" t="s">
        <v>168</v>
      </c>
      <c r="G200" s="2">
        <v>260</v>
      </c>
      <c r="H200">
        <v>0.06</v>
      </c>
      <c r="I200">
        <v>15</v>
      </c>
      <c r="J200">
        <v>5.07</v>
      </c>
      <c r="K200">
        <v>1.96</v>
      </c>
      <c r="L200">
        <v>7.03</v>
      </c>
      <c r="M200" t="e">
        <v>#N/A</v>
      </c>
      <c r="N200">
        <v>0.05</v>
      </c>
      <c r="O200">
        <v>0.02</v>
      </c>
      <c r="P200">
        <v>0.06</v>
      </c>
      <c r="Q200" t="e">
        <v>#N/A</v>
      </c>
    </row>
    <row r="201" spans="1:17" ht="12.75">
      <c r="A201" s="1">
        <v>36384</v>
      </c>
      <c r="B201" t="s">
        <v>170</v>
      </c>
      <c r="D201">
        <v>1</v>
      </c>
      <c r="E201">
        <v>2</v>
      </c>
      <c r="F201" t="s">
        <v>168</v>
      </c>
      <c r="G201" s="2">
        <v>629</v>
      </c>
      <c r="H201">
        <v>0.03</v>
      </c>
      <c r="I201">
        <v>15</v>
      </c>
      <c r="J201">
        <v>8.19</v>
      </c>
      <c r="K201">
        <v>0.04</v>
      </c>
      <c r="L201">
        <v>8.24</v>
      </c>
      <c r="M201" t="e">
        <v>#N/A</v>
      </c>
      <c r="N201">
        <v>0.04</v>
      </c>
      <c r="O201">
        <v>0</v>
      </c>
      <c r="P201">
        <v>0.04</v>
      </c>
      <c r="Q201" t="e">
        <v>#N/A</v>
      </c>
    </row>
    <row r="202" spans="1:17" ht="12.75">
      <c r="A202" s="1">
        <v>36384</v>
      </c>
      <c r="B202" t="s">
        <v>170</v>
      </c>
      <c r="D202">
        <v>2</v>
      </c>
      <c r="E202">
        <v>3</v>
      </c>
      <c r="F202" t="s">
        <v>168</v>
      </c>
      <c r="G202" s="2">
        <v>551</v>
      </c>
      <c r="H202">
        <v>0.05</v>
      </c>
      <c r="I202">
        <v>11</v>
      </c>
      <c r="J202">
        <v>-6.21</v>
      </c>
      <c r="K202">
        <v>0</v>
      </c>
      <c r="L202">
        <v>-6.21</v>
      </c>
      <c r="M202" t="e">
        <v>#N/A</v>
      </c>
      <c r="N202">
        <v>-0.03</v>
      </c>
      <c r="O202">
        <v>0</v>
      </c>
      <c r="P202">
        <v>-0.03</v>
      </c>
      <c r="Q202" t="e">
        <v>#N/A</v>
      </c>
    </row>
    <row r="203" spans="1:17" ht="12.75">
      <c r="A203" s="1">
        <v>36384</v>
      </c>
      <c r="B203" t="s">
        <v>170</v>
      </c>
      <c r="D203">
        <v>2</v>
      </c>
      <c r="E203">
        <v>4</v>
      </c>
      <c r="F203" t="s">
        <v>168</v>
      </c>
      <c r="G203" s="2">
        <v>500</v>
      </c>
      <c r="H203">
        <v>0.07</v>
      </c>
      <c r="I203">
        <v>23</v>
      </c>
      <c r="J203">
        <v>9.27</v>
      </c>
      <c r="K203">
        <v>0.43</v>
      </c>
      <c r="L203">
        <v>9.71</v>
      </c>
      <c r="M203" t="e">
        <v>#N/A</v>
      </c>
      <c r="N203">
        <v>0.15</v>
      </c>
      <c r="O203">
        <v>0.01</v>
      </c>
      <c r="P203">
        <v>0.16</v>
      </c>
      <c r="Q203" t="e">
        <v>#N/A</v>
      </c>
    </row>
    <row r="204" spans="1:17" ht="12.75">
      <c r="A204" s="1">
        <v>36384</v>
      </c>
      <c r="B204" t="s">
        <v>170</v>
      </c>
      <c r="D204">
        <v>3</v>
      </c>
      <c r="E204">
        <v>5</v>
      </c>
      <c r="F204" t="s">
        <v>168</v>
      </c>
      <c r="G204" s="2">
        <v>626</v>
      </c>
      <c r="H204">
        <v>0.1</v>
      </c>
      <c r="I204">
        <v>20</v>
      </c>
      <c r="J204">
        <v>71.22</v>
      </c>
      <c r="K204">
        <v>0.25</v>
      </c>
      <c r="L204">
        <v>71.47</v>
      </c>
      <c r="M204" t="e">
        <v>#N/A</v>
      </c>
      <c r="N204">
        <v>1.42</v>
      </c>
      <c r="O204">
        <v>0</v>
      </c>
      <c r="P204">
        <v>1.43</v>
      </c>
      <c r="Q204" t="e">
        <v>#N/A</v>
      </c>
    </row>
    <row r="205" spans="1:17" ht="12.75">
      <c r="A205" s="1">
        <v>36384</v>
      </c>
      <c r="B205" t="s">
        <v>170</v>
      </c>
      <c r="D205">
        <v>3</v>
      </c>
      <c r="E205">
        <v>6</v>
      </c>
      <c r="F205" t="s">
        <v>168</v>
      </c>
      <c r="G205" s="2">
        <v>620</v>
      </c>
      <c r="H205">
        <v>0.06</v>
      </c>
      <c r="I205">
        <v>16</v>
      </c>
      <c r="J205">
        <v>3.79</v>
      </c>
      <c r="K205">
        <v>0.18</v>
      </c>
      <c r="L205">
        <v>3.97</v>
      </c>
      <c r="M205" t="e">
        <v>#N/A</v>
      </c>
      <c r="N205">
        <v>0.04</v>
      </c>
      <c r="O205">
        <v>0</v>
      </c>
      <c r="P205">
        <v>0.04</v>
      </c>
      <c r="Q205" t="e">
        <v>#N/A</v>
      </c>
    </row>
    <row r="206" spans="1:17" ht="12.75">
      <c r="A206" s="1">
        <v>36384</v>
      </c>
      <c r="B206" t="s">
        <v>170</v>
      </c>
      <c r="D206">
        <v>4</v>
      </c>
      <c r="E206">
        <v>7</v>
      </c>
      <c r="F206" t="s">
        <v>168</v>
      </c>
      <c r="G206" s="2">
        <v>927</v>
      </c>
      <c r="H206">
        <v>0.04</v>
      </c>
      <c r="I206">
        <v>22</v>
      </c>
      <c r="J206">
        <v>12.81</v>
      </c>
      <c r="K206">
        <v>-0.06</v>
      </c>
      <c r="L206">
        <v>12.75</v>
      </c>
      <c r="M206" t="e">
        <v>#N/A</v>
      </c>
      <c r="N206">
        <v>0.11</v>
      </c>
      <c r="O206">
        <v>0</v>
      </c>
      <c r="P206">
        <v>0.11</v>
      </c>
      <c r="Q206" t="e">
        <v>#N/A</v>
      </c>
    </row>
    <row r="207" spans="1:17" ht="12.75">
      <c r="A207" s="1">
        <v>36384</v>
      </c>
      <c r="B207" t="s">
        <v>170</v>
      </c>
      <c r="D207">
        <v>4</v>
      </c>
      <c r="E207">
        <v>8</v>
      </c>
      <c r="F207" t="s">
        <v>168</v>
      </c>
      <c r="G207" s="2">
        <v>554</v>
      </c>
      <c r="H207">
        <v>0.04</v>
      </c>
      <c r="I207">
        <v>8</v>
      </c>
      <c r="J207">
        <v>-11.42</v>
      </c>
      <c r="K207">
        <v>-0.07</v>
      </c>
      <c r="L207">
        <v>-11.49</v>
      </c>
      <c r="M207" t="e">
        <v>#N/A</v>
      </c>
      <c r="N207">
        <v>-0.04</v>
      </c>
      <c r="O207">
        <v>0</v>
      </c>
      <c r="P207">
        <v>-0.04</v>
      </c>
      <c r="Q207" t="e">
        <v>#N/A</v>
      </c>
    </row>
    <row r="208" spans="1:17" ht="12.75">
      <c r="A208" s="1">
        <v>36384</v>
      </c>
      <c r="B208" t="s">
        <v>176</v>
      </c>
      <c r="D208" t="s">
        <v>177</v>
      </c>
      <c r="E208">
        <v>1</v>
      </c>
      <c r="F208" t="s">
        <v>168</v>
      </c>
      <c r="G208" s="2">
        <v>268</v>
      </c>
      <c r="H208">
        <v>0.16</v>
      </c>
      <c r="I208">
        <v>10</v>
      </c>
      <c r="J208">
        <v>6.3</v>
      </c>
      <c r="K208">
        <v>0.03</v>
      </c>
      <c r="L208">
        <v>6.33</v>
      </c>
      <c r="M208" t="e">
        <v>#N/A</v>
      </c>
      <c r="N208">
        <v>0.1</v>
      </c>
      <c r="O208">
        <v>0</v>
      </c>
      <c r="P208">
        <v>0.1</v>
      </c>
      <c r="Q208" t="e">
        <v>#N/A</v>
      </c>
    </row>
    <row r="209" spans="1:17" ht="12.75">
      <c r="A209" s="1">
        <v>36384</v>
      </c>
      <c r="B209" t="s">
        <v>176</v>
      </c>
      <c r="D209" t="s">
        <v>177</v>
      </c>
      <c r="E209">
        <v>2</v>
      </c>
      <c r="F209" t="s">
        <v>168</v>
      </c>
      <c r="G209" s="2">
        <v>287</v>
      </c>
      <c r="H209">
        <v>0.32</v>
      </c>
      <c r="I209">
        <v>9</v>
      </c>
      <c r="J209">
        <v>2.92</v>
      </c>
      <c r="K209">
        <v>-0.03</v>
      </c>
      <c r="L209">
        <v>2.9</v>
      </c>
      <c r="M209" t="e">
        <v>#N/A</v>
      </c>
      <c r="N209">
        <v>0.08</v>
      </c>
      <c r="O209">
        <v>0</v>
      </c>
      <c r="P209">
        <v>0.08</v>
      </c>
      <c r="Q209" t="e">
        <v>#N/A</v>
      </c>
    </row>
    <row r="210" spans="1:17" ht="12.75">
      <c r="A210" s="1">
        <v>36384</v>
      </c>
      <c r="B210" t="s">
        <v>176</v>
      </c>
      <c r="D210" t="s">
        <v>177</v>
      </c>
      <c r="E210">
        <v>3</v>
      </c>
      <c r="F210" t="s">
        <v>168</v>
      </c>
      <c r="G210" s="2">
        <v>366</v>
      </c>
      <c r="H210">
        <v>0.17</v>
      </c>
      <c r="I210">
        <v>13</v>
      </c>
      <c r="J210">
        <v>5.05</v>
      </c>
      <c r="K210">
        <v>0.02</v>
      </c>
      <c r="L210">
        <v>5.06</v>
      </c>
      <c r="M210" t="e">
        <v>#N/A</v>
      </c>
      <c r="N210">
        <v>0.11</v>
      </c>
      <c r="O210">
        <v>0</v>
      </c>
      <c r="P210">
        <v>0.11</v>
      </c>
      <c r="Q210" t="e">
        <v>#N/A</v>
      </c>
    </row>
    <row r="211" spans="1:17" ht="12.75">
      <c r="A211" s="1">
        <v>36384</v>
      </c>
      <c r="B211" t="s">
        <v>176</v>
      </c>
      <c r="D211" t="s">
        <v>177</v>
      </c>
      <c r="E211">
        <v>4</v>
      </c>
      <c r="F211" t="s">
        <v>168</v>
      </c>
      <c r="G211" s="2">
        <v>373</v>
      </c>
      <c r="H211">
        <v>0.08</v>
      </c>
      <c r="I211">
        <v>16</v>
      </c>
      <c r="J211">
        <v>-2.25</v>
      </c>
      <c r="K211">
        <v>0.27</v>
      </c>
      <c r="L211">
        <v>-1.99</v>
      </c>
      <c r="M211" t="e">
        <v>#N/A</v>
      </c>
      <c r="N211">
        <v>-0.03</v>
      </c>
      <c r="O211">
        <v>0</v>
      </c>
      <c r="P211">
        <v>-0.02</v>
      </c>
      <c r="Q211" t="e">
        <v>#N/A</v>
      </c>
    </row>
    <row r="212" spans="1:17" ht="12.75">
      <c r="A212" s="1">
        <v>36384</v>
      </c>
      <c r="B212" t="s">
        <v>176</v>
      </c>
      <c r="D212" t="s">
        <v>177</v>
      </c>
      <c r="E212">
        <v>5</v>
      </c>
      <c r="F212" t="s">
        <v>168</v>
      </c>
      <c r="G212" s="2">
        <v>370</v>
      </c>
      <c r="H212">
        <v>0.08</v>
      </c>
      <c r="I212">
        <v>12</v>
      </c>
      <c r="J212">
        <v>0.73</v>
      </c>
      <c r="K212">
        <v>0.6</v>
      </c>
      <c r="L212">
        <v>1.33</v>
      </c>
      <c r="M212" t="e">
        <v>#N/A</v>
      </c>
      <c r="N212">
        <v>0.01</v>
      </c>
      <c r="O212">
        <v>0.01</v>
      </c>
      <c r="P212">
        <v>0.01</v>
      </c>
      <c r="Q212" t="e">
        <v>#N/A</v>
      </c>
    </row>
    <row r="213" spans="1:17" ht="12.75">
      <c r="A213" s="1">
        <v>36384</v>
      </c>
      <c r="B213" t="s">
        <v>176</v>
      </c>
      <c r="D213" t="s">
        <v>177</v>
      </c>
      <c r="E213">
        <v>6</v>
      </c>
      <c r="F213" t="s">
        <v>168</v>
      </c>
      <c r="G213" s="2">
        <v>239</v>
      </c>
      <c r="H213">
        <v>0.27</v>
      </c>
      <c r="I213">
        <v>14</v>
      </c>
      <c r="J213">
        <v>-1.48</v>
      </c>
      <c r="K213">
        <v>-0.02</v>
      </c>
      <c r="L213">
        <v>-1.5</v>
      </c>
      <c r="M213" t="e">
        <v>#N/A</v>
      </c>
      <c r="N213">
        <v>-0.06</v>
      </c>
      <c r="O213">
        <v>0</v>
      </c>
      <c r="P213">
        <v>-0.06</v>
      </c>
      <c r="Q213" t="e">
        <v>#N/A</v>
      </c>
    </row>
    <row r="214" spans="1:18" ht="12.75">
      <c r="A214" s="1">
        <v>36753</v>
      </c>
      <c r="B214" t="s">
        <v>169</v>
      </c>
      <c r="D214">
        <v>16</v>
      </c>
      <c r="E214">
        <v>1</v>
      </c>
      <c r="F214" t="s">
        <v>168</v>
      </c>
      <c r="G214" s="2">
        <v>483</v>
      </c>
      <c r="H214">
        <v>0.12</v>
      </c>
      <c r="I214">
        <v>25</v>
      </c>
      <c r="J214">
        <v>7.27</v>
      </c>
      <c r="K214">
        <v>0.05</v>
      </c>
      <c r="L214">
        <v>7.31</v>
      </c>
      <c r="M214" t="e">
        <v>#N/A</v>
      </c>
      <c r="N214">
        <v>0.22</v>
      </c>
      <c r="O214">
        <v>0</v>
      </c>
      <c r="P214">
        <v>0.22</v>
      </c>
      <c r="Q214" t="e">
        <v>#N/A</v>
      </c>
      <c r="R214" t="s">
        <v>180</v>
      </c>
    </row>
    <row r="215" spans="1:17" ht="12.75">
      <c r="A215" s="1">
        <v>36753</v>
      </c>
      <c r="B215" t="s">
        <v>169</v>
      </c>
      <c r="D215">
        <v>16</v>
      </c>
      <c r="E215">
        <v>2</v>
      </c>
      <c r="F215" t="s">
        <v>168</v>
      </c>
      <c r="G215" s="2">
        <v>591</v>
      </c>
      <c r="H215">
        <v>0.06</v>
      </c>
      <c r="I215">
        <v>25</v>
      </c>
      <c r="J215">
        <v>6.64</v>
      </c>
      <c r="K215">
        <v>0.02</v>
      </c>
      <c r="L215">
        <v>6.66</v>
      </c>
      <c r="M215" t="e">
        <v>#N/A</v>
      </c>
      <c r="N215">
        <v>0.09</v>
      </c>
      <c r="O215">
        <v>0</v>
      </c>
      <c r="P215">
        <v>0.1</v>
      </c>
      <c r="Q215" t="e">
        <v>#N/A</v>
      </c>
    </row>
    <row r="216" spans="1:17" ht="12.75">
      <c r="A216" s="1">
        <v>36753</v>
      </c>
      <c r="B216" t="s">
        <v>169</v>
      </c>
      <c r="D216">
        <v>16</v>
      </c>
      <c r="E216">
        <v>3</v>
      </c>
      <c r="F216" t="s">
        <v>168</v>
      </c>
      <c r="G216" s="2">
        <v>491</v>
      </c>
      <c r="H216">
        <v>0.09</v>
      </c>
      <c r="I216">
        <v>22</v>
      </c>
      <c r="J216">
        <v>-0.98</v>
      </c>
      <c r="K216">
        <v>0.25</v>
      </c>
      <c r="L216">
        <v>-0.73</v>
      </c>
      <c r="M216" t="e">
        <v>#N/A</v>
      </c>
      <c r="N216">
        <v>-0.02</v>
      </c>
      <c r="O216">
        <v>0.01</v>
      </c>
      <c r="P216">
        <v>-0.02</v>
      </c>
      <c r="Q216" t="e">
        <v>#N/A</v>
      </c>
    </row>
    <row r="217" spans="1:17" ht="12.75">
      <c r="A217" s="1">
        <v>36753</v>
      </c>
      <c r="B217" t="s">
        <v>169</v>
      </c>
      <c r="D217">
        <v>16</v>
      </c>
      <c r="E217">
        <v>4</v>
      </c>
      <c r="F217" t="s">
        <v>168</v>
      </c>
      <c r="G217" s="2">
        <v>395</v>
      </c>
      <c r="H217">
        <v>0.13</v>
      </c>
      <c r="I217">
        <v>20</v>
      </c>
      <c r="J217">
        <v>-0.7</v>
      </c>
      <c r="K217">
        <v>0.01</v>
      </c>
      <c r="L217">
        <v>-0.69</v>
      </c>
      <c r="M217" t="e">
        <v>#N/A</v>
      </c>
      <c r="N217">
        <v>-0.02</v>
      </c>
      <c r="O217">
        <v>0</v>
      </c>
      <c r="P217">
        <v>-0.02</v>
      </c>
      <c r="Q217" t="e">
        <v>#N/A</v>
      </c>
    </row>
    <row r="218" spans="1:17" ht="12.75">
      <c r="A218" s="1">
        <v>36753</v>
      </c>
      <c r="B218" t="s">
        <v>169</v>
      </c>
      <c r="D218">
        <v>2</v>
      </c>
      <c r="E218">
        <v>5</v>
      </c>
      <c r="F218" t="s">
        <v>168</v>
      </c>
      <c r="G218" s="2">
        <v>524</v>
      </c>
      <c r="H218">
        <v>0.12</v>
      </c>
      <c r="I218">
        <v>24</v>
      </c>
      <c r="J218">
        <v>6.43</v>
      </c>
      <c r="K218">
        <v>-0.08</v>
      </c>
      <c r="L218">
        <v>6.35</v>
      </c>
      <c r="M218" t="e">
        <v>#N/A</v>
      </c>
      <c r="N218">
        <v>0.19</v>
      </c>
      <c r="O218">
        <v>0</v>
      </c>
      <c r="P218">
        <v>0.19</v>
      </c>
      <c r="Q218" t="e">
        <v>#N/A</v>
      </c>
    </row>
    <row r="219" spans="1:17" ht="12.75">
      <c r="A219" s="1">
        <v>36753</v>
      </c>
      <c r="B219" t="s">
        <v>169</v>
      </c>
      <c r="D219">
        <v>2</v>
      </c>
      <c r="E219">
        <v>6</v>
      </c>
      <c r="F219" t="s">
        <v>168</v>
      </c>
      <c r="G219" s="2">
        <v>423</v>
      </c>
      <c r="H219">
        <v>0.11</v>
      </c>
      <c r="I219">
        <v>21</v>
      </c>
      <c r="J219">
        <v>0.44</v>
      </c>
      <c r="K219">
        <v>-0.11</v>
      </c>
      <c r="L219">
        <v>0.33</v>
      </c>
      <c r="M219" t="e">
        <v>#N/A</v>
      </c>
      <c r="N219">
        <v>0.01</v>
      </c>
      <c r="O219">
        <v>0</v>
      </c>
      <c r="P219">
        <v>0.01</v>
      </c>
      <c r="Q219" t="e">
        <v>#N/A</v>
      </c>
    </row>
    <row r="220" spans="1:17" ht="12.75">
      <c r="A220" s="1">
        <v>36753</v>
      </c>
      <c r="B220" t="s">
        <v>169</v>
      </c>
      <c r="D220">
        <v>2</v>
      </c>
      <c r="E220">
        <v>7</v>
      </c>
      <c r="F220" t="s">
        <v>168</v>
      </c>
      <c r="G220" s="2">
        <v>572</v>
      </c>
      <c r="H220">
        <v>0.15</v>
      </c>
      <c r="I220">
        <v>16</v>
      </c>
      <c r="J220">
        <v>24.15</v>
      </c>
      <c r="K220">
        <v>-0.17</v>
      </c>
      <c r="L220">
        <v>23.98</v>
      </c>
      <c r="M220" t="e">
        <v>#N/A</v>
      </c>
      <c r="N220">
        <v>0.59</v>
      </c>
      <c r="O220">
        <v>0</v>
      </c>
      <c r="P220">
        <v>0.59</v>
      </c>
      <c r="Q220" t="e">
        <v>#N/A</v>
      </c>
    </row>
    <row r="221" spans="1:17" ht="12.75">
      <c r="A221" s="1">
        <v>36753</v>
      </c>
      <c r="B221" t="s">
        <v>169</v>
      </c>
      <c r="D221">
        <v>2</v>
      </c>
      <c r="E221">
        <v>8</v>
      </c>
      <c r="F221" t="s">
        <v>168</v>
      </c>
      <c r="G221" s="2">
        <v>569</v>
      </c>
      <c r="H221">
        <v>0.16</v>
      </c>
      <c r="I221">
        <v>22</v>
      </c>
      <c r="J221">
        <v>11.9</v>
      </c>
      <c r="K221">
        <v>-0.04</v>
      </c>
      <c r="L221">
        <v>11.85</v>
      </c>
      <c r="M221" t="e">
        <v>#N/A</v>
      </c>
      <c r="N221">
        <v>0.43</v>
      </c>
      <c r="O221">
        <v>0</v>
      </c>
      <c r="P221">
        <v>0.43</v>
      </c>
      <c r="Q221" t="e">
        <v>#N/A</v>
      </c>
    </row>
    <row r="222" spans="1:17" ht="12.75">
      <c r="A222" s="1">
        <v>36753</v>
      </c>
      <c r="B222" t="s">
        <v>170</v>
      </c>
      <c r="D222">
        <v>1</v>
      </c>
      <c r="E222">
        <v>1</v>
      </c>
      <c r="F222" t="s">
        <v>168</v>
      </c>
      <c r="G222" s="2">
        <v>289</v>
      </c>
      <c r="H222">
        <v>0.05</v>
      </c>
      <c r="I222">
        <v>20</v>
      </c>
      <c r="J222">
        <v>1.29</v>
      </c>
      <c r="K222">
        <v>0.91</v>
      </c>
      <c r="L222">
        <v>2.2</v>
      </c>
      <c r="M222" t="e">
        <v>#N/A</v>
      </c>
      <c r="N222">
        <v>0.01</v>
      </c>
      <c r="O222">
        <v>0.01</v>
      </c>
      <c r="P222">
        <v>0.02</v>
      </c>
      <c r="Q222" t="e">
        <v>#N/A</v>
      </c>
    </row>
    <row r="223" spans="1:17" ht="12.75">
      <c r="A223" s="1">
        <v>36753</v>
      </c>
      <c r="B223" t="s">
        <v>170</v>
      </c>
      <c r="D223">
        <v>1</v>
      </c>
      <c r="E223">
        <v>2</v>
      </c>
      <c r="F223" t="s">
        <v>168</v>
      </c>
      <c r="G223" s="2">
        <v>499</v>
      </c>
      <c r="H223">
        <v>0.07</v>
      </c>
      <c r="I223">
        <v>15</v>
      </c>
      <c r="J223">
        <v>13.46</v>
      </c>
      <c r="K223">
        <v>0.45</v>
      </c>
      <c r="L223">
        <v>13.9</v>
      </c>
      <c r="M223" t="e">
        <v>#N/A</v>
      </c>
      <c r="N223">
        <v>0.14</v>
      </c>
      <c r="O223">
        <v>0</v>
      </c>
      <c r="P223">
        <v>0.15</v>
      </c>
      <c r="Q223" t="e">
        <v>#N/A</v>
      </c>
    </row>
    <row r="224" spans="1:17" ht="12.75">
      <c r="A224" s="1">
        <v>36753</v>
      </c>
      <c r="B224" t="s">
        <v>170</v>
      </c>
      <c r="D224">
        <v>2</v>
      </c>
      <c r="E224">
        <v>3</v>
      </c>
      <c r="F224" t="s">
        <v>168</v>
      </c>
      <c r="G224" s="2">
        <v>853</v>
      </c>
      <c r="H224">
        <v>0.05</v>
      </c>
      <c r="I224">
        <v>15</v>
      </c>
      <c r="J224">
        <v>33.37</v>
      </c>
      <c r="K224">
        <v>0.26</v>
      </c>
      <c r="L224">
        <v>33.63</v>
      </c>
      <c r="M224" t="e">
        <v>#N/A</v>
      </c>
      <c r="N224">
        <v>0.23</v>
      </c>
      <c r="O224">
        <v>0</v>
      </c>
      <c r="P224">
        <v>0.23</v>
      </c>
      <c r="Q224" t="e">
        <v>#N/A</v>
      </c>
    </row>
    <row r="225" spans="1:17" ht="12.75">
      <c r="A225" s="1">
        <v>36753</v>
      </c>
      <c r="B225" t="s">
        <v>170</v>
      </c>
      <c r="D225">
        <v>2</v>
      </c>
      <c r="E225">
        <v>4</v>
      </c>
      <c r="F225" t="s">
        <v>168</v>
      </c>
      <c r="G225" s="2">
        <v>532</v>
      </c>
      <c r="H225">
        <v>0.05</v>
      </c>
      <c r="I225">
        <v>18</v>
      </c>
      <c r="J225">
        <v>10.33</v>
      </c>
      <c r="K225">
        <v>2.44</v>
      </c>
      <c r="L225">
        <v>12.77</v>
      </c>
      <c r="M225" t="e">
        <v>#N/A</v>
      </c>
      <c r="N225">
        <v>0.1</v>
      </c>
      <c r="O225">
        <v>0.02</v>
      </c>
      <c r="P225">
        <v>0.12</v>
      </c>
      <c r="Q225" t="e">
        <v>#N/A</v>
      </c>
    </row>
    <row r="226" spans="1:17" ht="12.75">
      <c r="A226" s="1">
        <v>36753</v>
      </c>
      <c r="B226" t="s">
        <v>170</v>
      </c>
      <c r="D226">
        <v>3</v>
      </c>
      <c r="E226">
        <v>5</v>
      </c>
      <c r="F226" t="s">
        <v>168</v>
      </c>
      <c r="G226" s="2">
        <v>633</v>
      </c>
      <c r="H226">
        <v>0.06</v>
      </c>
      <c r="I226">
        <v>22</v>
      </c>
      <c r="J226">
        <v>16.82</v>
      </c>
      <c r="K226">
        <v>2.83</v>
      </c>
      <c r="L226">
        <v>19.64</v>
      </c>
      <c r="M226" t="e">
        <v>#N/A</v>
      </c>
      <c r="N226">
        <v>0.22</v>
      </c>
      <c r="O226">
        <v>0.04</v>
      </c>
      <c r="P226">
        <v>0.26</v>
      </c>
      <c r="Q226" t="e">
        <v>#N/A</v>
      </c>
    </row>
    <row r="227" spans="1:17" ht="12.75">
      <c r="A227" s="1">
        <v>36753</v>
      </c>
      <c r="B227" t="s">
        <v>170</v>
      </c>
      <c r="D227">
        <v>3</v>
      </c>
      <c r="E227">
        <v>6</v>
      </c>
      <c r="F227" t="s">
        <v>168</v>
      </c>
      <c r="G227" s="2">
        <v>253</v>
      </c>
      <c r="H227">
        <v>0.33</v>
      </c>
      <c r="I227">
        <v>9</v>
      </c>
      <c r="J227">
        <v>9.02</v>
      </c>
      <c r="K227">
        <v>1.95</v>
      </c>
      <c r="L227">
        <v>10.97</v>
      </c>
      <c r="M227" t="e">
        <v>#N/A</v>
      </c>
      <c r="N227">
        <v>0.27</v>
      </c>
      <c r="O227">
        <v>0.06</v>
      </c>
      <c r="P227">
        <v>0.33</v>
      </c>
      <c r="Q227" t="e">
        <v>#N/A</v>
      </c>
    </row>
    <row r="228" spans="1:17" ht="12.75">
      <c r="A228" s="1">
        <v>36753</v>
      </c>
      <c r="B228" t="s">
        <v>170</v>
      </c>
      <c r="D228">
        <v>4</v>
      </c>
      <c r="E228">
        <v>7</v>
      </c>
      <c r="F228" t="s">
        <v>168</v>
      </c>
      <c r="G228" s="2">
        <v>480</v>
      </c>
      <c r="H228">
        <v>0.06</v>
      </c>
      <c r="I228">
        <v>24</v>
      </c>
      <c r="J228">
        <v>11.33</v>
      </c>
      <c r="K228">
        <v>6.47</v>
      </c>
      <c r="L228">
        <v>17.8</v>
      </c>
      <c r="M228" t="e">
        <v>#N/A</v>
      </c>
      <c r="N228">
        <v>0.16</v>
      </c>
      <c r="O228">
        <v>0.09</v>
      </c>
      <c r="P228">
        <v>0.25</v>
      </c>
      <c r="Q228" t="e">
        <v>#N/A</v>
      </c>
    </row>
    <row r="229" spans="1:17" ht="12.75">
      <c r="A229" s="1">
        <v>36753</v>
      </c>
      <c r="B229" t="s">
        <v>170</v>
      </c>
      <c r="D229">
        <v>4</v>
      </c>
      <c r="E229">
        <v>8</v>
      </c>
      <c r="F229" t="s">
        <v>168</v>
      </c>
      <c r="G229" s="2">
        <v>568</v>
      </c>
      <c r="H229">
        <v>0.05</v>
      </c>
      <c r="I229">
        <v>9</v>
      </c>
      <c r="J229">
        <v>41.82</v>
      </c>
      <c r="K229">
        <v>0.77</v>
      </c>
      <c r="L229">
        <v>42.59</v>
      </c>
      <c r="M229" t="e">
        <v>#N/A</v>
      </c>
      <c r="N229">
        <v>0.19</v>
      </c>
      <c r="O229">
        <v>0</v>
      </c>
      <c r="P229">
        <v>0.2</v>
      </c>
      <c r="Q229" t="e">
        <v>#N/A</v>
      </c>
    </row>
    <row r="230" spans="1:17" ht="12.75">
      <c r="A230" s="1">
        <v>36753</v>
      </c>
      <c r="B230" t="s">
        <v>176</v>
      </c>
      <c r="D230" t="s">
        <v>177</v>
      </c>
      <c r="E230">
        <v>1</v>
      </c>
      <c r="F230" t="s">
        <v>168</v>
      </c>
      <c r="G230" s="2">
        <v>220</v>
      </c>
      <c r="H230">
        <v>0.16</v>
      </c>
      <c r="I230">
        <v>13</v>
      </c>
      <c r="J230">
        <v>-0.84</v>
      </c>
      <c r="K230">
        <v>0</v>
      </c>
      <c r="L230">
        <v>-0.84</v>
      </c>
      <c r="M230" t="e">
        <v>#N/A</v>
      </c>
      <c r="N230">
        <v>-0.02</v>
      </c>
      <c r="O230">
        <v>0</v>
      </c>
      <c r="P230">
        <v>-0.02</v>
      </c>
      <c r="Q230" t="e">
        <v>#N/A</v>
      </c>
    </row>
    <row r="231" spans="1:17" ht="12.75">
      <c r="A231" s="1">
        <v>36753</v>
      </c>
      <c r="B231" t="s">
        <v>176</v>
      </c>
      <c r="D231" t="s">
        <v>177</v>
      </c>
      <c r="E231">
        <v>2</v>
      </c>
      <c r="F231" t="s">
        <v>168</v>
      </c>
      <c r="G231" s="2">
        <v>432</v>
      </c>
      <c r="H231">
        <v>0.12</v>
      </c>
      <c r="I231">
        <v>10</v>
      </c>
      <c r="J231">
        <v>-10.09</v>
      </c>
      <c r="K231">
        <v>0.25</v>
      </c>
      <c r="L231">
        <v>-9.84</v>
      </c>
      <c r="M231" t="e">
        <v>#N/A</v>
      </c>
      <c r="N231">
        <v>-0.12</v>
      </c>
      <c r="O231">
        <v>0</v>
      </c>
      <c r="P231">
        <v>-0.11</v>
      </c>
      <c r="Q231" t="e">
        <v>#N/A</v>
      </c>
    </row>
    <row r="232" spans="1:17" ht="12.75">
      <c r="A232" s="1">
        <v>36753</v>
      </c>
      <c r="B232" t="s">
        <v>176</v>
      </c>
      <c r="D232" t="s">
        <v>177</v>
      </c>
      <c r="E232">
        <v>3</v>
      </c>
      <c r="F232" t="s">
        <v>168</v>
      </c>
      <c r="G232" s="2">
        <v>316</v>
      </c>
      <c r="H232">
        <v>0.14</v>
      </c>
      <c r="I232">
        <v>14</v>
      </c>
      <c r="J232">
        <v>-2.03</v>
      </c>
      <c r="K232">
        <v>-0.13</v>
      </c>
      <c r="L232">
        <v>-2.16</v>
      </c>
      <c r="M232" t="e">
        <v>#N/A</v>
      </c>
      <c r="N232">
        <v>-0.04</v>
      </c>
      <c r="O232">
        <v>0</v>
      </c>
      <c r="P232">
        <v>-0.04</v>
      </c>
      <c r="Q232" t="e">
        <v>#N/A</v>
      </c>
    </row>
    <row r="233" spans="1:17" ht="12.75">
      <c r="A233" s="1">
        <v>36753</v>
      </c>
      <c r="B233" t="s">
        <v>176</v>
      </c>
      <c r="D233" t="s">
        <v>177</v>
      </c>
      <c r="E233">
        <v>4</v>
      </c>
      <c r="F233" t="s">
        <v>168</v>
      </c>
      <c r="G233" s="2">
        <v>287</v>
      </c>
      <c r="H233">
        <v>0.27</v>
      </c>
      <c r="I233">
        <v>14</v>
      </c>
      <c r="J233">
        <v>-6.74</v>
      </c>
      <c r="K233">
        <v>-0.13</v>
      </c>
      <c r="L233">
        <v>-6.87</v>
      </c>
      <c r="M233" t="e">
        <v>#N/A</v>
      </c>
      <c r="N233">
        <v>-0.25</v>
      </c>
      <c r="O233">
        <v>0</v>
      </c>
      <c r="P233">
        <v>-0.26</v>
      </c>
      <c r="Q233" t="e">
        <v>#N/A</v>
      </c>
    </row>
    <row r="234" spans="1:17" ht="12.75">
      <c r="A234" s="1">
        <v>36753</v>
      </c>
      <c r="B234" t="s">
        <v>176</v>
      </c>
      <c r="D234" t="s">
        <v>177</v>
      </c>
      <c r="E234">
        <v>5</v>
      </c>
      <c r="F234" t="s">
        <v>168</v>
      </c>
      <c r="G234" s="2">
        <v>361</v>
      </c>
      <c r="H234">
        <v>0.16</v>
      </c>
      <c r="I234">
        <v>11</v>
      </c>
      <c r="J234">
        <v>-2.4</v>
      </c>
      <c r="K234">
        <v>0.05</v>
      </c>
      <c r="L234">
        <v>-2.36</v>
      </c>
      <c r="M234" t="e">
        <v>#N/A</v>
      </c>
      <c r="N234">
        <v>-0.04</v>
      </c>
      <c r="O234">
        <v>0</v>
      </c>
      <c r="P234">
        <v>-0.04</v>
      </c>
      <c r="Q234" t="e">
        <v>#N/A</v>
      </c>
    </row>
    <row r="235" spans="1:17" ht="12.75">
      <c r="A235" s="1">
        <v>36753</v>
      </c>
      <c r="B235" t="s">
        <v>176</v>
      </c>
      <c r="D235" t="s">
        <v>177</v>
      </c>
      <c r="E235">
        <v>6</v>
      </c>
      <c r="F235" t="s">
        <v>168</v>
      </c>
      <c r="G235" s="2">
        <v>247</v>
      </c>
      <c r="H235">
        <v>0.36</v>
      </c>
      <c r="I235">
        <v>11</v>
      </c>
      <c r="J235">
        <v>-4.37</v>
      </c>
      <c r="K235">
        <v>-0.39</v>
      </c>
      <c r="L235">
        <v>-4.76</v>
      </c>
      <c r="M235" t="e">
        <v>#N/A</v>
      </c>
      <c r="N235">
        <v>-0.17</v>
      </c>
      <c r="O235">
        <v>-0.02</v>
      </c>
      <c r="P235">
        <v>-0.19</v>
      </c>
      <c r="Q235" t="e">
        <v>#N/A</v>
      </c>
    </row>
    <row r="236" spans="1:17" ht="12.75">
      <c r="A236" s="1">
        <v>37117</v>
      </c>
      <c r="B236" t="s">
        <v>169</v>
      </c>
      <c r="C236" t="s">
        <v>181</v>
      </c>
      <c r="D236">
        <v>1</v>
      </c>
      <c r="E236">
        <v>1</v>
      </c>
      <c r="F236" t="s">
        <v>168</v>
      </c>
      <c r="G236" s="2">
        <v>523</v>
      </c>
      <c r="H236">
        <v>0.11</v>
      </c>
      <c r="I236">
        <v>25</v>
      </c>
      <c r="J236">
        <v>-13.14</v>
      </c>
      <c r="K236">
        <v>0.17</v>
      </c>
      <c r="L236">
        <v>-12.97</v>
      </c>
      <c r="M236" t="e">
        <v>#N/A</v>
      </c>
      <c r="N236">
        <v>-0.36</v>
      </c>
      <c r="O236">
        <v>0</v>
      </c>
      <c r="P236">
        <v>-0.36</v>
      </c>
      <c r="Q236" t="e">
        <v>#N/A</v>
      </c>
    </row>
    <row r="237" spans="1:17" ht="12.75">
      <c r="A237" s="1">
        <v>37117</v>
      </c>
      <c r="B237" t="s">
        <v>169</v>
      </c>
      <c r="C237" t="s">
        <v>181</v>
      </c>
      <c r="D237">
        <v>1</v>
      </c>
      <c r="E237">
        <v>2</v>
      </c>
      <c r="F237" t="s">
        <v>168</v>
      </c>
      <c r="G237" s="2">
        <v>701</v>
      </c>
      <c r="H237">
        <v>0.08</v>
      </c>
      <c r="I237">
        <v>25</v>
      </c>
      <c r="J237">
        <v>2.91</v>
      </c>
      <c r="K237">
        <v>0.22</v>
      </c>
      <c r="L237">
        <v>3.13</v>
      </c>
      <c r="M237" t="e">
        <v>#N/A</v>
      </c>
      <c r="N237">
        <v>0.06</v>
      </c>
      <c r="O237">
        <v>0</v>
      </c>
      <c r="P237">
        <v>0.06</v>
      </c>
      <c r="Q237" t="e">
        <v>#N/A</v>
      </c>
    </row>
    <row r="238" spans="1:17" ht="12.75">
      <c r="A238" s="1">
        <v>37117</v>
      </c>
      <c r="B238" t="s">
        <v>169</v>
      </c>
      <c r="C238" t="s">
        <v>181</v>
      </c>
      <c r="D238">
        <v>1</v>
      </c>
      <c r="E238">
        <v>3</v>
      </c>
      <c r="F238" t="s">
        <v>168</v>
      </c>
      <c r="G238" s="2">
        <v>568</v>
      </c>
      <c r="H238">
        <v>0.1</v>
      </c>
      <c r="I238">
        <v>22</v>
      </c>
      <c r="J238">
        <v>-2.48</v>
      </c>
      <c r="K238">
        <v>0.93</v>
      </c>
      <c r="L238">
        <v>-1.54</v>
      </c>
      <c r="M238" t="e">
        <v>#N/A</v>
      </c>
      <c r="N238">
        <v>-0.06</v>
      </c>
      <c r="O238">
        <v>0.02</v>
      </c>
      <c r="P238">
        <v>-0.04</v>
      </c>
      <c r="Q238" t="e">
        <v>#N/A</v>
      </c>
    </row>
    <row r="239" spans="1:17" ht="12.75">
      <c r="A239" s="1">
        <v>37117</v>
      </c>
      <c r="B239" t="s">
        <v>169</v>
      </c>
      <c r="C239" t="s">
        <v>181</v>
      </c>
      <c r="D239">
        <v>1</v>
      </c>
      <c r="E239">
        <v>4</v>
      </c>
      <c r="F239" t="s">
        <v>168</v>
      </c>
      <c r="G239" s="2">
        <v>557</v>
      </c>
      <c r="H239">
        <v>0.09</v>
      </c>
      <c r="I239">
        <v>24</v>
      </c>
      <c r="J239">
        <v>4.39</v>
      </c>
      <c r="K239">
        <v>0.24</v>
      </c>
      <c r="L239">
        <v>4.62</v>
      </c>
      <c r="M239" t="e">
        <v>#N/A</v>
      </c>
      <c r="N239">
        <v>0.09</v>
      </c>
      <c r="O239">
        <v>0</v>
      </c>
      <c r="P239">
        <v>0.1</v>
      </c>
      <c r="Q239" t="e">
        <v>#N/A</v>
      </c>
    </row>
    <row r="240" spans="1:17" ht="12.75">
      <c r="A240" s="1">
        <v>37117</v>
      </c>
      <c r="B240" t="s">
        <v>169</v>
      </c>
      <c r="C240" t="s">
        <v>181</v>
      </c>
      <c r="D240">
        <v>2</v>
      </c>
      <c r="E240">
        <v>5</v>
      </c>
      <c r="F240" t="s">
        <v>168</v>
      </c>
      <c r="G240" s="2">
        <v>524</v>
      </c>
      <c r="H240">
        <v>0.11</v>
      </c>
      <c r="I240">
        <v>21</v>
      </c>
      <c r="J240">
        <v>7.95</v>
      </c>
      <c r="K240">
        <v>0.07</v>
      </c>
      <c r="L240">
        <v>8.02</v>
      </c>
      <c r="M240" t="e">
        <v>#N/A</v>
      </c>
      <c r="N240">
        <v>0.18</v>
      </c>
      <c r="O240">
        <v>0</v>
      </c>
      <c r="P240">
        <v>0.18</v>
      </c>
      <c r="Q240" t="e">
        <v>#N/A</v>
      </c>
    </row>
    <row r="241" spans="1:17" ht="12.75">
      <c r="A241" s="1">
        <v>37117</v>
      </c>
      <c r="B241" t="s">
        <v>169</v>
      </c>
      <c r="C241" t="s">
        <v>181</v>
      </c>
      <c r="D241">
        <v>2</v>
      </c>
      <c r="E241">
        <v>6</v>
      </c>
      <c r="F241" t="s">
        <v>168</v>
      </c>
      <c r="G241" s="2">
        <v>503</v>
      </c>
      <c r="H241">
        <v>0.13</v>
      </c>
      <c r="I241">
        <v>16</v>
      </c>
      <c r="J241">
        <v>9.75</v>
      </c>
      <c r="K241">
        <v>-0.02</v>
      </c>
      <c r="L241">
        <v>9.73</v>
      </c>
      <c r="M241" t="e">
        <v>#N/A</v>
      </c>
      <c r="N241">
        <v>0.2</v>
      </c>
      <c r="O241">
        <v>0</v>
      </c>
      <c r="P241">
        <v>0.2</v>
      </c>
      <c r="Q241" t="e">
        <v>#N/A</v>
      </c>
    </row>
    <row r="242" spans="1:17" ht="12.75">
      <c r="A242" s="1">
        <v>37117</v>
      </c>
      <c r="B242" t="s">
        <v>169</v>
      </c>
      <c r="C242" t="s">
        <v>181</v>
      </c>
      <c r="D242">
        <v>2</v>
      </c>
      <c r="E242">
        <v>7</v>
      </c>
      <c r="F242" t="s">
        <v>168</v>
      </c>
      <c r="G242" s="2">
        <v>463</v>
      </c>
      <c r="H242">
        <v>0.08</v>
      </c>
      <c r="I242">
        <v>22</v>
      </c>
      <c r="J242">
        <v>-6.01</v>
      </c>
      <c r="K242">
        <v>0.41</v>
      </c>
      <c r="L242">
        <v>-5.6</v>
      </c>
      <c r="M242" t="e">
        <v>#N/A</v>
      </c>
      <c r="N242">
        <v>-0.11</v>
      </c>
      <c r="O242">
        <v>0.01</v>
      </c>
      <c r="P242">
        <v>-0.1</v>
      </c>
      <c r="Q242" t="e">
        <v>#N/A</v>
      </c>
    </row>
    <row r="243" spans="1:17" ht="12.75">
      <c r="A243" s="1">
        <v>37117</v>
      </c>
      <c r="B243" t="s">
        <v>169</v>
      </c>
      <c r="C243" t="s">
        <v>181</v>
      </c>
      <c r="D243">
        <v>2</v>
      </c>
      <c r="E243">
        <v>8</v>
      </c>
      <c r="F243" t="s">
        <v>168</v>
      </c>
      <c r="G243" s="2">
        <v>585</v>
      </c>
      <c r="H243">
        <v>0.14</v>
      </c>
      <c r="I243">
        <v>20</v>
      </c>
      <c r="J243">
        <v>10.35</v>
      </c>
      <c r="K243">
        <v>0.17</v>
      </c>
      <c r="L243">
        <v>10.52</v>
      </c>
      <c r="M243" t="e">
        <v>#N/A</v>
      </c>
      <c r="N243">
        <v>0.29</v>
      </c>
      <c r="O243">
        <v>0</v>
      </c>
      <c r="P243">
        <v>0.3</v>
      </c>
      <c r="Q243" t="e">
        <v>#N/A</v>
      </c>
    </row>
    <row r="244" spans="1:17" ht="12.75">
      <c r="A244" s="1">
        <v>37117</v>
      </c>
      <c r="B244" t="s">
        <v>170</v>
      </c>
      <c r="C244" t="s">
        <v>182</v>
      </c>
      <c r="D244">
        <v>1</v>
      </c>
      <c r="E244">
        <v>1</v>
      </c>
      <c r="F244" t="s">
        <v>168</v>
      </c>
      <c r="G244" s="2">
        <v>421</v>
      </c>
      <c r="H244">
        <v>0.05</v>
      </c>
      <c r="I244">
        <v>20</v>
      </c>
      <c r="J244">
        <v>0.49</v>
      </c>
      <c r="K244">
        <v>0.63</v>
      </c>
      <c r="L244">
        <v>1.12</v>
      </c>
      <c r="M244" t="e">
        <v>#N/A</v>
      </c>
      <c r="N244">
        <v>0</v>
      </c>
      <c r="O244">
        <v>0.01</v>
      </c>
      <c r="P244">
        <v>0.01</v>
      </c>
      <c r="Q244" t="e">
        <v>#N/A</v>
      </c>
    </row>
    <row r="245" spans="1:17" ht="12.75">
      <c r="A245" s="1">
        <v>37117</v>
      </c>
      <c r="B245" t="s">
        <v>170</v>
      </c>
      <c r="C245" t="s">
        <v>182</v>
      </c>
      <c r="D245">
        <v>1</v>
      </c>
      <c r="E245">
        <v>2</v>
      </c>
      <c r="F245" t="s">
        <v>168</v>
      </c>
      <c r="G245" s="2">
        <v>495</v>
      </c>
      <c r="H245">
        <v>0.06</v>
      </c>
      <c r="I245">
        <v>15</v>
      </c>
      <c r="J245">
        <v>-1.21</v>
      </c>
      <c r="K245">
        <v>0.9</v>
      </c>
      <c r="L245">
        <v>-0.31</v>
      </c>
      <c r="M245" t="e">
        <v>#N/A</v>
      </c>
      <c r="N245">
        <v>-0.01</v>
      </c>
      <c r="O245">
        <v>0.01</v>
      </c>
      <c r="P245">
        <v>0</v>
      </c>
      <c r="Q245" t="e">
        <v>#N/A</v>
      </c>
    </row>
    <row r="246" spans="1:17" ht="12.75">
      <c r="A246" s="1">
        <v>37117</v>
      </c>
      <c r="B246" t="s">
        <v>170</v>
      </c>
      <c r="C246" t="s">
        <v>182</v>
      </c>
      <c r="D246">
        <v>2</v>
      </c>
      <c r="E246">
        <v>3</v>
      </c>
      <c r="F246" t="s">
        <v>168</v>
      </c>
      <c r="G246" s="2">
        <v>387</v>
      </c>
      <c r="H246">
        <v>0.13</v>
      </c>
      <c r="I246">
        <v>15</v>
      </c>
      <c r="J246">
        <v>10.66</v>
      </c>
      <c r="K246">
        <v>0.3</v>
      </c>
      <c r="L246">
        <v>10.95</v>
      </c>
      <c r="M246" t="e">
        <v>#N/A</v>
      </c>
      <c r="N246">
        <v>0.22</v>
      </c>
      <c r="O246">
        <v>0.01</v>
      </c>
      <c r="P246">
        <v>0.22</v>
      </c>
      <c r="Q246" t="e">
        <v>#N/A</v>
      </c>
    </row>
    <row r="247" spans="1:17" ht="12.75">
      <c r="A247" s="1">
        <v>37117</v>
      </c>
      <c r="B247" t="s">
        <v>170</v>
      </c>
      <c r="C247" t="s">
        <v>182</v>
      </c>
      <c r="D247">
        <v>2</v>
      </c>
      <c r="E247">
        <v>4</v>
      </c>
      <c r="F247" t="s">
        <v>168</v>
      </c>
      <c r="G247" s="2">
        <v>335</v>
      </c>
      <c r="H247">
        <v>0.07</v>
      </c>
      <c r="I247">
        <v>18</v>
      </c>
      <c r="J247">
        <v>2.19</v>
      </c>
      <c r="K247">
        <v>9.17</v>
      </c>
      <c r="L247">
        <v>11.36</v>
      </c>
      <c r="M247" t="e">
        <v>#N/A</v>
      </c>
      <c r="N247">
        <v>0.03</v>
      </c>
      <c r="O247">
        <v>0.12</v>
      </c>
      <c r="P247">
        <v>0.15</v>
      </c>
      <c r="Q247" t="e">
        <v>#N/A</v>
      </c>
    </row>
    <row r="248" spans="1:17" ht="12.75">
      <c r="A248" s="1">
        <v>37117</v>
      </c>
      <c r="B248" t="s">
        <v>170</v>
      </c>
      <c r="C248" t="s">
        <v>182</v>
      </c>
      <c r="D248">
        <v>3</v>
      </c>
      <c r="E248">
        <v>5</v>
      </c>
      <c r="F248" t="s">
        <v>168</v>
      </c>
      <c r="G248" s="2">
        <v>279</v>
      </c>
      <c r="H248">
        <v>0.13</v>
      </c>
      <c r="I248">
        <v>22</v>
      </c>
      <c r="J248">
        <v>0.46</v>
      </c>
      <c r="K248">
        <v>3.44</v>
      </c>
      <c r="L248">
        <v>3.91</v>
      </c>
      <c r="M248" t="e">
        <v>#N/A</v>
      </c>
      <c r="N248">
        <v>0.01</v>
      </c>
      <c r="O248">
        <v>0.1</v>
      </c>
      <c r="P248">
        <v>0.11</v>
      </c>
      <c r="Q248" t="e">
        <v>#N/A</v>
      </c>
    </row>
    <row r="249" spans="1:17" ht="12.75">
      <c r="A249" s="1">
        <v>37117</v>
      </c>
      <c r="B249" t="s">
        <v>170</v>
      </c>
      <c r="C249" t="s">
        <v>182</v>
      </c>
      <c r="D249">
        <v>3</v>
      </c>
      <c r="E249">
        <v>6</v>
      </c>
      <c r="F249" t="s">
        <v>168</v>
      </c>
      <c r="G249" s="2">
        <v>449</v>
      </c>
      <c r="H249">
        <v>0.03</v>
      </c>
      <c r="I249">
        <v>9</v>
      </c>
      <c r="J249">
        <v>1.2</v>
      </c>
      <c r="K249">
        <v>0.63</v>
      </c>
      <c r="L249">
        <v>1.83</v>
      </c>
      <c r="M249" t="e">
        <v>#N/A</v>
      </c>
      <c r="N249">
        <v>0</v>
      </c>
      <c r="O249">
        <v>0</v>
      </c>
      <c r="P249">
        <v>0.01</v>
      </c>
      <c r="Q249" t="e">
        <v>#N/A</v>
      </c>
    </row>
    <row r="250" spans="1:17" ht="12.75">
      <c r="A250" s="1">
        <v>37117</v>
      </c>
      <c r="B250" t="s">
        <v>170</v>
      </c>
      <c r="C250" t="s">
        <v>182</v>
      </c>
      <c r="D250">
        <v>4</v>
      </c>
      <c r="E250">
        <v>7</v>
      </c>
      <c r="F250" t="s">
        <v>168</v>
      </c>
      <c r="G250" s="2">
        <v>692</v>
      </c>
      <c r="H250">
        <v>0.08</v>
      </c>
      <c r="I250">
        <v>24</v>
      </c>
      <c r="J250">
        <v>5.77</v>
      </c>
      <c r="K250">
        <v>4.73</v>
      </c>
      <c r="L250">
        <v>10.5</v>
      </c>
      <c r="M250" t="e">
        <v>#N/A</v>
      </c>
      <c r="N250">
        <v>0.11</v>
      </c>
      <c r="O250">
        <v>0.09</v>
      </c>
      <c r="P250">
        <v>0.21</v>
      </c>
      <c r="Q250" t="e">
        <v>#N/A</v>
      </c>
    </row>
    <row r="251" spans="1:17" ht="12.75">
      <c r="A251" s="1">
        <v>37117</v>
      </c>
      <c r="B251" t="s">
        <v>170</v>
      </c>
      <c r="C251" t="s">
        <v>182</v>
      </c>
      <c r="D251">
        <v>4</v>
      </c>
      <c r="E251">
        <v>8</v>
      </c>
      <c r="F251" t="s">
        <v>168</v>
      </c>
      <c r="G251" s="2">
        <v>423</v>
      </c>
      <c r="H251">
        <v>0.04</v>
      </c>
      <c r="I251">
        <v>9</v>
      </c>
      <c r="J251">
        <v>-0.2</v>
      </c>
      <c r="K251">
        <v>-0.05</v>
      </c>
      <c r="L251">
        <v>-0.25</v>
      </c>
      <c r="M251" t="e">
        <v>#N/A</v>
      </c>
      <c r="N251">
        <v>0</v>
      </c>
      <c r="O251">
        <v>0</v>
      </c>
      <c r="P251">
        <v>0</v>
      </c>
      <c r="Q251" t="e">
        <v>#N/A</v>
      </c>
    </row>
    <row r="252" spans="1:17" ht="12.75">
      <c r="A252" s="1">
        <v>37117</v>
      </c>
      <c r="B252" t="s">
        <v>176</v>
      </c>
      <c r="C252" t="s">
        <v>183</v>
      </c>
      <c r="D252">
        <v>1</v>
      </c>
      <c r="E252">
        <v>1</v>
      </c>
      <c r="F252" t="s">
        <v>168</v>
      </c>
      <c r="G252" s="2">
        <v>291</v>
      </c>
      <c r="H252">
        <v>0.19</v>
      </c>
      <c r="I252">
        <v>13</v>
      </c>
      <c r="J252">
        <v>2.05</v>
      </c>
      <c r="K252">
        <v>0.2</v>
      </c>
      <c r="L252">
        <v>2.26</v>
      </c>
      <c r="M252" t="e">
        <v>#N/A</v>
      </c>
      <c r="N252">
        <v>0.05</v>
      </c>
      <c r="O252">
        <v>0</v>
      </c>
      <c r="P252">
        <v>0.05</v>
      </c>
      <c r="Q252" t="e">
        <v>#N/A</v>
      </c>
    </row>
    <row r="253" spans="1:17" ht="12.75">
      <c r="A253" s="1">
        <v>37117</v>
      </c>
      <c r="B253" t="s">
        <v>176</v>
      </c>
      <c r="C253" t="s">
        <v>183</v>
      </c>
      <c r="D253">
        <v>1</v>
      </c>
      <c r="E253">
        <v>2</v>
      </c>
      <c r="F253" t="s">
        <v>168</v>
      </c>
      <c r="G253" s="2">
        <v>333</v>
      </c>
      <c r="H253">
        <v>0.2</v>
      </c>
      <c r="I253">
        <v>10</v>
      </c>
      <c r="J253">
        <v>-3.99</v>
      </c>
      <c r="K253">
        <v>0.4</v>
      </c>
      <c r="L253">
        <v>-3.59</v>
      </c>
      <c r="M253" t="e">
        <v>#N/A</v>
      </c>
      <c r="N253">
        <v>-0.08</v>
      </c>
      <c r="O253">
        <v>0.01</v>
      </c>
      <c r="P253">
        <v>-0.07</v>
      </c>
      <c r="Q253" t="e">
        <v>#N/A</v>
      </c>
    </row>
    <row r="254" spans="1:17" ht="12.75">
      <c r="A254" s="1">
        <v>37117</v>
      </c>
      <c r="B254" t="s">
        <v>176</v>
      </c>
      <c r="C254" t="s">
        <v>183</v>
      </c>
      <c r="D254">
        <v>2</v>
      </c>
      <c r="E254">
        <v>3</v>
      </c>
      <c r="F254" t="s">
        <v>168</v>
      </c>
      <c r="G254" s="2">
        <v>351</v>
      </c>
      <c r="H254">
        <v>0.14</v>
      </c>
      <c r="I254">
        <v>14</v>
      </c>
      <c r="J254">
        <v>4.64</v>
      </c>
      <c r="K254">
        <v>1.49</v>
      </c>
      <c r="L254">
        <v>6.13</v>
      </c>
      <c r="M254" t="e">
        <v>#N/A</v>
      </c>
      <c r="N254">
        <v>0.09</v>
      </c>
      <c r="O254">
        <v>0.03</v>
      </c>
      <c r="P254">
        <v>0.11</v>
      </c>
      <c r="Q254" t="e">
        <v>#N/A</v>
      </c>
    </row>
    <row r="255" spans="1:17" ht="12.75">
      <c r="A255" s="1">
        <v>37117</v>
      </c>
      <c r="B255" t="s">
        <v>176</v>
      </c>
      <c r="C255" t="s">
        <v>183</v>
      </c>
      <c r="D255">
        <v>2</v>
      </c>
      <c r="E255">
        <v>4</v>
      </c>
      <c r="F255" t="s">
        <v>168</v>
      </c>
      <c r="G255" s="2">
        <v>281</v>
      </c>
      <c r="H255">
        <v>0.17</v>
      </c>
      <c r="I255">
        <v>14</v>
      </c>
      <c r="J255">
        <v>0.27</v>
      </c>
      <c r="K255">
        <v>0.21</v>
      </c>
      <c r="L255">
        <v>0.48</v>
      </c>
      <c r="M255" t="e">
        <v>#N/A</v>
      </c>
      <c r="N255">
        <v>0.01</v>
      </c>
      <c r="O255">
        <v>0.01</v>
      </c>
      <c r="P255">
        <v>0.01</v>
      </c>
      <c r="Q255" t="e">
        <v>#N/A</v>
      </c>
    </row>
    <row r="256" spans="1:17" ht="12.75">
      <c r="A256" s="1">
        <v>37117</v>
      </c>
      <c r="B256" t="s">
        <v>176</v>
      </c>
      <c r="C256" t="s">
        <v>183</v>
      </c>
      <c r="D256">
        <v>3</v>
      </c>
      <c r="E256">
        <v>5</v>
      </c>
      <c r="F256" t="s">
        <v>168</v>
      </c>
      <c r="G256" s="2">
        <v>356</v>
      </c>
      <c r="H256">
        <v>0.19</v>
      </c>
      <c r="I256">
        <v>11</v>
      </c>
      <c r="J256">
        <v>-2.47</v>
      </c>
      <c r="K256">
        <v>-0.03</v>
      </c>
      <c r="L256">
        <v>-2.51</v>
      </c>
      <c r="M256" t="e">
        <v>#N/A</v>
      </c>
      <c r="N256">
        <v>-0.05</v>
      </c>
      <c r="O256">
        <v>0</v>
      </c>
      <c r="P256">
        <v>-0.05</v>
      </c>
      <c r="Q256" t="e">
        <v>#N/A</v>
      </c>
    </row>
    <row r="257" spans="1:17" ht="12.75">
      <c r="A257" s="1">
        <v>37117</v>
      </c>
      <c r="B257" t="s">
        <v>176</v>
      </c>
      <c r="C257" t="s">
        <v>183</v>
      </c>
      <c r="D257">
        <v>3</v>
      </c>
      <c r="E257">
        <v>6</v>
      </c>
      <c r="F257" t="s">
        <v>168</v>
      </c>
      <c r="G257" s="2">
        <v>392</v>
      </c>
      <c r="H257">
        <v>0.14</v>
      </c>
      <c r="I257">
        <v>11</v>
      </c>
      <c r="J257">
        <v>9.07</v>
      </c>
      <c r="K257">
        <v>6.19</v>
      </c>
      <c r="L257">
        <v>15.26</v>
      </c>
      <c r="M257" t="e">
        <v>#N/A</v>
      </c>
      <c r="N257">
        <v>0.14</v>
      </c>
      <c r="O257">
        <v>0.1</v>
      </c>
      <c r="P257">
        <v>0.24</v>
      </c>
      <c r="Q257" t="e">
        <v>#N/A</v>
      </c>
    </row>
    <row r="258" spans="1:18" ht="12.75">
      <c r="A258" s="1">
        <v>37486</v>
      </c>
      <c r="B258" t="s">
        <v>169</v>
      </c>
      <c r="C258" t="s">
        <v>181</v>
      </c>
      <c r="D258">
        <v>1</v>
      </c>
      <c r="E258">
        <v>1</v>
      </c>
      <c r="F258" t="s">
        <v>168</v>
      </c>
      <c r="G258" s="2">
        <v>552</v>
      </c>
      <c r="H258">
        <v>0.12</v>
      </c>
      <c r="I258">
        <v>24</v>
      </c>
      <c r="J258">
        <v>13</v>
      </c>
      <c r="K258">
        <v>0.11</v>
      </c>
      <c r="L258">
        <v>13.12</v>
      </c>
      <c r="M258" t="e">
        <v>#N/A</v>
      </c>
      <c r="N258">
        <v>0.39</v>
      </c>
      <c r="O258">
        <v>0</v>
      </c>
      <c r="P258">
        <v>0.39</v>
      </c>
      <c r="Q258" t="e">
        <v>#N/A</v>
      </c>
      <c r="R258" t="s">
        <v>184</v>
      </c>
    </row>
    <row r="259" spans="1:17" ht="12.75">
      <c r="A259" s="1">
        <v>37486</v>
      </c>
      <c r="B259" t="s">
        <v>169</v>
      </c>
      <c r="C259" t="s">
        <v>181</v>
      </c>
      <c r="D259">
        <v>1</v>
      </c>
      <c r="E259">
        <v>2</v>
      </c>
      <c r="F259" t="s">
        <v>168</v>
      </c>
      <c r="G259" s="2">
        <v>657</v>
      </c>
      <c r="H259">
        <v>0.09</v>
      </c>
      <c r="I259">
        <v>25</v>
      </c>
      <c r="J259">
        <v>9.91</v>
      </c>
      <c r="K259">
        <v>-0.2</v>
      </c>
      <c r="L259">
        <v>9.71</v>
      </c>
      <c r="M259" t="e">
        <v>#N/A</v>
      </c>
      <c r="N259">
        <v>0.23</v>
      </c>
      <c r="O259">
        <v>0</v>
      </c>
      <c r="P259">
        <v>0.22</v>
      </c>
      <c r="Q259" t="e">
        <v>#N/A</v>
      </c>
    </row>
    <row r="260" spans="1:17" ht="12.75">
      <c r="A260" s="1">
        <v>37486</v>
      </c>
      <c r="B260" t="s">
        <v>169</v>
      </c>
      <c r="C260" t="s">
        <v>181</v>
      </c>
      <c r="D260">
        <v>1</v>
      </c>
      <c r="E260">
        <v>3</v>
      </c>
      <c r="F260" t="s">
        <v>168</v>
      </c>
      <c r="G260" s="2">
        <v>485</v>
      </c>
      <c r="H260">
        <v>0.08</v>
      </c>
      <c r="I260">
        <v>32</v>
      </c>
      <c r="J260">
        <v>-1.11</v>
      </c>
      <c r="K260">
        <v>-0.27</v>
      </c>
      <c r="L260">
        <v>-1.38</v>
      </c>
      <c r="M260" t="e">
        <v>#N/A</v>
      </c>
      <c r="N260">
        <v>-0.03</v>
      </c>
      <c r="O260">
        <v>-0.01</v>
      </c>
      <c r="P260">
        <v>-0.04</v>
      </c>
      <c r="Q260" t="e">
        <v>#N/A</v>
      </c>
    </row>
    <row r="261" spans="1:17" ht="12.75">
      <c r="A261" s="1">
        <v>37486</v>
      </c>
      <c r="B261" t="s">
        <v>169</v>
      </c>
      <c r="C261" t="s">
        <v>181</v>
      </c>
      <c r="D261">
        <v>1</v>
      </c>
      <c r="E261">
        <v>4</v>
      </c>
      <c r="F261" t="s">
        <v>168</v>
      </c>
      <c r="G261" s="2">
        <v>550</v>
      </c>
      <c r="H261">
        <v>0.12</v>
      </c>
      <c r="I261">
        <v>23</v>
      </c>
      <c r="J261">
        <v>4.34</v>
      </c>
      <c r="K261">
        <v>0.02</v>
      </c>
      <c r="L261">
        <v>4.36</v>
      </c>
      <c r="M261" t="e">
        <v>#N/A</v>
      </c>
      <c r="N261">
        <v>0.12</v>
      </c>
      <c r="O261">
        <v>0</v>
      </c>
      <c r="P261">
        <v>0.12</v>
      </c>
      <c r="Q261" t="e">
        <v>#N/A</v>
      </c>
    </row>
    <row r="262" spans="1:17" ht="12.75">
      <c r="A262" s="1">
        <v>37486</v>
      </c>
      <c r="B262" t="s">
        <v>169</v>
      </c>
      <c r="C262" t="s">
        <v>181</v>
      </c>
      <c r="D262">
        <v>2</v>
      </c>
      <c r="E262">
        <v>5</v>
      </c>
      <c r="F262" t="s">
        <v>168</v>
      </c>
      <c r="G262" s="2">
        <v>629</v>
      </c>
      <c r="H262">
        <v>0.1</v>
      </c>
      <c r="I262">
        <v>25</v>
      </c>
      <c r="J262">
        <v>-5.96</v>
      </c>
      <c r="K262">
        <v>-0.12</v>
      </c>
      <c r="L262">
        <v>-6.08</v>
      </c>
      <c r="M262" t="e">
        <v>#N/A</v>
      </c>
      <c r="N262">
        <v>-0.15</v>
      </c>
      <c r="O262">
        <v>0</v>
      </c>
      <c r="P262">
        <v>-0.15</v>
      </c>
      <c r="Q262" t="e">
        <v>#N/A</v>
      </c>
    </row>
    <row r="263" spans="1:17" ht="12.75">
      <c r="A263" s="1">
        <v>37486</v>
      </c>
      <c r="B263" t="s">
        <v>169</v>
      </c>
      <c r="C263" t="s">
        <v>181</v>
      </c>
      <c r="D263">
        <v>2</v>
      </c>
      <c r="E263">
        <v>6</v>
      </c>
      <c r="F263" t="s">
        <v>168</v>
      </c>
      <c r="G263" s="2">
        <v>509</v>
      </c>
      <c r="H263">
        <v>0.1</v>
      </c>
      <c r="I263">
        <v>27</v>
      </c>
      <c r="J263">
        <v>-1.2</v>
      </c>
      <c r="K263">
        <v>0.07</v>
      </c>
      <c r="L263">
        <v>-1.13</v>
      </c>
      <c r="M263" t="e">
        <v>#N/A</v>
      </c>
      <c r="N263">
        <v>-0.03</v>
      </c>
      <c r="O263">
        <v>0</v>
      </c>
      <c r="P263">
        <v>-0.03</v>
      </c>
      <c r="Q263" t="e">
        <v>#N/A</v>
      </c>
    </row>
    <row r="264" spans="1:17" ht="12.75">
      <c r="A264" s="1">
        <v>37486</v>
      </c>
      <c r="B264" t="s">
        <v>169</v>
      </c>
      <c r="C264" t="s">
        <v>181</v>
      </c>
      <c r="D264">
        <v>2</v>
      </c>
      <c r="E264">
        <v>7</v>
      </c>
      <c r="F264" t="s">
        <v>168</v>
      </c>
      <c r="G264" s="2">
        <v>511</v>
      </c>
      <c r="H264">
        <v>0.12</v>
      </c>
      <c r="I264">
        <v>27</v>
      </c>
      <c r="J264">
        <v>7.37</v>
      </c>
      <c r="K264">
        <v>-0.33</v>
      </c>
      <c r="L264">
        <v>7.04</v>
      </c>
      <c r="M264" t="e">
        <v>#N/A</v>
      </c>
      <c r="N264">
        <v>0.25</v>
      </c>
      <c r="O264">
        <v>-0.01</v>
      </c>
      <c r="P264">
        <v>0.24</v>
      </c>
      <c r="Q264" t="e">
        <v>#N/A</v>
      </c>
    </row>
    <row r="265" spans="1:17" ht="12.75">
      <c r="A265" s="1">
        <v>37486</v>
      </c>
      <c r="B265" t="s">
        <v>169</v>
      </c>
      <c r="C265" t="s">
        <v>181</v>
      </c>
      <c r="D265">
        <v>2</v>
      </c>
      <c r="E265">
        <v>8</v>
      </c>
      <c r="F265" t="s">
        <v>168</v>
      </c>
      <c r="G265" s="2">
        <v>549</v>
      </c>
      <c r="H265">
        <v>0.12</v>
      </c>
      <c r="I265">
        <v>28</v>
      </c>
      <c r="J265">
        <v>3.3</v>
      </c>
      <c r="K265">
        <v>-0.29</v>
      </c>
      <c r="L265">
        <v>3.01</v>
      </c>
      <c r="M265" t="e">
        <v>#N/A</v>
      </c>
      <c r="N265">
        <v>0.11</v>
      </c>
      <c r="O265">
        <v>-0.01</v>
      </c>
      <c r="P265">
        <v>0.1</v>
      </c>
      <c r="Q265" t="e">
        <v>#N/A</v>
      </c>
    </row>
    <row r="266" spans="1:17" ht="12.75">
      <c r="A266" s="1">
        <v>37486</v>
      </c>
      <c r="B266" t="s">
        <v>170</v>
      </c>
      <c r="C266" t="s">
        <v>182</v>
      </c>
      <c r="D266">
        <v>1</v>
      </c>
      <c r="E266">
        <v>1</v>
      </c>
      <c r="F266" t="s">
        <v>168</v>
      </c>
      <c r="G266" s="2">
        <v>466</v>
      </c>
      <c r="H266">
        <v>0.05</v>
      </c>
      <c r="I266">
        <v>18</v>
      </c>
      <c r="J266">
        <v>12.08</v>
      </c>
      <c r="K266">
        <v>-0.5</v>
      </c>
      <c r="L266">
        <v>11.57</v>
      </c>
      <c r="M266" t="e">
        <v>#N/A</v>
      </c>
      <c r="N266">
        <v>0.1</v>
      </c>
      <c r="O266">
        <v>0</v>
      </c>
      <c r="P266">
        <v>0.1</v>
      </c>
      <c r="Q266" t="e">
        <v>#N/A</v>
      </c>
    </row>
    <row r="267" spans="1:17" ht="12.75">
      <c r="A267" s="1">
        <v>37486</v>
      </c>
      <c r="B267" t="s">
        <v>170</v>
      </c>
      <c r="C267" t="s">
        <v>182</v>
      </c>
      <c r="D267">
        <v>1</v>
      </c>
      <c r="E267">
        <v>2</v>
      </c>
      <c r="F267" t="s">
        <v>168</v>
      </c>
      <c r="G267" s="2">
        <v>560</v>
      </c>
      <c r="H267">
        <v>0.05</v>
      </c>
      <c r="I267">
        <v>18</v>
      </c>
      <c r="J267">
        <v>-3.39</v>
      </c>
      <c r="K267">
        <v>-0.81</v>
      </c>
      <c r="L267">
        <v>-4.19</v>
      </c>
      <c r="M267" t="e">
        <v>#N/A</v>
      </c>
      <c r="N267">
        <v>-0.03</v>
      </c>
      <c r="O267">
        <v>-0.01</v>
      </c>
      <c r="P267">
        <v>-0.04</v>
      </c>
      <c r="Q267" t="e">
        <v>#N/A</v>
      </c>
    </row>
    <row r="268" spans="1:17" ht="12.75">
      <c r="A268" s="1">
        <v>37486</v>
      </c>
      <c r="B268" t="s">
        <v>170</v>
      </c>
      <c r="C268" t="s">
        <v>182</v>
      </c>
      <c r="D268">
        <v>2</v>
      </c>
      <c r="E268">
        <v>3</v>
      </c>
      <c r="F268" t="s">
        <v>168</v>
      </c>
      <c r="G268" s="2">
        <v>1096</v>
      </c>
      <c r="H268">
        <v>0.04</v>
      </c>
      <c r="I268">
        <v>12</v>
      </c>
      <c r="J268">
        <v>5.01</v>
      </c>
      <c r="K268">
        <v>-0.2</v>
      </c>
      <c r="L268">
        <v>4.81</v>
      </c>
      <c r="M268" t="e">
        <v>#N/A</v>
      </c>
      <c r="N268">
        <v>0.02</v>
      </c>
      <c r="O268">
        <v>0</v>
      </c>
      <c r="P268">
        <v>0.02</v>
      </c>
      <c r="Q268" t="e">
        <v>#N/A</v>
      </c>
    </row>
    <row r="269" spans="1:17" ht="12.75">
      <c r="A269" s="1">
        <v>37486</v>
      </c>
      <c r="B269" t="s">
        <v>170</v>
      </c>
      <c r="C269" t="s">
        <v>182</v>
      </c>
      <c r="D269">
        <v>2</v>
      </c>
      <c r="E269">
        <v>4</v>
      </c>
      <c r="F269" t="s">
        <v>168</v>
      </c>
      <c r="G269" s="2">
        <v>456</v>
      </c>
      <c r="H269">
        <v>0.06</v>
      </c>
      <c r="I269">
        <v>22</v>
      </c>
      <c r="J269">
        <v>2.79</v>
      </c>
      <c r="K269">
        <v>0.95</v>
      </c>
      <c r="L269">
        <v>3.73</v>
      </c>
      <c r="M269" t="e">
        <v>#N/A</v>
      </c>
      <c r="N269">
        <v>0.04</v>
      </c>
      <c r="O269">
        <v>0.01</v>
      </c>
      <c r="P269">
        <v>0.05</v>
      </c>
      <c r="Q269" t="e">
        <v>#N/A</v>
      </c>
    </row>
    <row r="270" spans="1:17" ht="12.75">
      <c r="A270" s="1">
        <v>37486</v>
      </c>
      <c r="B270" t="s">
        <v>170</v>
      </c>
      <c r="C270" t="s">
        <v>182</v>
      </c>
      <c r="D270">
        <v>3</v>
      </c>
      <c r="E270">
        <v>5</v>
      </c>
      <c r="F270" t="s">
        <v>168</v>
      </c>
      <c r="G270" s="2">
        <v>614</v>
      </c>
      <c r="H270">
        <v>0.08</v>
      </c>
      <c r="I270">
        <v>21</v>
      </c>
      <c r="J270">
        <v>27.44</v>
      </c>
      <c r="K270">
        <v>-0.46</v>
      </c>
      <c r="L270">
        <v>26.98</v>
      </c>
      <c r="M270" t="e">
        <v>#N/A</v>
      </c>
      <c r="N270">
        <v>0.46</v>
      </c>
      <c r="O270">
        <v>-0.01</v>
      </c>
      <c r="P270">
        <v>0.46</v>
      </c>
      <c r="Q270" t="e">
        <v>#N/A</v>
      </c>
    </row>
    <row r="271" spans="1:17" ht="12.75">
      <c r="A271" s="1">
        <v>37486</v>
      </c>
      <c r="B271" t="s">
        <v>170</v>
      </c>
      <c r="C271" t="s">
        <v>182</v>
      </c>
      <c r="D271">
        <v>3</v>
      </c>
      <c r="E271">
        <v>6</v>
      </c>
      <c r="F271" t="s">
        <v>168</v>
      </c>
      <c r="G271" s="2">
        <v>743</v>
      </c>
      <c r="H271">
        <v>0.05</v>
      </c>
      <c r="I271">
        <v>18</v>
      </c>
      <c r="J271">
        <v>160.58</v>
      </c>
      <c r="K271">
        <v>-0.27</v>
      </c>
      <c r="L271">
        <v>160.32</v>
      </c>
      <c r="M271" t="e">
        <v>#N/A</v>
      </c>
      <c r="N271">
        <v>1.51</v>
      </c>
      <c r="O271">
        <v>0</v>
      </c>
      <c r="P271">
        <v>1.51</v>
      </c>
      <c r="Q271" t="e">
        <v>#N/A</v>
      </c>
    </row>
    <row r="272" spans="1:17" ht="12.75">
      <c r="A272" s="1">
        <v>37486</v>
      </c>
      <c r="B272" t="s">
        <v>170</v>
      </c>
      <c r="C272" t="s">
        <v>182</v>
      </c>
      <c r="D272">
        <v>4</v>
      </c>
      <c r="E272">
        <v>7</v>
      </c>
      <c r="F272" t="s">
        <v>168</v>
      </c>
      <c r="G272" s="2">
        <v>956</v>
      </c>
      <c r="H272">
        <v>0.05</v>
      </c>
      <c r="I272">
        <v>14</v>
      </c>
      <c r="J272">
        <v>19.06</v>
      </c>
      <c r="K272">
        <v>-0.04</v>
      </c>
      <c r="L272">
        <v>19.02</v>
      </c>
      <c r="M272" t="e">
        <v>#N/A</v>
      </c>
      <c r="N272">
        <v>0.12</v>
      </c>
      <c r="O272">
        <v>0</v>
      </c>
      <c r="P272">
        <v>0.12</v>
      </c>
      <c r="Q272" t="e">
        <v>#N/A</v>
      </c>
    </row>
    <row r="273" spans="1:17" ht="12.75">
      <c r="A273" s="1">
        <v>37486</v>
      </c>
      <c r="B273" t="s">
        <v>170</v>
      </c>
      <c r="C273" t="s">
        <v>182</v>
      </c>
      <c r="D273">
        <v>4</v>
      </c>
      <c r="E273">
        <v>8</v>
      </c>
      <c r="F273" t="s">
        <v>168</v>
      </c>
      <c r="G273" s="2">
        <v>747</v>
      </c>
      <c r="H273">
        <v>0.05</v>
      </c>
      <c r="I273">
        <v>10</v>
      </c>
      <c r="J273">
        <v>15.96</v>
      </c>
      <c r="K273">
        <v>-0.28</v>
      </c>
      <c r="L273">
        <v>15.68</v>
      </c>
      <c r="M273" t="e">
        <v>#N/A</v>
      </c>
      <c r="N273">
        <v>0.08</v>
      </c>
      <c r="O273">
        <v>0</v>
      </c>
      <c r="P273">
        <v>0.08</v>
      </c>
      <c r="Q273" t="e">
        <v>#N/A</v>
      </c>
    </row>
    <row r="274" spans="1:17" ht="12.75">
      <c r="A274" s="1">
        <v>37486</v>
      </c>
      <c r="B274" t="s">
        <v>176</v>
      </c>
      <c r="C274" t="s">
        <v>183</v>
      </c>
      <c r="D274">
        <v>1</v>
      </c>
      <c r="E274">
        <v>1</v>
      </c>
      <c r="F274" t="s">
        <v>168</v>
      </c>
      <c r="G274" s="2">
        <v>358</v>
      </c>
      <c r="H274">
        <v>0.16</v>
      </c>
      <c r="I274">
        <v>10</v>
      </c>
      <c r="J274">
        <v>-0.69</v>
      </c>
      <c r="K274">
        <v>-0.37</v>
      </c>
      <c r="L274">
        <v>-1.06</v>
      </c>
      <c r="M274" t="e">
        <v>#N/A</v>
      </c>
      <c r="N274">
        <v>-0.01</v>
      </c>
      <c r="O274">
        <v>-0.01</v>
      </c>
      <c r="P274">
        <v>-0.02</v>
      </c>
      <c r="Q274" t="e">
        <v>#N/A</v>
      </c>
    </row>
    <row r="275" spans="1:17" ht="12.75">
      <c r="A275" s="1">
        <v>37486</v>
      </c>
      <c r="B275" t="s">
        <v>176</v>
      </c>
      <c r="C275" t="s">
        <v>183</v>
      </c>
      <c r="D275">
        <v>1</v>
      </c>
      <c r="E275">
        <v>2</v>
      </c>
      <c r="F275" t="s">
        <v>168</v>
      </c>
      <c r="G275" s="2">
        <v>363</v>
      </c>
      <c r="H275">
        <v>0.16</v>
      </c>
      <c r="I275">
        <v>15</v>
      </c>
      <c r="J275">
        <v>-13.34</v>
      </c>
      <c r="K275">
        <v>-0.19</v>
      </c>
      <c r="L275">
        <v>-13.53</v>
      </c>
      <c r="M275" t="e">
        <v>#N/A</v>
      </c>
      <c r="N275">
        <v>-0.32</v>
      </c>
      <c r="O275">
        <v>0</v>
      </c>
      <c r="P275">
        <v>-0.33</v>
      </c>
      <c r="Q275" t="e">
        <v>#N/A</v>
      </c>
    </row>
    <row r="276" spans="1:17" ht="12.75">
      <c r="A276" s="1">
        <v>37486</v>
      </c>
      <c r="B276" t="s">
        <v>176</v>
      </c>
      <c r="C276" t="s">
        <v>183</v>
      </c>
      <c r="D276">
        <v>2</v>
      </c>
      <c r="E276">
        <v>3</v>
      </c>
      <c r="F276" t="s">
        <v>168</v>
      </c>
      <c r="G276" s="2">
        <v>369</v>
      </c>
      <c r="H276">
        <v>0.14</v>
      </c>
      <c r="I276">
        <v>12</v>
      </c>
      <c r="J276">
        <v>0.94</v>
      </c>
      <c r="K276">
        <v>-0.1</v>
      </c>
      <c r="L276">
        <v>0.84</v>
      </c>
      <c r="M276" t="e">
        <v>#N/A</v>
      </c>
      <c r="N276">
        <v>0.02</v>
      </c>
      <c r="O276">
        <v>0</v>
      </c>
      <c r="P276">
        <v>0.01</v>
      </c>
      <c r="Q276" t="e">
        <v>#N/A</v>
      </c>
    </row>
    <row r="277" spans="1:17" ht="12.75">
      <c r="A277" s="1">
        <v>37486</v>
      </c>
      <c r="B277" t="s">
        <v>176</v>
      </c>
      <c r="C277" t="s">
        <v>183</v>
      </c>
      <c r="D277">
        <v>2</v>
      </c>
      <c r="E277">
        <v>4</v>
      </c>
      <c r="F277" t="s">
        <v>168</v>
      </c>
      <c r="G277" s="2">
        <v>389</v>
      </c>
      <c r="H277">
        <v>0.12</v>
      </c>
      <c r="I277">
        <v>13</v>
      </c>
      <c r="J277">
        <v>1.11</v>
      </c>
      <c r="K277">
        <v>0.01</v>
      </c>
      <c r="L277">
        <v>1.12</v>
      </c>
      <c r="M277" t="e">
        <v>#N/A</v>
      </c>
      <c r="N277">
        <v>0.02</v>
      </c>
      <c r="O277">
        <v>0</v>
      </c>
      <c r="P277">
        <v>0.02</v>
      </c>
      <c r="Q277" t="e">
        <v>#N/A</v>
      </c>
    </row>
    <row r="278" spans="1:17" ht="12.75">
      <c r="A278" s="1">
        <v>37486</v>
      </c>
      <c r="B278" t="s">
        <v>176</v>
      </c>
      <c r="C278" t="s">
        <v>183</v>
      </c>
      <c r="D278">
        <v>3</v>
      </c>
      <c r="E278">
        <v>5</v>
      </c>
      <c r="F278" t="s">
        <v>168</v>
      </c>
      <c r="G278" s="2">
        <v>295</v>
      </c>
      <c r="H278">
        <v>0.17</v>
      </c>
      <c r="I278">
        <v>15</v>
      </c>
      <c r="J278">
        <v>-1.49</v>
      </c>
      <c r="K278">
        <v>-0.05</v>
      </c>
      <c r="L278">
        <v>-1.55</v>
      </c>
      <c r="M278" t="e">
        <v>#N/A</v>
      </c>
      <c r="N278">
        <v>-0.04</v>
      </c>
      <c r="O278">
        <v>0</v>
      </c>
      <c r="P278">
        <v>-0.04</v>
      </c>
      <c r="Q278" t="e">
        <v>#N/A</v>
      </c>
    </row>
    <row r="279" spans="1:17" ht="12.75">
      <c r="A279" s="1">
        <v>37486</v>
      </c>
      <c r="B279" t="s">
        <v>176</v>
      </c>
      <c r="C279" t="s">
        <v>183</v>
      </c>
      <c r="D279">
        <v>3</v>
      </c>
      <c r="E279">
        <v>6</v>
      </c>
      <c r="F279" t="s">
        <v>168</v>
      </c>
      <c r="G279" s="2">
        <v>537</v>
      </c>
      <c r="H279">
        <v>0.09</v>
      </c>
      <c r="I279">
        <v>16</v>
      </c>
      <c r="J279">
        <v>6.13</v>
      </c>
      <c r="K279">
        <v>0.04</v>
      </c>
      <c r="L279">
        <v>6.17</v>
      </c>
      <c r="M279" t="e">
        <v>#N/A</v>
      </c>
      <c r="N279">
        <v>0.09</v>
      </c>
      <c r="O279">
        <v>0</v>
      </c>
      <c r="P279">
        <v>0.09</v>
      </c>
      <c r="Q279" t="e">
        <v>#N/A</v>
      </c>
    </row>
    <row r="280" spans="1:18" ht="12.75">
      <c r="A280" s="1">
        <v>37851</v>
      </c>
      <c r="B280" t="s">
        <v>169</v>
      </c>
      <c r="C280" t="s">
        <v>181</v>
      </c>
      <c r="D280">
        <v>1</v>
      </c>
      <c r="E280">
        <v>6</v>
      </c>
      <c r="F280" t="s">
        <v>168</v>
      </c>
      <c r="G280" s="18">
        <v>820.27</v>
      </c>
      <c r="H280" s="19">
        <v>0.07</v>
      </c>
      <c r="I280" s="19">
        <v>24</v>
      </c>
      <c r="J280" s="19">
        <v>36.78</v>
      </c>
      <c r="K280" s="19">
        <v>-0.04</v>
      </c>
      <c r="L280" s="19">
        <v>36.74</v>
      </c>
      <c r="M280" s="19" t="e">
        <v>#N/A</v>
      </c>
      <c r="N280" s="19">
        <v>0.61</v>
      </c>
      <c r="O280" s="19">
        <v>0</v>
      </c>
      <c r="P280" s="19">
        <v>0.61</v>
      </c>
      <c r="Q280" t="e">
        <v>#N/A</v>
      </c>
      <c r="R280" s="19" t="s">
        <v>184</v>
      </c>
    </row>
    <row r="281" spans="1:17" ht="12.75">
      <c r="A281" s="1">
        <v>37852</v>
      </c>
      <c r="B281" t="s">
        <v>169</v>
      </c>
      <c r="C281" t="s">
        <v>181</v>
      </c>
      <c r="D281">
        <v>1</v>
      </c>
      <c r="E281">
        <v>6</v>
      </c>
      <c r="F281" t="s">
        <v>168</v>
      </c>
      <c r="G281" s="18">
        <v>630.35</v>
      </c>
      <c r="H281" s="19">
        <v>0.07</v>
      </c>
      <c r="I281" s="19">
        <v>28</v>
      </c>
      <c r="J281" s="19">
        <v>9.42</v>
      </c>
      <c r="K281" s="19">
        <v>-0.05</v>
      </c>
      <c r="L281" s="19">
        <v>9.37</v>
      </c>
      <c r="M281" s="19" t="e">
        <v>#N/A</v>
      </c>
      <c r="N281" s="19">
        <v>0.18</v>
      </c>
      <c r="O281" s="19">
        <v>0</v>
      </c>
      <c r="P281" s="19">
        <v>0.18</v>
      </c>
      <c r="Q281" t="e">
        <v>#N/A</v>
      </c>
    </row>
    <row r="282" spans="1:17" ht="12.75">
      <c r="A282" s="1">
        <v>37853</v>
      </c>
      <c r="B282" t="s">
        <v>169</v>
      </c>
      <c r="C282" t="s">
        <v>181</v>
      </c>
      <c r="D282">
        <v>1</v>
      </c>
      <c r="E282">
        <v>6</v>
      </c>
      <c r="F282" t="s">
        <v>168</v>
      </c>
      <c r="G282" s="18" t="e">
        <v>#N/A</v>
      </c>
      <c r="H282" s="19" t="e">
        <v>#N/A</v>
      </c>
      <c r="I282" s="19">
        <v>21</v>
      </c>
      <c r="J282" s="19" t="e">
        <v>#N/A</v>
      </c>
      <c r="K282" s="19" t="e">
        <v>#N/A</v>
      </c>
      <c r="L282" s="19" t="e">
        <v>#N/A</v>
      </c>
      <c r="M282" s="19" t="e">
        <v>#N/A</v>
      </c>
      <c r="N282" s="19" t="e">
        <v>#N/A</v>
      </c>
      <c r="O282" s="19" t="e">
        <v>#N/A</v>
      </c>
      <c r="P282" s="19" t="e">
        <v>#N/A</v>
      </c>
      <c r="Q282" t="e">
        <v>#N/A</v>
      </c>
    </row>
    <row r="283" spans="1:17" ht="12.75">
      <c r="A283" s="1">
        <v>37854</v>
      </c>
      <c r="B283" t="s">
        <v>169</v>
      </c>
      <c r="C283" t="s">
        <v>181</v>
      </c>
      <c r="D283">
        <v>1</v>
      </c>
      <c r="E283">
        <v>6</v>
      </c>
      <c r="F283" t="s">
        <v>168</v>
      </c>
      <c r="G283" s="18">
        <v>458.64</v>
      </c>
      <c r="H283" s="19">
        <v>0.09</v>
      </c>
      <c r="I283" s="19">
        <v>28</v>
      </c>
      <c r="J283" s="19">
        <v>1.7</v>
      </c>
      <c r="K283" s="19" t="e">
        <v>#N/A</v>
      </c>
      <c r="L283" s="19" t="e">
        <v>#N/A</v>
      </c>
      <c r="M283" s="19" t="e">
        <v>#N/A</v>
      </c>
      <c r="N283" s="19">
        <v>0.04</v>
      </c>
      <c r="O283" s="19" t="e">
        <v>#N/A</v>
      </c>
      <c r="P283" s="19" t="e">
        <v>#N/A</v>
      </c>
      <c r="Q283" t="e">
        <v>#N/A</v>
      </c>
    </row>
    <row r="284" spans="1:17" ht="12.75">
      <c r="A284" s="1">
        <v>37855</v>
      </c>
      <c r="B284" t="s">
        <v>169</v>
      </c>
      <c r="C284" t="s">
        <v>181</v>
      </c>
      <c r="D284">
        <v>2</v>
      </c>
      <c r="E284">
        <v>6</v>
      </c>
      <c r="F284" t="s">
        <v>168</v>
      </c>
      <c r="G284" s="18">
        <v>565.5</v>
      </c>
      <c r="H284" s="19">
        <v>0.11</v>
      </c>
      <c r="I284" s="19">
        <v>20</v>
      </c>
      <c r="J284" s="19">
        <v>37.27</v>
      </c>
      <c r="K284" s="19">
        <v>-0.04</v>
      </c>
      <c r="L284" s="19">
        <v>37.23</v>
      </c>
      <c r="M284" s="19" t="e">
        <v>#N/A</v>
      </c>
      <c r="N284" s="19">
        <v>0.83</v>
      </c>
      <c r="O284" s="19">
        <v>0</v>
      </c>
      <c r="P284" s="19">
        <v>0.83</v>
      </c>
      <c r="Q284" t="e">
        <v>#N/A</v>
      </c>
    </row>
    <row r="285" spans="1:17" ht="12.75">
      <c r="A285" s="1">
        <v>37856</v>
      </c>
      <c r="B285" t="s">
        <v>169</v>
      </c>
      <c r="C285" t="s">
        <v>181</v>
      </c>
      <c r="D285">
        <v>2</v>
      </c>
      <c r="E285">
        <v>6</v>
      </c>
      <c r="F285" t="s">
        <v>168</v>
      </c>
      <c r="G285" s="18">
        <v>576.86</v>
      </c>
      <c r="H285" s="19">
        <v>0.1</v>
      </c>
      <c r="I285" s="19">
        <v>23</v>
      </c>
      <c r="J285" s="19">
        <v>5.78</v>
      </c>
      <c r="K285" s="19">
        <v>-0.03</v>
      </c>
      <c r="L285" s="19">
        <v>5.75</v>
      </c>
      <c r="M285" s="19" t="e">
        <v>#N/A</v>
      </c>
      <c r="N285" s="19">
        <v>0.13</v>
      </c>
      <c r="O285" s="19">
        <v>0</v>
      </c>
      <c r="P285" s="19">
        <v>0.13</v>
      </c>
      <c r="Q285" t="e">
        <v>#N/A</v>
      </c>
    </row>
    <row r="286" spans="1:17" ht="12.75">
      <c r="A286" s="1">
        <v>37857</v>
      </c>
      <c r="B286" t="s">
        <v>169</v>
      </c>
      <c r="C286" t="s">
        <v>181</v>
      </c>
      <c r="D286">
        <v>2</v>
      </c>
      <c r="E286">
        <v>6</v>
      </c>
      <c r="F286" t="s">
        <v>168</v>
      </c>
      <c r="G286" s="18">
        <v>580.22</v>
      </c>
      <c r="H286" s="19">
        <v>0.09</v>
      </c>
      <c r="I286" s="19">
        <v>24</v>
      </c>
      <c r="J286" s="19">
        <v>11.61</v>
      </c>
      <c r="K286" s="19">
        <v>-0.04</v>
      </c>
      <c r="L286" s="19">
        <v>11.57</v>
      </c>
      <c r="M286" s="19" t="e">
        <v>#N/A</v>
      </c>
      <c r="N286" s="19">
        <v>0.25</v>
      </c>
      <c r="O286" s="19">
        <v>0</v>
      </c>
      <c r="P286" s="19">
        <v>0.25</v>
      </c>
      <c r="Q286" t="e">
        <v>#N/A</v>
      </c>
    </row>
    <row r="287" spans="1:17" ht="12.75">
      <c r="A287" s="1">
        <v>37858</v>
      </c>
      <c r="B287" t="s">
        <v>169</v>
      </c>
      <c r="C287" t="s">
        <v>181</v>
      </c>
      <c r="D287">
        <v>2</v>
      </c>
      <c r="E287">
        <v>6</v>
      </c>
      <c r="F287" t="s">
        <v>168</v>
      </c>
      <c r="G287" s="18">
        <v>605.34</v>
      </c>
      <c r="H287" s="19">
        <v>0.08</v>
      </c>
      <c r="I287" s="19">
        <v>22</v>
      </c>
      <c r="J287" s="19">
        <v>-3.03</v>
      </c>
      <c r="K287" s="19">
        <v>-0.08</v>
      </c>
      <c r="L287" s="19">
        <v>-3.11</v>
      </c>
      <c r="M287" s="19" t="e">
        <v>#N/A</v>
      </c>
      <c r="N287" s="19">
        <v>-0.05</v>
      </c>
      <c r="O287" s="19">
        <v>0</v>
      </c>
      <c r="P287" s="19">
        <v>-0.05</v>
      </c>
      <c r="Q287" t="e">
        <v>#N/A</v>
      </c>
    </row>
    <row r="288" spans="1:17" ht="12.75">
      <c r="A288" s="1">
        <v>37859</v>
      </c>
      <c r="B288" t="s">
        <v>170</v>
      </c>
      <c r="C288" t="s">
        <v>182</v>
      </c>
      <c r="D288">
        <v>1</v>
      </c>
      <c r="E288">
        <v>6</v>
      </c>
      <c r="F288" t="s">
        <v>168</v>
      </c>
      <c r="G288" s="18">
        <v>427.27</v>
      </c>
      <c r="H288" s="19">
        <v>0.11</v>
      </c>
      <c r="I288" s="19">
        <v>20</v>
      </c>
      <c r="J288" s="19">
        <v>8.05</v>
      </c>
      <c r="K288" s="19" t="e">
        <v>#N/A</v>
      </c>
      <c r="L288" s="19" t="e">
        <v>#N/A</v>
      </c>
      <c r="M288" s="19" t="e">
        <v>#N/A</v>
      </c>
      <c r="N288" s="19">
        <v>0.18</v>
      </c>
      <c r="O288" s="19" t="e">
        <v>#N/A</v>
      </c>
      <c r="P288" s="19" t="e">
        <v>#N/A</v>
      </c>
      <c r="Q288" t="e">
        <v>#N/A</v>
      </c>
    </row>
    <row r="289" spans="1:17" ht="12.75">
      <c r="A289" s="1">
        <v>37860</v>
      </c>
      <c r="B289" t="s">
        <v>170</v>
      </c>
      <c r="C289" t="s">
        <v>182</v>
      </c>
      <c r="D289">
        <v>1</v>
      </c>
      <c r="E289">
        <v>6</v>
      </c>
      <c r="F289" t="s">
        <v>168</v>
      </c>
      <c r="G289" s="18">
        <v>526.94</v>
      </c>
      <c r="H289" s="19">
        <v>0.05</v>
      </c>
      <c r="I289" s="19">
        <v>12</v>
      </c>
      <c r="J289" s="19">
        <v>-2.21</v>
      </c>
      <c r="K289" s="19">
        <v>-0.02</v>
      </c>
      <c r="L289" s="19">
        <v>-2.22</v>
      </c>
      <c r="M289" s="19" t="e">
        <v>#N/A</v>
      </c>
      <c r="N289" s="19">
        <v>-0.01</v>
      </c>
      <c r="O289" s="19">
        <v>0</v>
      </c>
      <c r="P289" s="19">
        <v>-0.01</v>
      </c>
      <c r="Q289" t="e">
        <v>#N/A</v>
      </c>
    </row>
    <row r="290" spans="1:17" ht="12.75">
      <c r="A290" s="1">
        <v>37861</v>
      </c>
      <c r="B290" t="s">
        <v>170</v>
      </c>
      <c r="C290" t="s">
        <v>182</v>
      </c>
      <c r="D290">
        <v>2</v>
      </c>
      <c r="E290">
        <v>6</v>
      </c>
      <c r="F290" t="s">
        <v>168</v>
      </c>
      <c r="G290" s="18">
        <v>428.31</v>
      </c>
      <c r="H290" s="19">
        <v>0.09</v>
      </c>
      <c r="I290" s="19">
        <v>12</v>
      </c>
      <c r="J290" s="19">
        <v>-2.62</v>
      </c>
      <c r="K290" s="19">
        <v>-0.03</v>
      </c>
      <c r="L290" s="19">
        <v>-2.65</v>
      </c>
      <c r="M290" s="19" t="e">
        <v>#N/A</v>
      </c>
      <c r="N290" s="19">
        <v>-0.03</v>
      </c>
      <c r="O290" s="19">
        <v>0</v>
      </c>
      <c r="P290" s="19">
        <v>-0.03</v>
      </c>
      <c r="Q290" t="e">
        <v>#N/A</v>
      </c>
    </row>
    <row r="291" spans="1:17" ht="12.75">
      <c r="A291" s="1">
        <v>37862</v>
      </c>
      <c r="B291" t="s">
        <v>170</v>
      </c>
      <c r="C291" t="s">
        <v>182</v>
      </c>
      <c r="D291">
        <v>2</v>
      </c>
      <c r="E291">
        <v>6</v>
      </c>
      <c r="F291" t="s">
        <v>168</v>
      </c>
      <c r="G291" s="18">
        <v>823.76</v>
      </c>
      <c r="H291" s="19">
        <v>0.03</v>
      </c>
      <c r="I291" s="19">
        <v>24</v>
      </c>
      <c r="J291" s="19">
        <v>15.88</v>
      </c>
      <c r="K291" s="19">
        <v>0</v>
      </c>
      <c r="L291" s="19">
        <v>15.88</v>
      </c>
      <c r="M291" s="19" t="e">
        <v>#N/A</v>
      </c>
      <c r="N291" s="19">
        <v>0.12</v>
      </c>
      <c r="O291" s="19">
        <v>0</v>
      </c>
      <c r="P291" s="19">
        <v>0.12</v>
      </c>
      <c r="Q291" t="e">
        <v>#N/A</v>
      </c>
    </row>
    <row r="292" spans="1:17" ht="12.75">
      <c r="A292" s="1">
        <v>37863</v>
      </c>
      <c r="B292" t="s">
        <v>170</v>
      </c>
      <c r="C292" t="s">
        <v>182</v>
      </c>
      <c r="D292">
        <v>3</v>
      </c>
      <c r="E292">
        <v>6</v>
      </c>
      <c r="F292" t="s">
        <v>168</v>
      </c>
      <c r="G292" s="18">
        <v>779.96</v>
      </c>
      <c r="H292" s="19">
        <v>0.03</v>
      </c>
      <c r="I292" s="19">
        <v>17</v>
      </c>
      <c r="J292" s="19">
        <v>16.22</v>
      </c>
      <c r="K292" s="19">
        <v>-0.01</v>
      </c>
      <c r="L292" s="19">
        <v>16.22</v>
      </c>
      <c r="M292" s="19" t="e">
        <v>#N/A</v>
      </c>
      <c r="N292" s="19">
        <v>0.07</v>
      </c>
      <c r="O292" s="19">
        <v>0</v>
      </c>
      <c r="P292" s="19">
        <v>0.07</v>
      </c>
      <c r="Q292" t="e">
        <v>#N/A</v>
      </c>
    </row>
    <row r="293" spans="1:17" ht="12.75">
      <c r="A293" s="1">
        <v>37864</v>
      </c>
      <c r="B293" t="s">
        <v>170</v>
      </c>
      <c r="C293" t="s">
        <v>182</v>
      </c>
      <c r="D293">
        <v>3</v>
      </c>
      <c r="E293">
        <v>6</v>
      </c>
      <c r="F293" t="s">
        <v>168</v>
      </c>
      <c r="G293" s="18">
        <v>592.83</v>
      </c>
      <c r="H293" s="19">
        <v>0.05</v>
      </c>
      <c r="I293" s="19">
        <v>18</v>
      </c>
      <c r="J293" s="19">
        <v>38.69</v>
      </c>
      <c r="K293" s="19">
        <v>0.49</v>
      </c>
      <c r="L293" s="19">
        <v>39.18</v>
      </c>
      <c r="M293" s="19" t="e">
        <v>#N/A</v>
      </c>
      <c r="N293" s="19">
        <v>0.36</v>
      </c>
      <c r="O293" s="19">
        <v>0</v>
      </c>
      <c r="P293" s="19">
        <v>0.36</v>
      </c>
      <c r="Q293" t="e">
        <v>#N/A</v>
      </c>
    </row>
    <row r="294" spans="1:17" ht="12.75">
      <c r="A294" s="1">
        <v>37865</v>
      </c>
      <c r="B294" t="s">
        <v>170</v>
      </c>
      <c r="C294" t="s">
        <v>182</v>
      </c>
      <c r="D294">
        <v>4</v>
      </c>
      <c r="E294">
        <v>6</v>
      </c>
      <c r="F294" t="s">
        <v>168</v>
      </c>
      <c r="G294" s="18">
        <v>536.73</v>
      </c>
      <c r="H294" s="19">
        <v>0.06</v>
      </c>
      <c r="I294" s="19">
        <v>13</v>
      </c>
      <c r="J294" s="19">
        <v>19.12</v>
      </c>
      <c r="K294" s="19">
        <v>-0.01</v>
      </c>
      <c r="L294" s="19">
        <v>19.11</v>
      </c>
      <c r="M294" s="19" t="e">
        <v>#N/A</v>
      </c>
      <c r="N294" s="19">
        <v>0.15</v>
      </c>
      <c r="O294" s="19">
        <v>0</v>
      </c>
      <c r="P294" s="19">
        <v>0.15</v>
      </c>
      <c r="Q294" t="e">
        <v>#N/A</v>
      </c>
    </row>
    <row r="295" spans="1:17" ht="12.75">
      <c r="A295" s="1">
        <v>37866</v>
      </c>
      <c r="B295" t="s">
        <v>170</v>
      </c>
      <c r="C295" t="s">
        <v>182</v>
      </c>
      <c r="D295">
        <v>4</v>
      </c>
      <c r="E295">
        <v>6</v>
      </c>
      <c r="F295" t="s">
        <v>168</v>
      </c>
      <c r="G295" s="2">
        <v>868.55</v>
      </c>
      <c r="H295">
        <v>0.05</v>
      </c>
      <c r="I295">
        <v>9</v>
      </c>
      <c r="J295">
        <v>47.55</v>
      </c>
      <c r="K295">
        <v>-0.02</v>
      </c>
      <c r="L295">
        <v>47.53</v>
      </c>
      <c r="M295" t="e">
        <v>#N/A</v>
      </c>
      <c r="N295">
        <v>0.19</v>
      </c>
      <c r="O295">
        <v>0</v>
      </c>
      <c r="P295">
        <v>0.19</v>
      </c>
      <c r="Q295" t="e">
        <v>#N/A</v>
      </c>
    </row>
    <row r="296" spans="1:17" ht="12.75">
      <c r="A296" s="1">
        <v>37867</v>
      </c>
      <c r="B296" t="s">
        <v>176</v>
      </c>
      <c r="C296" t="s">
        <v>183</v>
      </c>
      <c r="D296">
        <v>1</v>
      </c>
      <c r="E296">
        <v>6</v>
      </c>
      <c r="F296" t="s">
        <v>168</v>
      </c>
      <c r="G296" s="2">
        <v>373.03</v>
      </c>
      <c r="H296">
        <v>0.16</v>
      </c>
      <c r="I296">
        <v>17</v>
      </c>
      <c r="J296">
        <v>-0.47</v>
      </c>
      <c r="K296">
        <v>0.13</v>
      </c>
      <c r="L296">
        <v>-0.34</v>
      </c>
      <c r="M296" t="e">
        <v>#N/A</v>
      </c>
      <c r="N296">
        <v>-0.01</v>
      </c>
      <c r="O296">
        <v>0</v>
      </c>
      <c r="P296">
        <v>-0.01</v>
      </c>
      <c r="Q296" t="e">
        <v>#N/A</v>
      </c>
    </row>
    <row r="297" spans="1:17" ht="12.75">
      <c r="A297" s="1">
        <v>37868</v>
      </c>
      <c r="B297" t="s">
        <v>176</v>
      </c>
      <c r="C297" t="s">
        <v>183</v>
      </c>
      <c r="D297">
        <v>1</v>
      </c>
      <c r="E297">
        <v>6</v>
      </c>
      <c r="F297" t="s">
        <v>168</v>
      </c>
      <c r="G297" s="2">
        <v>394.55</v>
      </c>
      <c r="H297">
        <v>0.16</v>
      </c>
      <c r="I297">
        <v>18</v>
      </c>
      <c r="J297">
        <v>7.58</v>
      </c>
      <c r="K297">
        <v>-0.08</v>
      </c>
      <c r="L297">
        <v>7.5</v>
      </c>
      <c r="M297" t="e">
        <v>#N/A</v>
      </c>
      <c r="N297">
        <v>0.22</v>
      </c>
      <c r="O297">
        <v>0</v>
      </c>
      <c r="P297">
        <v>0.21</v>
      </c>
      <c r="Q297" t="e">
        <v>#N/A</v>
      </c>
    </row>
    <row r="298" spans="1:17" ht="12.75">
      <c r="A298" s="1">
        <v>37869</v>
      </c>
      <c r="B298" t="s">
        <v>176</v>
      </c>
      <c r="C298" t="s">
        <v>183</v>
      </c>
      <c r="D298">
        <v>2</v>
      </c>
      <c r="E298">
        <v>6</v>
      </c>
      <c r="F298" t="s">
        <v>168</v>
      </c>
      <c r="G298" s="2">
        <v>384</v>
      </c>
      <c r="H298">
        <v>0.13</v>
      </c>
      <c r="I298">
        <v>12</v>
      </c>
      <c r="J298">
        <v>0.46</v>
      </c>
      <c r="K298">
        <v>0.59</v>
      </c>
      <c r="L298">
        <v>1.06</v>
      </c>
      <c r="M298" t="e">
        <v>#N/A</v>
      </c>
      <c r="N298">
        <v>0.01</v>
      </c>
      <c r="O298">
        <v>0.01</v>
      </c>
      <c r="P298">
        <v>0.02</v>
      </c>
      <c r="Q298" t="e">
        <v>#N/A</v>
      </c>
    </row>
    <row r="299" spans="1:17" ht="12.75">
      <c r="A299" s="1">
        <v>37870</v>
      </c>
      <c r="B299" t="s">
        <v>176</v>
      </c>
      <c r="C299" t="s">
        <v>183</v>
      </c>
      <c r="D299">
        <v>2</v>
      </c>
      <c r="E299">
        <v>6</v>
      </c>
      <c r="F299" t="s">
        <v>168</v>
      </c>
      <c r="G299" s="2">
        <v>293.51</v>
      </c>
      <c r="H299">
        <v>0.16</v>
      </c>
      <c r="I299">
        <v>14</v>
      </c>
      <c r="J299">
        <v>5.52</v>
      </c>
      <c r="K299">
        <v>0.15</v>
      </c>
      <c r="L299">
        <v>5.67</v>
      </c>
      <c r="M299" t="e">
        <v>#N/A</v>
      </c>
      <c r="N299">
        <v>0.12</v>
      </c>
      <c r="O299">
        <v>0</v>
      </c>
      <c r="P299">
        <v>0.12</v>
      </c>
      <c r="Q299" t="e">
        <v>#N/A</v>
      </c>
    </row>
    <row r="300" spans="1:17" ht="12.75">
      <c r="A300" s="1">
        <v>37871</v>
      </c>
      <c r="B300" t="s">
        <v>176</v>
      </c>
      <c r="C300" t="s">
        <v>183</v>
      </c>
      <c r="D300">
        <v>3</v>
      </c>
      <c r="E300">
        <v>6</v>
      </c>
      <c r="F300" t="s">
        <v>168</v>
      </c>
      <c r="G300" s="2">
        <v>292.88</v>
      </c>
      <c r="H300">
        <v>0.21</v>
      </c>
      <c r="I300">
        <v>10</v>
      </c>
      <c r="J300">
        <v>1.99</v>
      </c>
      <c r="K300">
        <v>-0.01</v>
      </c>
      <c r="L300">
        <v>1.99</v>
      </c>
      <c r="M300" t="e">
        <v>#N/A</v>
      </c>
      <c r="N300">
        <v>0.04</v>
      </c>
      <c r="O300">
        <v>0</v>
      </c>
      <c r="P300">
        <v>0.04</v>
      </c>
      <c r="Q300" t="e">
        <v>#N/A</v>
      </c>
    </row>
    <row r="301" spans="1:17" ht="12.75">
      <c r="A301" s="1">
        <v>37872</v>
      </c>
      <c r="B301" t="s">
        <v>176</v>
      </c>
      <c r="C301" t="s">
        <v>183</v>
      </c>
      <c r="D301">
        <v>3</v>
      </c>
      <c r="E301">
        <v>6</v>
      </c>
      <c r="F301" t="s">
        <v>168</v>
      </c>
      <c r="G301" s="2">
        <v>458.59</v>
      </c>
      <c r="H301">
        <v>0.09</v>
      </c>
      <c r="I301">
        <v>22</v>
      </c>
      <c r="J301">
        <v>1.84</v>
      </c>
      <c r="K301">
        <v>-0.1</v>
      </c>
      <c r="L301">
        <v>1.75</v>
      </c>
      <c r="M301" t="e">
        <v>#N/A</v>
      </c>
      <c r="N301">
        <v>0.04</v>
      </c>
      <c r="O301">
        <v>0</v>
      </c>
      <c r="P301">
        <v>0.03</v>
      </c>
      <c r="Q301" t="e">
        <v>#N/A</v>
      </c>
    </row>
    <row r="302" spans="1:18" ht="12.75">
      <c r="A302" s="3">
        <v>38217</v>
      </c>
      <c r="B302" s="4" t="s">
        <v>169</v>
      </c>
      <c r="C302" s="5" t="s">
        <v>181</v>
      </c>
      <c r="D302" s="6">
        <v>1</v>
      </c>
      <c r="E302" s="7">
        <v>1</v>
      </c>
      <c r="F302" s="7" t="s">
        <v>168</v>
      </c>
      <c r="G302" s="8">
        <v>939.0423572744014</v>
      </c>
      <c r="H302" s="4">
        <v>0.07464255111338934</v>
      </c>
      <c r="I302" s="8">
        <v>17</v>
      </c>
      <c r="J302" s="4">
        <v>30.846907525151913</v>
      </c>
      <c r="K302" s="4">
        <v>1.5475098938129388</v>
      </c>
      <c r="L302" s="4">
        <v>32.39441741896485</v>
      </c>
      <c r="M302" s="4" t="e">
        <v>#N/A</v>
      </c>
      <c r="N302" s="4">
        <v>0.3914236181781447</v>
      </c>
      <c r="O302" s="4">
        <v>0.019636714679059357</v>
      </c>
      <c r="P302" s="4">
        <v>0.41106033285720406</v>
      </c>
      <c r="Q302" s="9" t="e">
        <v>#N/A</v>
      </c>
      <c r="R302" s="4" t="s">
        <v>219</v>
      </c>
    </row>
    <row r="303" spans="1:18" ht="12.75">
      <c r="A303" s="3">
        <v>38217</v>
      </c>
      <c r="B303" s="4" t="s">
        <v>169</v>
      </c>
      <c r="C303" s="5" t="s">
        <v>181</v>
      </c>
      <c r="D303" s="6">
        <v>1</v>
      </c>
      <c r="E303" s="7">
        <v>2</v>
      </c>
      <c r="F303" s="7" t="s">
        <v>168</v>
      </c>
      <c r="G303" s="8">
        <v>588.4688090737242</v>
      </c>
      <c r="H303" s="4">
        <v>0.1105534728879057</v>
      </c>
      <c r="I303" s="8">
        <v>19</v>
      </c>
      <c r="J303" s="4">
        <v>14.854875057040498</v>
      </c>
      <c r="K303" s="4">
        <v>1.0440590506878735</v>
      </c>
      <c r="L303" s="4">
        <v>15.898934107728373</v>
      </c>
      <c r="M303" s="4" t="e">
        <v>#N/A</v>
      </c>
      <c r="N303" s="4">
        <v>0.31202902510563313</v>
      </c>
      <c r="O303" s="4">
        <v>0.021930627251182933</v>
      </c>
      <c r="P303" s="4">
        <v>0.3339596523568161</v>
      </c>
      <c r="Q303" s="9" t="e">
        <v>#N/A</v>
      </c>
      <c r="R303" s="7"/>
    </row>
    <row r="304" spans="1:18" ht="12.75">
      <c r="A304" s="3">
        <v>38217</v>
      </c>
      <c r="B304" s="4" t="s">
        <v>169</v>
      </c>
      <c r="C304" s="5" t="s">
        <v>181</v>
      </c>
      <c r="D304" s="6">
        <v>1</v>
      </c>
      <c r="E304" s="7">
        <v>3</v>
      </c>
      <c r="F304" s="7" t="s">
        <v>168</v>
      </c>
      <c r="G304" s="8">
        <v>428.1914893617023</v>
      </c>
      <c r="H304" s="4">
        <v>0.13109371529577452</v>
      </c>
      <c r="I304" s="8">
        <v>17</v>
      </c>
      <c r="J304" s="4">
        <v>2.728752960605987</v>
      </c>
      <c r="K304" s="4">
        <v>0.9199124503715773</v>
      </c>
      <c r="L304" s="4">
        <v>3.6486654109775642</v>
      </c>
      <c r="M304" s="4" t="e">
        <v>#N/A</v>
      </c>
      <c r="N304" s="4">
        <v>0.06081280183413112</v>
      </c>
      <c r="O304" s="4">
        <v>0.020501105947228475</v>
      </c>
      <c r="P304" s="4">
        <v>0.08131390778135959</v>
      </c>
      <c r="Q304" s="9" t="e">
        <v>#N/A</v>
      </c>
      <c r="R304" s="7"/>
    </row>
    <row r="305" spans="1:18" ht="12.75">
      <c r="A305" s="3">
        <v>38217</v>
      </c>
      <c r="B305" s="4" t="s">
        <v>169</v>
      </c>
      <c r="C305" s="5" t="s">
        <v>181</v>
      </c>
      <c r="D305" s="6">
        <v>1</v>
      </c>
      <c r="E305" s="7">
        <v>4</v>
      </c>
      <c r="F305" s="7" t="s">
        <v>168</v>
      </c>
      <c r="G305" s="8">
        <v>672.5621414913957</v>
      </c>
      <c r="H305" s="4">
        <v>0.07901776433105559</v>
      </c>
      <c r="I305" s="8">
        <v>23</v>
      </c>
      <c r="J305" s="4">
        <v>6.232277809931317</v>
      </c>
      <c r="K305" s="4">
        <v>1.5820385149994456</v>
      </c>
      <c r="L305" s="4">
        <v>7.814316324930763</v>
      </c>
      <c r="M305" s="4" t="e">
        <v>#N/A</v>
      </c>
      <c r="N305" s="4">
        <v>0.11326595162308861</v>
      </c>
      <c r="O305" s="4">
        <v>0.02875210370440225</v>
      </c>
      <c r="P305" s="4">
        <v>0.14201805532749087</v>
      </c>
      <c r="Q305" s="9" t="e">
        <v>#N/A</v>
      </c>
      <c r="R305" s="7"/>
    </row>
    <row r="306" spans="1:18" ht="12.75">
      <c r="A306" s="3">
        <v>38217</v>
      </c>
      <c r="B306" s="4" t="s">
        <v>169</v>
      </c>
      <c r="C306" s="5" t="s">
        <v>181</v>
      </c>
      <c r="D306" s="6">
        <v>2</v>
      </c>
      <c r="E306" s="7">
        <v>5</v>
      </c>
      <c r="F306" s="7" t="s">
        <v>168</v>
      </c>
      <c r="G306" s="8">
        <v>626.840317100793</v>
      </c>
      <c r="H306" s="4">
        <v>0.11753157911424306</v>
      </c>
      <c r="I306" s="8">
        <v>17</v>
      </c>
      <c r="J306" s="4">
        <v>12.906166929764352</v>
      </c>
      <c r="K306" s="4">
        <v>1.181511110526688</v>
      </c>
      <c r="L306" s="4">
        <v>14.08767804029104</v>
      </c>
      <c r="M306" s="4" t="e">
        <v>#N/A</v>
      </c>
      <c r="N306" s="4">
        <v>0.25786997052642846</v>
      </c>
      <c r="O306" s="4">
        <v>0.023607027315408178</v>
      </c>
      <c r="P306" s="4">
        <v>0.28147699784183666</v>
      </c>
      <c r="Q306" s="9" t="e">
        <v>#N/A</v>
      </c>
      <c r="R306" s="7"/>
    </row>
    <row r="307" spans="1:18" ht="12.75">
      <c r="A307" s="3">
        <v>38217</v>
      </c>
      <c r="B307" s="4" t="s">
        <v>169</v>
      </c>
      <c r="C307" s="5" t="s">
        <v>181</v>
      </c>
      <c r="D307" s="6">
        <v>2</v>
      </c>
      <c r="E307" s="7">
        <v>6</v>
      </c>
      <c r="F307" s="7" t="s">
        <v>168</v>
      </c>
      <c r="G307" s="8">
        <v>555.4888039322774</v>
      </c>
      <c r="H307" s="4">
        <v>0.12484727669864752</v>
      </c>
      <c r="I307" s="8">
        <v>22</v>
      </c>
      <c r="J307" s="4">
        <v>6.786130371007025</v>
      </c>
      <c r="K307" s="4">
        <v>1.0275919905851671</v>
      </c>
      <c r="L307" s="4">
        <v>7.813722361592192</v>
      </c>
      <c r="M307" s="4" t="e">
        <v>#N/A</v>
      </c>
      <c r="N307" s="4">
        <v>0.18639057715128612</v>
      </c>
      <c r="O307" s="4">
        <v>0.028224253548018084</v>
      </c>
      <c r="P307" s="4">
        <v>0.2146148306993042</v>
      </c>
      <c r="Q307" s="9" t="e">
        <v>#N/A</v>
      </c>
      <c r="R307" s="7"/>
    </row>
    <row r="308" spans="1:18" ht="12.75">
      <c r="A308" s="3">
        <v>38217</v>
      </c>
      <c r="B308" s="4" t="s">
        <v>169</v>
      </c>
      <c r="C308" s="5" t="s">
        <v>181</v>
      </c>
      <c r="D308" s="6">
        <v>2</v>
      </c>
      <c r="E308" s="7">
        <v>7</v>
      </c>
      <c r="F308" s="7" t="s">
        <v>168</v>
      </c>
      <c r="G308" s="8">
        <v>485.70474281897134</v>
      </c>
      <c r="H308" s="4">
        <v>0.14596634328691518</v>
      </c>
      <c r="I308" s="8">
        <v>21</v>
      </c>
      <c r="J308" s="4">
        <v>8.429027255194406</v>
      </c>
      <c r="K308" s="4">
        <v>0.8145562648475762</v>
      </c>
      <c r="L308" s="4">
        <v>9.243583520041982</v>
      </c>
      <c r="M308" s="4" t="e">
        <v>#N/A</v>
      </c>
      <c r="N308" s="4">
        <v>0.25837440004035894</v>
      </c>
      <c r="O308" s="4">
        <v>0.024968537870062226</v>
      </c>
      <c r="P308" s="4">
        <v>0.28334293791042114</v>
      </c>
      <c r="Q308" s="9" t="e">
        <v>#N/A</v>
      </c>
      <c r="R308" s="7"/>
    </row>
    <row r="309" spans="1:18" ht="12.75">
      <c r="A309" s="3">
        <v>38217</v>
      </c>
      <c r="B309" s="4" t="s">
        <v>169</v>
      </c>
      <c r="C309" s="5" t="s">
        <v>181</v>
      </c>
      <c r="D309" s="6">
        <v>2</v>
      </c>
      <c r="E309" s="7">
        <v>8</v>
      </c>
      <c r="F309" s="7" t="s">
        <v>168</v>
      </c>
      <c r="G309" s="8">
        <v>489.90825688073363</v>
      </c>
      <c r="H309" s="4">
        <v>0.13815553316767037</v>
      </c>
      <c r="I309" s="8">
        <v>23</v>
      </c>
      <c r="J309" s="4">
        <v>8.185532602955808</v>
      </c>
      <c r="K309" s="4">
        <v>0.9252336030959387</v>
      </c>
      <c r="L309" s="4">
        <v>9.110766206051746</v>
      </c>
      <c r="M309" s="4" t="e">
        <v>#N/A</v>
      </c>
      <c r="N309" s="4">
        <v>0.2601016228352229</v>
      </c>
      <c r="O309" s="4">
        <v>0.02940001260028375</v>
      </c>
      <c r="P309" s="4">
        <v>0.28950163543550667</v>
      </c>
      <c r="Q309" s="9" t="e">
        <v>#N/A</v>
      </c>
      <c r="R309" s="7"/>
    </row>
    <row r="310" spans="1:18" ht="12.75">
      <c r="A310" s="3">
        <v>38217</v>
      </c>
      <c r="B310" s="5" t="s">
        <v>170</v>
      </c>
      <c r="C310" s="5" t="s">
        <v>182</v>
      </c>
      <c r="D310" s="6">
        <v>1</v>
      </c>
      <c r="E310" s="7">
        <v>1</v>
      </c>
      <c r="F310" s="7" t="s">
        <v>168</v>
      </c>
      <c r="G310" s="8">
        <v>640.4</v>
      </c>
      <c r="H310" s="4">
        <v>0.0777766040328771</v>
      </c>
      <c r="I310" s="8">
        <v>17</v>
      </c>
      <c r="J310" s="4">
        <v>4.856402290076336</v>
      </c>
      <c r="K310" s="4">
        <v>2.0770763358778632</v>
      </c>
      <c r="L310" s="4">
        <v>6.9334786259542</v>
      </c>
      <c r="M310" s="4" t="e">
        <v>#N/A</v>
      </c>
      <c r="N310" s="4">
        <v>0.0642114612497362</v>
      </c>
      <c r="O310" s="4">
        <v>0.027463150432677403</v>
      </c>
      <c r="P310" s="4">
        <v>0.0916746116824136</v>
      </c>
      <c r="Q310" s="9" t="e">
        <v>#N/A</v>
      </c>
      <c r="R310" s="7"/>
    </row>
    <row r="311" spans="1:18" ht="12.75">
      <c r="A311" s="3">
        <v>38217</v>
      </c>
      <c r="B311" s="5" t="s">
        <v>170</v>
      </c>
      <c r="C311" s="5" t="s">
        <v>182</v>
      </c>
      <c r="D311" s="6">
        <v>1</v>
      </c>
      <c r="E311" s="7">
        <v>2</v>
      </c>
      <c r="F311" s="7" t="s">
        <v>168</v>
      </c>
      <c r="G311" s="8">
        <v>967.3590504451037</v>
      </c>
      <c r="H311" s="4">
        <v>0.026644980858373996</v>
      </c>
      <c r="I311" s="8">
        <v>13</v>
      </c>
      <c r="J311" s="4">
        <v>5.465680650252652</v>
      </c>
      <c r="K311" s="4">
        <v>1.4177444692819214</v>
      </c>
      <c r="L311" s="4">
        <v>6.883425119534573</v>
      </c>
      <c r="M311" s="4" t="e">
        <v>#N/A</v>
      </c>
      <c r="N311" s="4">
        <v>0.018932284319515713</v>
      </c>
      <c r="O311" s="4">
        <v>0.004910850651990711</v>
      </c>
      <c r="P311" s="4">
        <v>0.023843134971506426</v>
      </c>
      <c r="Q311" s="9" t="e">
        <v>#N/A</v>
      </c>
      <c r="R311" s="7"/>
    </row>
    <row r="312" spans="1:18" ht="12.75">
      <c r="A312" s="3">
        <v>38217</v>
      </c>
      <c r="B312" s="5" t="s">
        <v>170</v>
      </c>
      <c r="C312" s="5" t="s">
        <v>182</v>
      </c>
      <c r="D312" s="6">
        <v>2</v>
      </c>
      <c r="E312" s="7">
        <v>3</v>
      </c>
      <c r="F312" s="7" t="s">
        <v>168</v>
      </c>
      <c r="G312" s="8">
        <v>480.995475113122</v>
      </c>
      <c r="H312" s="4">
        <v>0.08514314342694061</v>
      </c>
      <c r="I312" s="8">
        <v>11</v>
      </c>
      <c r="J312" s="4">
        <v>4.910555166717123</v>
      </c>
      <c r="K312" s="4">
        <v>0.788172156161212</v>
      </c>
      <c r="L312" s="4">
        <v>5.6987273228783355</v>
      </c>
      <c r="M312" s="4" t="e">
        <v>#N/A</v>
      </c>
      <c r="N312" s="4">
        <v>0.04599101131522702</v>
      </c>
      <c r="O312" s="4">
        <v>0.00738182004308706</v>
      </c>
      <c r="P312" s="4">
        <v>0.05337283135831408</v>
      </c>
      <c r="Q312" s="9" t="e">
        <v>#N/A</v>
      </c>
      <c r="R312" s="7"/>
    </row>
    <row r="313" spans="1:18" ht="12.75">
      <c r="A313" s="3">
        <v>38217</v>
      </c>
      <c r="B313" s="5" t="s">
        <v>170</v>
      </c>
      <c r="C313" s="5" t="s">
        <v>182</v>
      </c>
      <c r="D313" s="6">
        <v>2</v>
      </c>
      <c r="E313" s="7">
        <v>4</v>
      </c>
      <c r="F313" s="7" t="s">
        <v>168</v>
      </c>
      <c r="G313" s="8">
        <v>470.5675318961723</v>
      </c>
      <c r="H313" s="4">
        <v>0.08522084267634908</v>
      </c>
      <c r="I313" s="8">
        <v>20</v>
      </c>
      <c r="J313" s="4">
        <v>4.97259872224641</v>
      </c>
      <c r="K313" s="4">
        <v>0.6966231494081175</v>
      </c>
      <c r="L313" s="4">
        <v>5.6692218716545275</v>
      </c>
      <c r="M313" s="4" t="e">
        <v>#N/A</v>
      </c>
      <c r="N313" s="4">
        <v>0.08475381068023516</v>
      </c>
      <c r="O313" s="4">
        <v>0.0118733623640824</v>
      </c>
      <c r="P313" s="4">
        <v>0.09662717304431756</v>
      </c>
      <c r="Q313" s="9" t="e">
        <v>#N/A</v>
      </c>
      <c r="R313" s="7"/>
    </row>
    <row r="314" spans="1:18" ht="12.75">
      <c r="A314" s="3">
        <v>38217</v>
      </c>
      <c r="B314" s="5" t="s">
        <v>170</v>
      </c>
      <c r="C314" s="5" t="s">
        <v>182</v>
      </c>
      <c r="D314" s="6">
        <v>3</v>
      </c>
      <c r="E314" s="7">
        <v>5</v>
      </c>
      <c r="F314" s="7" t="s">
        <v>168</v>
      </c>
      <c r="G314" s="8">
        <v>645.3476983349657</v>
      </c>
      <c r="H314" s="4">
        <v>0.05697782627072347</v>
      </c>
      <c r="I314" s="8">
        <v>12</v>
      </c>
      <c r="J314" s="4">
        <v>29.836957920589334</v>
      </c>
      <c r="K314" s="4">
        <v>1.1954025137973674</v>
      </c>
      <c r="L314" s="4">
        <v>31.032360434386703</v>
      </c>
      <c r="M314" s="4" t="e">
        <v>#N/A</v>
      </c>
      <c r="N314" s="4">
        <v>0.20400540058154704</v>
      </c>
      <c r="O314" s="4">
        <v>0.008173372410567899</v>
      </c>
      <c r="P314" s="4">
        <v>0.21217877299211493</v>
      </c>
      <c r="Q314" s="9" t="e">
        <v>#N/A</v>
      </c>
      <c r="R314" s="7"/>
    </row>
    <row r="315" spans="1:18" ht="12.75">
      <c r="A315" s="3">
        <v>38217</v>
      </c>
      <c r="B315" s="5" t="s">
        <v>170</v>
      </c>
      <c r="C315" s="5" t="s">
        <v>182</v>
      </c>
      <c r="D315" s="6">
        <v>3</v>
      </c>
      <c r="E315" s="7">
        <v>6</v>
      </c>
      <c r="F315" s="7" t="s">
        <v>168</v>
      </c>
      <c r="G315" s="8">
        <v>858.5051546391753</v>
      </c>
      <c r="H315" s="4">
        <v>0.06656337742024031</v>
      </c>
      <c r="I315" s="8">
        <v>10</v>
      </c>
      <c r="J315" s="4">
        <v>40.179183567223426</v>
      </c>
      <c r="K315" s="4">
        <v>1.4471548413179707</v>
      </c>
      <c r="L315" s="4">
        <v>41.62633840854139</v>
      </c>
      <c r="M315" s="4" t="e">
        <v>#N/A</v>
      </c>
      <c r="N315" s="4">
        <v>0.267446216022221</v>
      </c>
      <c r="O315" s="4">
        <v>0.009632751388817605</v>
      </c>
      <c r="P315" s="4">
        <v>0.2770789674110386</v>
      </c>
      <c r="Q315" s="9" t="e">
        <v>#N/A</v>
      </c>
      <c r="R315" s="7"/>
    </row>
    <row r="316" spans="1:18" ht="12.75">
      <c r="A316" s="3">
        <v>38217</v>
      </c>
      <c r="B316" s="5" t="s">
        <v>170</v>
      </c>
      <c r="C316" s="5" t="s">
        <v>182</v>
      </c>
      <c r="D316" s="6">
        <v>4</v>
      </c>
      <c r="E316" s="7">
        <v>7</v>
      </c>
      <c r="F316" s="7" t="s">
        <v>168</v>
      </c>
      <c r="G316" s="8">
        <v>597.9781420765028</v>
      </c>
      <c r="H316" s="4">
        <v>0.0866511399662452</v>
      </c>
      <c r="I316" s="8">
        <v>18</v>
      </c>
      <c r="J316" s="4">
        <v>26.813831358000883</v>
      </c>
      <c r="K316" s="4">
        <v>1.2405470884562841</v>
      </c>
      <c r="L316" s="4">
        <v>28.054378446457168</v>
      </c>
      <c r="M316" s="4" t="e">
        <v>#N/A</v>
      </c>
      <c r="N316" s="4">
        <v>0.41822082972601715</v>
      </c>
      <c r="O316" s="4">
        <v>0.019349067491377818</v>
      </c>
      <c r="P316" s="4">
        <v>0.437569897217395</v>
      </c>
      <c r="Q316" s="9" t="e">
        <v>#N/A</v>
      </c>
      <c r="R316" s="7"/>
    </row>
    <row r="317" spans="1:18" ht="12.75">
      <c r="A317" s="3">
        <v>38217</v>
      </c>
      <c r="B317" s="5" t="s">
        <v>170</v>
      </c>
      <c r="C317" s="5" t="s">
        <v>182</v>
      </c>
      <c r="D317" s="6">
        <v>4</v>
      </c>
      <c r="E317" s="7">
        <v>8</v>
      </c>
      <c r="F317" s="7" t="s">
        <v>168</v>
      </c>
      <c r="G317" s="8">
        <v>596.3973799126635</v>
      </c>
      <c r="H317" s="4">
        <v>0.04109993965563599</v>
      </c>
      <c r="I317" s="8">
        <v>12</v>
      </c>
      <c r="J317" s="4">
        <v>0.7923933966776637</v>
      </c>
      <c r="K317" s="4">
        <v>0.9138712533634362</v>
      </c>
      <c r="L317" s="4">
        <v>1.7062646500411</v>
      </c>
      <c r="M317" s="4" t="e">
        <v>#N/A</v>
      </c>
      <c r="N317" s="4">
        <v>0.003908078494437169</v>
      </c>
      <c r="O317" s="4">
        <v>0.0045072064039509184</v>
      </c>
      <c r="P317" s="4">
        <v>0.008415284898388088</v>
      </c>
      <c r="Q317" s="9" t="e">
        <v>#N/A</v>
      </c>
      <c r="R317" s="7"/>
    </row>
    <row r="318" spans="1:18" ht="12.75">
      <c r="A318" s="3">
        <v>38217</v>
      </c>
      <c r="B318" s="10" t="s">
        <v>176</v>
      </c>
      <c r="C318" s="10" t="s">
        <v>183</v>
      </c>
      <c r="D318" s="11">
        <v>1</v>
      </c>
      <c r="E318" s="7">
        <v>1</v>
      </c>
      <c r="F318" s="7" t="s">
        <v>168</v>
      </c>
      <c r="G318" s="8">
        <v>333.8194826637314</v>
      </c>
      <c r="H318" s="4">
        <v>0.21372240276829552</v>
      </c>
      <c r="I318" s="8">
        <v>10</v>
      </c>
      <c r="J318" s="4">
        <v>7.716719655453923</v>
      </c>
      <c r="K318" s="4">
        <v>0.9099935015759278</v>
      </c>
      <c r="L318" s="4">
        <v>8.626713157029851</v>
      </c>
      <c r="M318" s="4" t="e">
        <v>#N/A</v>
      </c>
      <c r="N318" s="4">
        <v>0.16492358662529458</v>
      </c>
      <c r="O318" s="4">
        <v>0.019448599766034202</v>
      </c>
      <c r="P318" s="4">
        <v>0.18437218639132877</v>
      </c>
      <c r="Q318" s="9" t="e">
        <v>#N/A</v>
      </c>
      <c r="R318" s="7"/>
    </row>
    <row r="319" spans="1:18" ht="12.75">
      <c r="A319" s="3">
        <v>38217</v>
      </c>
      <c r="B319" s="10" t="s">
        <v>176</v>
      </c>
      <c r="C319" s="10" t="s">
        <v>183</v>
      </c>
      <c r="D319" s="11">
        <v>1</v>
      </c>
      <c r="E319" s="7">
        <v>2</v>
      </c>
      <c r="F319" s="7" t="s">
        <v>168</v>
      </c>
      <c r="G319" s="8">
        <v>341.46991622239165</v>
      </c>
      <c r="H319" s="4">
        <v>0.21012345144103536</v>
      </c>
      <c r="I319" s="8">
        <v>14</v>
      </c>
      <c r="J319" s="4">
        <v>-0.42953693940863147</v>
      </c>
      <c r="K319" s="4">
        <v>0.5744691918945246</v>
      </c>
      <c r="L319" s="4">
        <v>0.14493225248589314</v>
      </c>
      <c r="M319" s="4" t="e">
        <v>#N/A</v>
      </c>
      <c r="N319" s="4">
        <v>-0.012635809792194473</v>
      </c>
      <c r="O319" s="4">
        <v>0.016899322908638794</v>
      </c>
      <c r="P319" s="4">
        <v>0.004263513116444321</v>
      </c>
      <c r="Q319" s="9" t="e">
        <v>#N/A</v>
      </c>
      <c r="R319" s="7"/>
    </row>
    <row r="320" spans="1:18" ht="12.75">
      <c r="A320" s="3">
        <v>38217</v>
      </c>
      <c r="B320" s="10" t="s">
        <v>176</v>
      </c>
      <c r="C320" s="10" t="s">
        <v>183</v>
      </c>
      <c r="D320" s="11">
        <v>2</v>
      </c>
      <c r="E320" s="7">
        <v>3</v>
      </c>
      <c r="F320" s="7" t="s">
        <v>168</v>
      </c>
      <c r="G320" s="8">
        <v>337.87340714434936</v>
      </c>
      <c r="H320" s="4">
        <v>0.18168235025790047</v>
      </c>
      <c r="I320" s="8">
        <v>15</v>
      </c>
      <c r="J320" s="4">
        <v>-0.13638580120192678</v>
      </c>
      <c r="K320" s="4">
        <v>1.1428818515166497</v>
      </c>
      <c r="L320" s="4">
        <v>1.006496050314723</v>
      </c>
      <c r="M320" s="4" t="e">
        <v>#N/A</v>
      </c>
      <c r="N320" s="4">
        <v>-0.0037168339356259267</v>
      </c>
      <c r="O320" s="4">
        <v>0.03114621912759686</v>
      </c>
      <c r="P320" s="4">
        <v>0.027429385191970933</v>
      </c>
      <c r="Q320" s="9" t="e">
        <v>#N/A</v>
      </c>
      <c r="R320" s="7"/>
    </row>
    <row r="321" spans="1:18" ht="12.75">
      <c r="A321" s="3">
        <v>38217</v>
      </c>
      <c r="B321" s="10" t="s">
        <v>176</v>
      </c>
      <c r="C321" s="10" t="s">
        <v>183</v>
      </c>
      <c r="D321" s="11">
        <v>2</v>
      </c>
      <c r="E321" s="7">
        <v>4</v>
      </c>
      <c r="F321" s="7" t="s">
        <v>168</v>
      </c>
      <c r="G321" s="8">
        <v>354.8739495798318</v>
      </c>
      <c r="H321" s="4">
        <v>0.1115477548466748</v>
      </c>
      <c r="I321" s="8">
        <v>12</v>
      </c>
      <c r="J321" s="4">
        <v>1.4092439927085207</v>
      </c>
      <c r="K321" s="4">
        <v>0.9457975390998599</v>
      </c>
      <c r="L321" s="4">
        <v>2.3550415318083804</v>
      </c>
      <c r="M321" s="4" t="e">
        <v>#N/A</v>
      </c>
      <c r="N321" s="4">
        <v>0.018863760410135908</v>
      </c>
      <c r="O321" s="4">
        <v>0.012660191043131938</v>
      </c>
      <c r="P321" s="4">
        <v>0.03152395145326785</v>
      </c>
      <c r="Q321" s="9" t="e">
        <v>#N/A</v>
      </c>
      <c r="R321" s="7"/>
    </row>
    <row r="322" spans="1:18" ht="12.75">
      <c r="A322" s="3">
        <v>38217</v>
      </c>
      <c r="B322" s="10" t="s">
        <v>176</v>
      </c>
      <c r="C322" s="10" t="s">
        <v>183</v>
      </c>
      <c r="D322" s="11">
        <v>3</v>
      </c>
      <c r="E322" s="7">
        <v>5</v>
      </c>
      <c r="F322" s="7" t="s">
        <v>168</v>
      </c>
      <c r="G322" s="8">
        <v>310.958904109589</v>
      </c>
      <c r="H322" s="4">
        <v>0.1735278630857326</v>
      </c>
      <c r="I322" s="8">
        <v>14</v>
      </c>
      <c r="J322" s="4">
        <v>1.9197660707132753</v>
      </c>
      <c r="K322" s="4">
        <v>0.9006858734807252</v>
      </c>
      <c r="L322" s="4">
        <v>2.8204519441940006</v>
      </c>
      <c r="M322" s="4" t="e">
        <v>#N/A</v>
      </c>
      <c r="N322" s="4">
        <v>0.046638606542551524</v>
      </c>
      <c r="O322" s="4">
        <v>0.021881173291126346</v>
      </c>
      <c r="P322" s="4">
        <v>0.06851977983367787</v>
      </c>
      <c r="Q322" s="9" t="e">
        <v>#N/A</v>
      </c>
      <c r="R322" s="7"/>
    </row>
    <row r="323" spans="1:18" ht="12.75">
      <c r="A323" s="3">
        <v>38217</v>
      </c>
      <c r="B323" s="10" t="s">
        <v>176</v>
      </c>
      <c r="C323" s="10" t="s">
        <v>183</v>
      </c>
      <c r="D323" s="11">
        <v>3</v>
      </c>
      <c r="E323" s="7">
        <v>6</v>
      </c>
      <c r="F323" s="7" t="s">
        <v>168</v>
      </c>
      <c r="G323" s="8">
        <v>353.2025175860792</v>
      </c>
      <c r="H323" s="4">
        <v>0.19993933169130615</v>
      </c>
      <c r="I323" s="8">
        <v>20</v>
      </c>
      <c r="J323" s="4">
        <v>2.430295381067282</v>
      </c>
      <c r="K323" s="4">
        <v>0.6447620147540669</v>
      </c>
      <c r="L323" s="4">
        <v>3.0750573958213487</v>
      </c>
      <c r="M323" s="4" t="e">
        <v>#N/A</v>
      </c>
      <c r="N323" s="4">
        <v>0.09718232686061211</v>
      </c>
      <c r="O323" s="4">
        <v>0.02578265726597364</v>
      </c>
      <c r="P323" s="4">
        <v>0.12296498412658574</v>
      </c>
      <c r="Q323" s="9" t="e">
        <v>#N/A</v>
      </c>
      <c r="R323" s="7"/>
    </row>
    <row r="324" spans="1:18" ht="12.75">
      <c r="A324" s="3">
        <v>38579</v>
      </c>
      <c r="B324" s="4" t="s">
        <v>169</v>
      </c>
      <c r="C324" s="5" t="s">
        <v>181</v>
      </c>
      <c r="D324" s="6">
        <v>1</v>
      </c>
      <c r="E324" s="7">
        <v>1</v>
      </c>
      <c r="F324" s="7" t="s">
        <v>168</v>
      </c>
      <c r="G324" s="8">
        <v>754.6620046620042</v>
      </c>
      <c r="H324" s="4">
        <v>0.10532770942676774</v>
      </c>
      <c r="I324" s="8">
        <v>20</v>
      </c>
      <c r="J324" s="4">
        <v>-1.4464011986182577</v>
      </c>
      <c r="K324" s="4">
        <v>-0.9588041961934645</v>
      </c>
      <c r="L324" s="4">
        <v>-2.405205394811722</v>
      </c>
      <c r="M324" s="4" t="e">
        <v>#N/A</v>
      </c>
      <c r="N324" s="4">
        <v>-0.030469225032518477</v>
      </c>
      <c r="O324" s="4">
        <v>-0.020197729954766167</v>
      </c>
      <c r="P324" s="4">
        <v>-0.05066695498728464</v>
      </c>
      <c r="Q324" s="9" t="e">
        <v>#N/A</v>
      </c>
      <c r="R324" s="7" t="s">
        <v>219</v>
      </c>
    </row>
    <row r="325" spans="1:18" ht="12.75">
      <c r="A325" s="3">
        <v>38579</v>
      </c>
      <c r="B325" s="4" t="s">
        <v>169</v>
      </c>
      <c r="C325" s="5" t="s">
        <v>181</v>
      </c>
      <c r="D325" s="6">
        <v>1</v>
      </c>
      <c r="E325" s="7">
        <v>2</v>
      </c>
      <c r="F325" s="7" t="s">
        <v>168</v>
      </c>
      <c r="G325" s="8">
        <v>427.480045610034</v>
      </c>
      <c r="H325" s="4">
        <v>0.10953597007802009</v>
      </c>
      <c r="I325" s="8">
        <v>23</v>
      </c>
      <c r="J325" s="4">
        <v>1.422384422383053</v>
      </c>
      <c r="K325" s="4">
        <v>-0.5781784344093741</v>
      </c>
      <c r="L325" s="4">
        <v>0.844205987973679</v>
      </c>
      <c r="M325" s="4" t="e">
        <v>#N/A</v>
      </c>
      <c r="N325" s="4">
        <v>0.03583451923180616</v>
      </c>
      <c r="O325" s="4">
        <v>-0.014566207208980992</v>
      </c>
      <c r="P325" s="4">
        <v>0.02126831202282517</v>
      </c>
      <c r="Q325" s="9" t="e">
        <v>#N/A</v>
      </c>
      <c r="R325" s="7"/>
    </row>
    <row r="326" spans="1:18" ht="12.75">
      <c r="A326" s="3">
        <v>38579</v>
      </c>
      <c r="B326" s="4" t="s">
        <v>169</v>
      </c>
      <c r="C326" s="5" t="s">
        <v>181</v>
      </c>
      <c r="D326" s="6">
        <v>1</v>
      </c>
      <c r="E326" s="7">
        <v>3</v>
      </c>
      <c r="F326" s="7" t="s">
        <v>168</v>
      </c>
      <c r="G326" s="8">
        <v>562.8205128205125</v>
      </c>
      <c r="H326" s="4">
        <v>0.10291970123996791</v>
      </c>
      <c r="I326" s="8">
        <v>28</v>
      </c>
      <c r="J326" s="4">
        <v>-0.7612630462827839</v>
      </c>
      <c r="K326" s="4">
        <v>-0.6873813801540118</v>
      </c>
      <c r="L326" s="4">
        <v>-1.4486444264367957</v>
      </c>
      <c r="M326" s="4" t="e">
        <v>#N/A</v>
      </c>
      <c r="N326" s="4">
        <v>-0.02193771028076655</v>
      </c>
      <c r="O326" s="4">
        <v>-0.019808624159342952</v>
      </c>
      <c r="P326" s="4">
        <v>-0.0417463344401095</v>
      </c>
      <c r="Q326" s="9" t="e">
        <v>#N/A</v>
      </c>
      <c r="R326" s="7"/>
    </row>
    <row r="327" spans="1:18" ht="12.75">
      <c r="A327" s="3">
        <v>38579</v>
      </c>
      <c r="B327" s="4" t="s">
        <v>169</v>
      </c>
      <c r="C327" s="5" t="s">
        <v>181</v>
      </c>
      <c r="D327" s="6">
        <v>1</v>
      </c>
      <c r="E327" s="7">
        <v>4</v>
      </c>
      <c r="F327" s="7" t="s">
        <v>168</v>
      </c>
      <c r="G327" s="8">
        <v>591.7431192660548</v>
      </c>
      <c r="H327" s="4">
        <v>0.06693023563273019</v>
      </c>
      <c r="I327" s="8">
        <v>30</v>
      </c>
      <c r="J327" s="4">
        <v>-0.7211107109416144</v>
      </c>
      <c r="K327" s="4">
        <v>0.0492983004185632</v>
      </c>
      <c r="L327" s="4">
        <v>-0.6718124105230512</v>
      </c>
      <c r="M327" s="4" t="e">
        <v>#N/A</v>
      </c>
      <c r="N327" s="4">
        <v>-0.014479232940182354</v>
      </c>
      <c r="O327" s="4">
        <v>0.0009898640589922668</v>
      </c>
      <c r="P327" s="4">
        <v>-0.013489368881190088</v>
      </c>
      <c r="Q327" s="9" t="e">
        <v>#N/A</v>
      </c>
      <c r="R327" s="7"/>
    </row>
    <row r="328" spans="1:18" ht="12.75">
      <c r="A328" s="3">
        <v>38579</v>
      </c>
      <c r="B328" s="4" t="s">
        <v>169</v>
      </c>
      <c r="C328" s="5" t="s">
        <v>181</v>
      </c>
      <c r="D328" s="6">
        <v>2</v>
      </c>
      <c r="E328" s="7">
        <v>5</v>
      </c>
      <c r="F328" s="7" t="s">
        <v>168</v>
      </c>
      <c r="G328" s="8">
        <v>558.9261744966446</v>
      </c>
      <c r="H328" s="4">
        <v>0.08363848794745632</v>
      </c>
      <c r="I328" s="8">
        <v>21</v>
      </c>
      <c r="J328" s="4">
        <v>3.168674672010562</v>
      </c>
      <c r="K328" s="4">
        <v>12.094581801503992</v>
      </c>
      <c r="L328" s="4">
        <v>15.263256473514554</v>
      </c>
      <c r="M328" s="4" t="e">
        <v>#N/A</v>
      </c>
      <c r="N328" s="4">
        <v>0.055654863256516765</v>
      </c>
      <c r="O328" s="4">
        <v>0.21243023218926937</v>
      </c>
      <c r="P328" s="4">
        <v>0.2680850954457861</v>
      </c>
      <c r="Q328" s="9" t="e">
        <v>#N/A</v>
      </c>
      <c r="R328" s="7"/>
    </row>
    <row r="329" spans="1:18" ht="12.75">
      <c r="A329" s="3">
        <v>38579</v>
      </c>
      <c r="B329" s="4" t="s">
        <v>169</v>
      </c>
      <c r="C329" s="5" t="s">
        <v>181</v>
      </c>
      <c r="D329" s="6">
        <v>2</v>
      </c>
      <c r="E329" s="7">
        <v>6</v>
      </c>
      <c r="F329" s="7" t="s">
        <v>168</v>
      </c>
      <c r="G329" s="8">
        <v>684.8851269649332</v>
      </c>
      <c r="H329" s="4">
        <v>0.07616343972358008</v>
      </c>
      <c r="I329" s="8">
        <v>23</v>
      </c>
      <c r="J329" s="4">
        <v>1.1635538583437963</v>
      </c>
      <c r="K329" s="4">
        <v>5.102313770722546</v>
      </c>
      <c r="L329" s="4">
        <v>6.265867629066342</v>
      </c>
      <c r="M329" s="4" t="e">
        <v>#N/A</v>
      </c>
      <c r="N329" s="4">
        <v>0.020382660755674555</v>
      </c>
      <c r="O329" s="4">
        <v>0.08938024648526041</v>
      </c>
      <c r="P329" s="4">
        <v>0.10976290724093496</v>
      </c>
      <c r="Q329" s="9" t="e">
        <v>#N/A</v>
      </c>
      <c r="R329" s="7"/>
    </row>
    <row r="330" spans="1:18" ht="12.75">
      <c r="A330" s="3">
        <v>38579</v>
      </c>
      <c r="B330" s="5" t="s">
        <v>170</v>
      </c>
      <c r="C330" s="5" t="s">
        <v>182</v>
      </c>
      <c r="D330" s="6">
        <v>1</v>
      </c>
      <c r="E330" s="7">
        <v>1</v>
      </c>
      <c r="F330" s="7" t="s">
        <v>168</v>
      </c>
      <c r="G330" s="8">
        <v>484.60854092526677</v>
      </c>
      <c r="H330" s="4">
        <v>0.1103655342485472</v>
      </c>
      <c r="I330" s="8">
        <v>10</v>
      </c>
      <c r="J330" s="4">
        <v>15.451155030320667</v>
      </c>
      <c r="K330" s="4">
        <v>-1.0413144231822298</v>
      </c>
      <c r="L330" s="4">
        <v>14.409840607138436</v>
      </c>
      <c r="M330" s="4" t="e">
        <v>#N/A</v>
      </c>
      <c r="N330" s="4">
        <v>0.17052749796784678</v>
      </c>
      <c r="O330" s="4">
        <v>-0.011492522263522455</v>
      </c>
      <c r="P330" s="4">
        <v>0.15903497570432432</v>
      </c>
      <c r="Q330" s="9" t="e">
        <v>#N/A</v>
      </c>
      <c r="R330" s="7"/>
    </row>
    <row r="331" spans="1:18" ht="12.75">
      <c r="A331" s="3">
        <v>38579</v>
      </c>
      <c r="B331" s="5" t="s">
        <v>170</v>
      </c>
      <c r="C331" s="5" t="s">
        <v>182</v>
      </c>
      <c r="D331" s="6">
        <v>1</v>
      </c>
      <c r="E331" s="7">
        <v>2</v>
      </c>
      <c r="F331" s="7" t="s">
        <v>168</v>
      </c>
      <c r="G331" s="8">
        <v>618.3215130023641</v>
      </c>
      <c r="H331" s="4">
        <v>0.05574199730417042</v>
      </c>
      <c r="I331" s="8">
        <v>15</v>
      </c>
      <c r="J331" s="4">
        <v>20.124327110967908</v>
      </c>
      <c r="K331" s="4">
        <v>-0.766224224323985</v>
      </c>
      <c r="L331" s="4">
        <v>19.358102886643923</v>
      </c>
      <c r="M331" s="4" t="e">
        <v>#N/A</v>
      </c>
      <c r="N331" s="4">
        <v>0.1682655281351725</v>
      </c>
      <c r="O331" s="4">
        <v>-0.006406630296998646</v>
      </c>
      <c r="P331" s="4">
        <v>0.16185889783817387</v>
      </c>
      <c r="Q331" s="9" t="e">
        <v>#N/A</v>
      </c>
      <c r="R331" s="7"/>
    </row>
    <row r="332" spans="1:18" ht="12.75">
      <c r="A332" s="3">
        <v>38579</v>
      </c>
      <c r="B332" s="5" t="s">
        <v>170</v>
      </c>
      <c r="C332" s="5" t="s">
        <v>182</v>
      </c>
      <c r="D332" s="6">
        <v>2</v>
      </c>
      <c r="E332" s="7">
        <v>3</v>
      </c>
      <c r="F332" s="7" t="s">
        <v>168</v>
      </c>
      <c r="G332" s="8">
        <v>469.3617021276598</v>
      </c>
      <c r="H332" s="4">
        <v>0.05783258945420351</v>
      </c>
      <c r="I332" s="8">
        <v>9</v>
      </c>
      <c r="J332" s="4">
        <v>24.096797037584313</v>
      </c>
      <c r="K332" s="4">
        <v>-0.7804452085784088</v>
      </c>
      <c r="L332" s="4">
        <v>23.316351829005903</v>
      </c>
      <c r="M332" s="4" t="e">
        <v>#N/A</v>
      </c>
      <c r="N332" s="4">
        <v>0.1254222153212293</v>
      </c>
      <c r="O332" s="4">
        <v>-0.004062165060529381</v>
      </c>
      <c r="P332" s="4">
        <v>0.12136005026069992</v>
      </c>
      <c r="Q332" s="9" t="e">
        <v>#N/A</v>
      </c>
      <c r="R332" s="7"/>
    </row>
    <row r="333" spans="1:18" ht="12.75">
      <c r="A333" s="3">
        <v>38579</v>
      </c>
      <c r="B333" s="5" t="s">
        <v>170</v>
      </c>
      <c r="C333" s="5" t="s">
        <v>182</v>
      </c>
      <c r="D333" s="6">
        <v>2</v>
      </c>
      <c r="E333" s="7">
        <v>4</v>
      </c>
      <c r="F333" s="7" t="s">
        <v>168</v>
      </c>
      <c r="G333" s="8">
        <v>524.8641304347826</v>
      </c>
      <c r="H333" s="4">
        <v>0.07994802255688853</v>
      </c>
      <c r="I333" s="8">
        <v>21</v>
      </c>
      <c r="J333" s="4">
        <v>159.05681942836955</v>
      </c>
      <c r="K333" s="4">
        <v>-0.6880161921527443</v>
      </c>
      <c r="L333" s="4">
        <v>158.36880323621682</v>
      </c>
      <c r="M333" s="4" t="e">
        <v>#N/A</v>
      </c>
      <c r="N333" s="4">
        <v>2.670418419372109</v>
      </c>
      <c r="O333" s="4">
        <v>-0.011551162150443751</v>
      </c>
      <c r="P333" s="4">
        <v>2.6588672572216656</v>
      </c>
      <c r="Q333" s="9" t="e">
        <v>#N/A</v>
      </c>
      <c r="R333" s="7"/>
    </row>
    <row r="334" spans="1:18" ht="12.75">
      <c r="A334" s="3">
        <v>38579</v>
      </c>
      <c r="B334" s="5" t="s">
        <v>170</v>
      </c>
      <c r="C334" s="5" t="s">
        <v>182</v>
      </c>
      <c r="D334" s="6">
        <v>3</v>
      </c>
      <c r="E334" s="7">
        <v>5</v>
      </c>
      <c r="F334" s="7" t="s">
        <v>168</v>
      </c>
      <c r="G334" s="8">
        <v>585.1729818780889</v>
      </c>
      <c r="H334" s="4">
        <v>0.12797043881727369</v>
      </c>
      <c r="I334" s="8">
        <v>20</v>
      </c>
      <c r="J334" s="4">
        <v>13.160923087198839</v>
      </c>
      <c r="K334" s="4">
        <v>1.0651465185291424</v>
      </c>
      <c r="L334" s="4">
        <v>14.22606960572798</v>
      </c>
      <c r="M334" s="4" t="e">
        <v>#N/A</v>
      </c>
      <c r="N334" s="4">
        <v>0.33684182054184475</v>
      </c>
      <c r="O334" s="4">
        <v>0.027261453476173134</v>
      </c>
      <c r="P334" s="4">
        <v>0.3641032740180179</v>
      </c>
      <c r="Q334" s="9" t="e">
        <v>#N/A</v>
      </c>
      <c r="R334" s="7"/>
    </row>
    <row r="335" spans="1:18" ht="12.75">
      <c r="A335" s="3">
        <v>38579</v>
      </c>
      <c r="B335" s="5" t="s">
        <v>170</v>
      </c>
      <c r="C335" s="5" t="s">
        <v>182</v>
      </c>
      <c r="D335" s="6">
        <v>3</v>
      </c>
      <c r="E335" s="7">
        <v>6</v>
      </c>
      <c r="F335" s="7" t="s">
        <v>168</v>
      </c>
      <c r="G335" s="8">
        <v>635.6661045531198</v>
      </c>
      <c r="H335" s="4">
        <v>0.042665219909011357</v>
      </c>
      <c r="I335" s="8">
        <v>22</v>
      </c>
      <c r="J335" s="4">
        <v>39.97263696818018</v>
      </c>
      <c r="K335" s="4">
        <v>0.46355895856221363</v>
      </c>
      <c r="L335" s="4">
        <v>40.4361959267424</v>
      </c>
      <c r="M335" s="4" t="e">
        <v>#N/A</v>
      </c>
      <c r="N335" s="4">
        <v>0.37519709624990655</v>
      </c>
      <c r="O335" s="4">
        <v>0.004351125879726808</v>
      </c>
      <c r="P335" s="4">
        <v>0.37954822212963335</v>
      </c>
      <c r="Q335" s="9" t="e">
        <v>#N/A</v>
      </c>
      <c r="R335" s="7"/>
    </row>
    <row r="336" spans="1:18" ht="12.75">
      <c r="A336" s="3">
        <v>38579</v>
      </c>
      <c r="B336" s="5" t="s">
        <v>170</v>
      </c>
      <c r="C336" s="5" t="s">
        <v>182</v>
      </c>
      <c r="D336" s="6">
        <v>4</v>
      </c>
      <c r="E336" s="7">
        <v>7</v>
      </c>
      <c r="F336" s="7" t="s">
        <v>168</v>
      </c>
      <c r="G336" s="8">
        <v>469.6004046535154</v>
      </c>
      <c r="H336" s="4">
        <v>0.0861547919511223</v>
      </c>
      <c r="I336" s="8">
        <v>20</v>
      </c>
      <c r="J336" s="4">
        <v>75.9736542435183</v>
      </c>
      <c r="K336" s="4">
        <v>-1.0185401310926556</v>
      </c>
      <c r="L336" s="4">
        <v>74.95511411242565</v>
      </c>
      <c r="M336" s="4" t="e">
        <v>#N/A</v>
      </c>
      <c r="N336" s="4">
        <v>1.3090988750233639</v>
      </c>
      <c r="O336" s="4">
        <v>-0.017550422617631317</v>
      </c>
      <c r="P336" s="4">
        <v>1.2915484524057326</v>
      </c>
      <c r="Q336" s="9" t="e">
        <v>#N/A</v>
      </c>
      <c r="R336" s="7"/>
    </row>
    <row r="337" spans="1:18" ht="12.75">
      <c r="A337" s="3">
        <v>38579</v>
      </c>
      <c r="B337" s="5" t="s">
        <v>170</v>
      </c>
      <c r="C337" s="5" t="s">
        <v>182</v>
      </c>
      <c r="D337" s="6">
        <v>4</v>
      </c>
      <c r="E337" s="7">
        <v>8</v>
      </c>
      <c r="F337" s="7" t="s">
        <v>168</v>
      </c>
      <c r="G337" s="8">
        <v>617.8493050475493</v>
      </c>
      <c r="H337" s="4">
        <v>0.09714961261616664</v>
      </c>
      <c r="I337" s="8">
        <v>22</v>
      </c>
      <c r="J337" s="4">
        <v>91.04869698427481</v>
      </c>
      <c r="K337" s="4">
        <v>-0.7564692319106918</v>
      </c>
      <c r="L337" s="4">
        <v>90.29222775236413</v>
      </c>
      <c r="M337" s="4" t="e">
        <v>#N/A</v>
      </c>
      <c r="N337" s="4">
        <v>1.9459760410703881</v>
      </c>
      <c r="O337" s="4">
        <v>-0.01616795242395802</v>
      </c>
      <c r="P337" s="4">
        <v>1.9298080886464302</v>
      </c>
      <c r="Q337" s="9" t="e">
        <v>#N/A</v>
      </c>
      <c r="R337" s="7"/>
    </row>
    <row r="338" spans="1:18" ht="12.75">
      <c r="A338" s="3">
        <v>38579</v>
      </c>
      <c r="B338" s="10" t="s">
        <v>176</v>
      </c>
      <c r="C338" s="10" t="s">
        <v>183</v>
      </c>
      <c r="D338" s="11">
        <v>1</v>
      </c>
      <c r="E338" s="7">
        <v>1</v>
      </c>
      <c r="F338" s="7" t="s">
        <v>168</v>
      </c>
      <c r="G338" s="8">
        <v>238.08873720136526</v>
      </c>
      <c r="H338" s="4">
        <v>0.22851595101309705</v>
      </c>
      <c r="I338" s="8">
        <v>11</v>
      </c>
      <c r="J338" s="4">
        <v>3.8991870063049885</v>
      </c>
      <c r="K338" s="4">
        <v>-0.2335254845808834</v>
      </c>
      <c r="L338" s="4">
        <v>3.665661521724105</v>
      </c>
      <c r="M338" s="4" t="e">
        <v>#N/A</v>
      </c>
      <c r="N338" s="4">
        <v>0.09801290696160646</v>
      </c>
      <c r="O338" s="4">
        <v>-0.005870072801427439</v>
      </c>
      <c r="P338" s="4">
        <v>0.09214283416017902</v>
      </c>
      <c r="Q338" s="9" t="e">
        <v>#N/A</v>
      </c>
      <c r="R338" s="7"/>
    </row>
    <row r="339" spans="1:18" ht="12.75">
      <c r="A339" s="3">
        <v>38579</v>
      </c>
      <c r="B339" s="10" t="s">
        <v>176</v>
      </c>
      <c r="C339" s="10" t="s">
        <v>183</v>
      </c>
      <c r="D339" s="11">
        <v>1</v>
      </c>
      <c r="E339" s="7">
        <v>2</v>
      </c>
      <c r="F339" s="7" t="s">
        <v>168</v>
      </c>
      <c r="G339" s="8">
        <v>337.72893772893775</v>
      </c>
      <c r="H339" s="4">
        <v>0.16630955354056892</v>
      </c>
      <c r="I339" s="8">
        <v>12</v>
      </c>
      <c r="J339" s="4">
        <v>2.0956530509528464</v>
      </c>
      <c r="K339" s="4">
        <v>-0.2480238104461694</v>
      </c>
      <c r="L339" s="4">
        <v>1.847629240506677</v>
      </c>
      <c r="M339" s="4" t="e">
        <v>#N/A</v>
      </c>
      <c r="N339" s="4">
        <v>0.04182325479358789</v>
      </c>
      <c r="O339" s="4">
        <v>-0.004949847501927974</v>
      </c>
      <c r="P339" s="4">
        <v>0.036873407291659915</v>
      </c>
      <c r="Q339" s="9" t="e">
        <v>#N/A</v>
      </c>
      <c r="R339" s="7"/>
    </row>
    <row r="340" spans="1:18" ht="12.75">
      <c r="A340" s="3">
        <v>38579</v>
      </c>
      <c r="B340" s="10" t="s">
        <v>176</v>
      </c>
      <c r="C340" s="10" t="s">
        <v>183</v>
      </c>
      <c r="D340" s="11">
        <v>2</v>
      </c>
      <c r="E340" s="7">
        <v>3</v>
      </c>
      <c r="F340" s="7" t="s">
        <v>168</v>
      </c>
      <c r="G340" s="8">
        <v>310.44776119402985</v>
      </c>
      <c r="H340" s="4">
        <v>0.20487361072936192</v>
      </c>
      <c r="I340" s="8">
        <v>16</v>
      </c>
      <c r="J340" s="4">
        <v>1.7864182319166746</v>
      </c>
      <c r="K340" s="4">
        <v>-0.39128951360419845</v>
      </c>
      <c r="L340" s="4">
        <v>1.395128718312476</v>
      </c>
      <c r="M340" s="4" t="e">
        <v>#N/A</v>
      </c>
      <c r="N340" s="4">
        <v>0.05855839255128508</v>
      </c>
      <c r="O340" s="4">
        <v>-0.012826383278820465</v>
      </c>
      <c r="P340" s="4">
        <v>0.04573200927246462</v>
      </c>
      <c r="Q340" s="9" t="e">
        <v>#N/A</v>
      </c>
      <c r="R340" s="7"/>
    </row>
    <row r="341" spans="1:18" ht="12.75">
      <c r="A341" s="3">
        <v>38579</v>
      </c>
      <c r="B341" s="10" t="s">
        <v>176</v>
      </c>
      <c r="C341" s="10" t="s">
        <v>183</v>
      </c>
      <c r="D341" s="11">
        <v>2</v>
      </c>
      <c r="E341" s="7">
        <v>4</v>
      </c>
      <c r="F341" s="7" t="s">
        <v>168</v>
      </c>
      <c r="G341" s="8">
        <v>345.11278195488717</v>
      </c>
      <c r="H341" s="4">
        <v>0.12281451834962626</v>
      </c>
      <c r="I341" s="8">
        <v>11</v>
      </c>
      <c r="J341" s="4">
        <v>32.75897756506295</v>
      </c>
      <c r="K341" s="4">
        <v>0.03804394144583656</v>
      </c>
      <c r="L341" s="4">
        <v>32.797021506508784</v>
      </c>
      <c r="M341" s="4" t="e">
        <v>#N/A</v>
      </c>
      <c r="N341" s="4">
        <v>0.442560585640736</v>
      </c>
      <c r="O341" s="4">
        <v>0.0005139583179270981</v>
      </c>
      <c r="P341" s="4">
        <v>0.44307454395866314</v>
      </c>
      <c r="Q341" s="9" t="e">
        <v>#N/A</v>
      </c>
      <c r="R341" s="7"/>
    </row>
    <row r="342" spans="1:18" ht="12.75">
      <c r="A342" s="3">
        <v>38579</v>
      </c>
      <c r="B342" s="10" t="s">
        <v>176</v>
      </c>
      <c r="C342" s="10" t="s">
        <v>183</v>
      </c>
      <c r="D342" s="11">
        <v>3</v>
      </c>
      <c r="E342" s="7">
        <v>5</v>
      </c>
      <c r="F342" s="7" t="s">
        <v>168</v>
      </c>
      <c r="G342" s="8">
        <v>330.84702907711755</v>
      </c>
      <c r="H342" s="4">
        <v>0.20668250897679133</v>
      </c>
      <c r="I342" s="8">
        <v>10</v>
      </c>
      <c r="J342" s="4">
        <v>6.366421055749447</v>
      </c>
      <c r="K342" s="4">
        <v>-0.4097913815281211</v>
      </c>
      <c r="L342" s="4">
        <v>5.956629674221325</v>
      </c>
      <c r="M342" s="4" t="e">
        <v>#N/A</v>
      </c>
      <c r="N342" s="4">
        <v>0.13158278770049683</v>
      </c>
      <c r="O342" s="4">
        <v>-0.00846967108912976</v>
      </c>
      <c r="P342" s="4">
        <v>0.12311311661136708</v>
      </c>
      <c r="Q342" s="9" t="e">
        <v>#N/A</v>
      </c>
      <c r="R342" s="7"/>
    </row>
    <row r="343" spans="1:18" ht="12.75">
      <c r="A343" s="3">
        <v>38579</v>
      </c>
      <c r="B343" s="10" t="s">
        <v>176</v>
      </c>
      <c r="C343" s="10" t="s">
        <v>183</v>
      </c>
      <c r="D343" s="11">
        <v>3</v>
      </c>
      <c r="E343" s="7">
        <v>6</v>
      </c>
      <c r="F343" s="7" t="s">
        <v>168</v>
      </c>
      <c r="G343" s="8">
        <v>343.1483578708946</v>
      </c>
      <c r="H343" s="4">
        <v>0.17475849909212307</v>
      </c>
      <c r="I343" s="8">
        <v>21</v>
      </c>
      <c r="J343" s="4">
        <v>6.318714195674321</v>
      </c>
      <c r="K343" s="4">
        <v>-0.5137303972148385</v>
      </c>
      <c r="L343" s="4">
        <v>5.8049837984594825</v>
      </c>
      <c r="M343" s="4" t="e">
        <v>#N/A</v>
      </c>
      <c r="N343" s="4">
        <v>0.23189229189590854</v>
      </c>
      <c r="O343" s="4">
        <v>-0.018853538162605727</v>
      </c>
      <c r="P343" s="4">
        <v>0.2130387537333028</v>
      </c>
      <c r="Q343" s="9" t="e">
        <v>#N/A</v>
      </c>
      <c r="R343" s="7"/>
    </row>
    <row r="344" spans="1:18" ht="12.75">
      <c r="A344" s="12">
        <v>38941</v>
      </c>
      <c r="B344" s="5" t="s">
        <v>170</v>
      </c>
      <c r="C344" s="5" t="s">
        <v>182</v>
      </c>
      <c r="D344" s="6">
        <v>1</v>
      </c>
      <c r="E344" s="7">
        <v>1</v>
      </c>
      <c r="F344" s="7" t="s">
        <v>168</v>
      </c>
      <c r="G344" s="8">
        <v>555.121951219512</v>
      </c>
      <c r="H344" s="4">
        <v>0.059257207678037806</v>
      </c>
      <c r="I344" s="8">
        <v>17</v>
      </c>
      <c r="J344" s="4">
        <v>1.5458443219257383</v>
      </c>
      <c r="K344" s="4">
        <v>-0.022666942004921396</v>
      </c>
      <c r="L344" s="4">
        <v>1.5231773799208168</v>
      </c>
      <c r="M344" s="4" t="e">
        <v>#N/A</v>
      </c>
      <c r="N344" s="4">
        <v>0.015572411063785731</v>
      </c>
      <c r="O344" s="4">
        <v>-0.00022834054726798318</v>
      </c>
      <c r="P344" s="4">
        <v>0.015344070516517748</v>
      </c>
      <c r="Q344" s="9" t="e">
        <v>#N/A</v>
      </c>
      <c r="R344" s="7"/>
    </row>
    <row r="345" spans="1:18" ht="12.75">
      <c r="A345" s="12">
        <v>38941</v>
      </c>
      <c r="B345" s="5" t="s">
        <v>170</v>
      </c>
      <c r="C345" s="5" t="s">
        <v>182</v>
      </c>
      <c r="D345" s="6">
        <v>1</v>
      </c>
      <c r="E345" s="7">
        <v>2</v>
      </c>
      <c r="F345" s="7" t="s">
        <v>168</v>
      </c>
      <c r="G345" s="8">
        <v>452.1961184882533</v>
      </c>
      <c r="H345" s="4">
        <v>0.05926854011221823</v>
      </c>
      <c r="I345" s="8">
        <v>12</v>
      </c>
      <c r="J345" s="4">
        <v>5.087254159725393</v>
      </c>
      <c r="K345" s="4">
        <v>-0.2546246149332552</v>
      </c>
      <c r="L345" s="4">
        <v>4.8326295447921375</v>
      </c>
      <c r="M345" s="4" t="e">
        <v>#N/A</v>
      </c>
      <c r="N345" s="4">
        <v>0.03618169526720802</v>
      </c>
      <c r="O345" s="4">
        <v>-0.001810947504447571</v>
      </c>
      <c r="P345" s="4">
        <v>0.034370747762760445</v>
      </c>
      <c r="Q345" s="9" t="e">
        <v>#N/A</v>
      </c>
      <c r="R345" s="7"/>
    </row>
    <row r="346" spans="1:18" ht="12.75">
      <c r="A346" s="12">
        <v>38941</v>
      </c>
      <c r="B346" s="5" t="s">
        <v>170</v>
      </c>
      <c r="C346" s="5" t="s">
        <v>182</v>
      </c>
      <c r="D346" s="6">
        <v>2</v>
      </c>
      <c r="E346" s="7">
        <v>3</v>
      </c>
      <c r="F346" s="7" t="s">
        <v>168</v>
      </c>
      <c r="G346" s="8">
        <v>225.35031847133754</v>
      </c>
      <c r="H346" s="4">
        <v>0.09738697124755297</v>
      </c>
      <c r="I346" s="8">
        <v>20</v>
      </c>
      <c r="J346" s="4">
        <v>7.622263467850558</v>
      </c>
      <c r="K346" s="4">
        <v>9.791387714381786</v>
      </c>
      <c r="L346" s="4">
        <v>17.413651182232343</v>
      </c>
      <c r="M346" s="4" t="e">
        <v>#N/A</v>
      </c>
      <c r="N346" s="4">
        <v>0.1484618306369671</v>
      </c>
      <c r="O346" s="4">
        <v>0.19071071876282847</v>
      </c>
      <c r="P346" s="4">
        <v>0.3391725493997956</v>
      </c>
      <c r="Q346" s="9" t="e">
        <v>#N/A</v>
      </c>
      <c r="R346" s="7"/>
    </row>
    <row r="347" spans="1:18" ht="12.75">
      <c r="A347" s="12">
        <v>38941</v>
      </c>
      <c r="B347" s="5" t="s">
        <v>170</v>
      </c>
      <c r="C347" s="5" t="s">
        <v>182</v>
      </c>
      <c r="D347" s="6">
        <v>2</v>
      </c>
      <c r="E347" s="7">
        <v>4</v>
      </c>
      <c r="F347" s="7" t="s">
        <v>168</v>
      </c>
      <c r="G347" s="8">
        <v>80.94488188976378</v>
      </c>
      <c r="H347" s="4">
        <v>0.042591516413845266</v>
      </c>
      <c r="I347" s="8">
        <v>10.5</v>
      </c>
      <c r="J347" s="4">
        <v>5.104257482368198</v>
      </c>
      <c r="K347" s="4">
        <v>-0.038614944805370525</v>
      </c>
      <c r="L347" s="4">
        <v>5.065642537562828</v>
      </c>
      <c r="M347" s="4" t="e">
        <v>#N/A</v>
      </c>
      <c r="N347" s="4">
        <v>0.022826796965781652</v>
      </c>
      <c r="O347" s="4">
        <v>-0.0001726902508272551</v>
      </c>
      <c r="P347" s="4">
        <v>0.022654106714954398</v>
      </c>
      <c r="Q347" s="9" t="e">
        <v>#N/A</v>
      </c>
      <c r="R347" s="7"/>
    </row>
    <row r="348" spans="1:18" ht="12.75">
      <c r="A348" s="12">
        <v>38941</v>
      </c>
      <c r="B348" s="5" t="s">
        <v>170</v>
      </c>
      <c r="C348" s="5" t="s">
        <v>182</v>
      </c>
      <c r="D348" s="6">
        <v>3</v>
      </c>
      <c r="E348" s="7">
        <v>5</v>
      </c>
      <c r="F348" s="7" t="s">
        <v>168</v>
      </c>
      <c r="G348" s="8">
        <v>512.1428571428569</v>
      </c>
      <c r="H348" s="4">
        <v>0.09967293915275173</v>
      </c>
      <c r="I348" s="8">
        <v>20</v>
      </c>
      <c r="J348" s="4">
        <v>1.6537750448802542</v>
      </c>
      <c r="K348" s="4">
        <v>-0.023210929746394417</v>
      </c>
      <c r="L348" s="4">
        <v>1.6305641151338597</v>
      </c>
      <c r="M348" s="4" t="e">
        <v>#N/A</v>
      </c>
      <c r="N348" s="4">
        <v>0.03296732388413777</v>
      </c>
      <c r="O348" s="4">
        <v>-0.00046270031765823313</v>
      </c>
      <c r="P348" s="4">
        <v>0.03250462356647953</v>
      </c>
      <c r="Q348" s="9" t="e">
        <v>#N/A</v>
      </c>
      <c r="R348" s="7"/>
    </row>
    <row r="349" spans="1:18" ht="12.75">
      <c r="A349" s="12">
        <v>38941</v>
      </c>
      <c r="B349" s="5" t="s">
        <v>170</v>
      </c>
      <c r="C349" s="5" t="s">
        <v>182</v>
      </c>
      <c r="D349" s="6">
        <v>3</v>
      </c>
      <c r="E349" s="7">
        <v>6</v>
      </c>
      <c r="F349" s="7" t="s">
        <v>168</v>
      </c>
      <c r="G349" s="8">
        <v>140.60606060606023</v>
      </c>
      <c r="H349" s="4">
        <v>0.055305885309997846</v>
      </c>
      <c r="I349" s="8">
        <v>5</v>
      </c>
      <c r="J349" s="4">
        <v>38.08262966378653</v>
      </c>
      <c r="K349" s="4">
        <v>-0.8257206208425699</v>
      </c>
      <c r="L349" s="4">
        <v>37.25690904294396</v>
      </c>
      <c r="M349" s="4" t="e">
        <v>#N/A</v>
      </c>
      <c r="N349" s="4">
        <v>0.10530967742442494</v>
      </c>
      <c r="O349" s="4">
        <v>-0.00228336049772097</v>
      </c>
      <c r="P349" s="4">
        <v>0.10302631692670397</v>
      </c>
      <c r="Q349" s="9" t="e">
        <v>#N/A</v>
      </c>
      <c r="R349" s="7"/>
    </row>
    <row r="350" spans="1:18" ht="12.75">
      <c r="A350" s="12">
        <v>38941</v>
      </c>
      <c r="B350" s="5" t="s">
        <v>170</v>
      </c>
      <c r="C350" s="5" t="s">
        <v>182</v>
      </c>
      <c r="D350" s="6">
        <v>4</v>
      </c>
      <c r="E350" s="7">
        <v>7</v>
      </c>
      <c r="F350" s="7" t="s">
        <v>168</v>
      </c>
      <c r="G350" s="8">
        <v>462.0229007633586</v>
      </c>
      <c r="H350" s="4">
        <v>0.09440625844827503</v>
      </c>
      <c r="I350" s="8">
        <v>17</v>
      </c>
      <c r="J350" s="4">
        <v>15.250757468443773</v>
      </c>
      <c r="K350" s="4">
        <v>-0.25994982117119536</v>
      </c>
      <c r="L350" s="4">
        <v>14.990807647272577</v>
      </c>
      <c r="M350" s="4" t="e">
        <v>#N/A</v>
      </c>
      <c r="N350" s="4">
        <v>0.24476038168663675</v>
      </c>
      <c r="O350" s="4">
        <v>-0.004171951300182027</v>
      </c>
      <c r="P350" s="4">
        <v>0.24058843038645472</v>
      </c>
      <c r="Q350" s="9" t="e">
        <v>#N/A</v>
      </c>
      <c r="R350" s="7"/>
    </row>
    <row r="351" spans="1:18" ht="12.75">
      <c r="A351" s="12">
        <v>38941</v>
      </c>
      <c r="B351" s="5" t="s">
        <v>170</v>
      </c>
      <c r="C351" s="5" t="s">
        <v>182</v>
      </c>
      <c r="D351" s="6">
        <v>4</v>
      </c>
      <c r="E351" s="7">
        <v>8</v>
      </c>
      <c r="F351" s="7" t="s">
        <v>168</v>
      </c>
      <c r="G351" s="8">
        <v>747.9032258064512</v>
      </c>
      <c r="H351" s="4">
        <v>0.07986936280742941</v>
      </c>
      <c r="I351" s="8">
        <v>30</v>
      </c>
      <c r="J351" s="4">
        <v>113.87670350203953</v>
      </c>
      <c r="K351" s="4">
        <v>-0.21197351443249296</v>
      </c>
      <c r="L351" s="4">
        <v>113.66472998760705</v>
      </c>
      <c r="M351" s="4" t="e">
        <v>#N/A</v>
      </c>
      <c r="N351" s="4">
        <v>2.7285779241955392</v>
      </c>
      <c r="O351" s="4">
        <v>-0.005079056858932397</v>
      </c>
      <c r="P351" s="4">
        <v>2.7234988673366067</v>
      </c>
      <c r="Q351" s="9" t="e">
        <v>#N/A</v>
      </c>
      <c r="R351" s="7"/>
    </row>
    <row r="352" spans="1:18" ht="12.75">
      <c r="A352" s="12">
        <v>38941</v>
      </c>
      <c r="B352" s="10" t="s">
        <v>176</v>
      </c>
      <c r="C352" s="10" t="s">
        <v>183</v>
      </c>
      <c r="D352" s="11">
        <v>1</v>
      </c>
      <c r="E352" s="7">
        <v>1</v>
      </c>
      <c r="F352" s="7" t="s">
        <v>168</v>
      </c>
      <c r="G352" s="8">
        <v>376.66354264292397</v>
      </c>
      <c r="H352" s="4">
        <v>0.190362544531961</v>
      </c>
      <c r="I352" s="8">
        <v>10</v>
      </c>
      <c r="J352" s="4">
        <v>-2.712811403477749</v>
      </c>
      <c r="K352" s="4">
        <v>-0.1111850824112336</v>
      </c>
      <c r="L352" s="4">
        <v>-2.8239964858889826</v>
      </c>
      <c r="M352" s="4" t="e">
        <v>#N/A</v>
      </c>
      <c r="N352" s="4">
        <v>-0.051641768160134466</v>
      </c>
      <c r="O352" s="4">
        <v>-0.0021165475201798205</v>
      </c>
      <c r="P352" s="4">
        <v>-0.053758315680314285</v>
      </c>
      <c r="Q352" s="9" t="e">
        <v>#N/A</v>
      </c>
      <c r="R352" s="7"/>
    </row>
    <row r="353" spans="1:18" ht="12.75">
      <c r="A353" s="12">
        <v>38941</v>
      </c>
      <c r="B353" s="10" t="s">
        <v>176</v>
      </c>
      <c r="C353" s="10" t="s">
        <v>183</v>
      </c>
      <c r="D353" s="11">
        <v>1</v>
      </c>
      <c r="E353" s="7">
        <v>2</v>
      </c>
      <c r="F353" s="7" t="s">
        <v>168</v>
      </c>
      <c r="G353" s="8">
        <v>297.36229635376253</v>
      </c>
      <c r="H353" s="4">
        <v>0.22306239600229483</v>
      </c>
      <c r="I353" s="8">
        <v>11</v>
      </c>
      <c r="J353" s="4">
        <v>3.34982310799262</v>
      </c>
      <c r="K353" s="4">
        <v>0.4695851883282544</v>
      </c>
      <c r="L353" s="4">
        <v>3.819408296320874</v>
      </c>
      <c r="M353" s="4" t="e">
        <v>#N/A</v>
      </c>
      <c r="N353" s="4">
        <v>0.08219415255179566</v>
      </c>
      <c r="O353" s="4">
        <v>0.011522147695925819</v>
      </c>
      <c r="P353" s="4">
        <v>0.09371630024772147</v>
      </c>
      <c r="Q353" s="9" t="e">
        <v>#N/A</v>
      </c>
      <c r="R353" s="7"/>
    </row>
    <row r="354" spans="1:18" ht="12.75">
      <c r="A354" s="12">
        <v>38941</v>
      </c>
      <c r="B354" s="10" t="s">
        <v>176</v>
      </c>
      <c r="C354" s="10" t="s">
        <v>183</v>
      </c>
      <c r="D354" s="11">
        <v>2</v>
      </c>
      <c r="E354" s="7">
        <v>3</v>
      </c>
      <c r="F354" s="7" t="s">
        <v>168</v>
      </c>
      <c r="G354" s="8">
        <v>292.04368174726983</v>
      </c>
      <c r="H354" s="4">
        <v>0.16042404240512145</v>
      </c>
      <c r="I354" s="8">
        <v>16</v>
      </c>
      <c r="J354" s="4">
        <v>2.6410924789285284</v>
      </c>
      <c r="K354" s="4">
        <v>-0.10005241580897578</v>
      </c>
      <c r="L354" s="4">
        <v>2.5410400631195524</v>
      </c>
      <c r="M354" s="4" t="e">
        <v>#N/A</v>
      </c>
      <c r="N354" s="4">
        <v>0.0677911570936764</v>
      </c>
      <c r="O354" s="4">
        <v>-0.0025681300794358356</v>
      </c>
      <c r="P354" s="4">
        <v>0.06522302701424057</v>
      </c>
      <c r="Q354" s="9" t="e">
        <v>#N/A</v>
      </c>
      <c r="R354" s="7"/>
    </row>
    <row r="355" spans="1:18" ht="12.75">
      <c r="A355" s="12">
        <v>38941</v>
      </c>
      <c r="B355" s="10" t="s">
        <v>176</v>
      </c>
      <c r="C355" s="10" t="s">
        <v>183</v>
      </c>
      <c r="D355" s="11">
        <v>2</v>
      </c>
      <c r="E355" s="7">
        <v>4</v>
      </c>
      <c r="F355" s="7" t="s">
        <v>168</v>
      </c>
      <c r="G355" s="8">
        <v>275.9772565742715</v>
      </c>
      <c r="H355" s="4">
        <v>0.11461391241219185</v>
      </c>
      <c r="I355" s="8">
        <v>11</v>
      </c>
      <c r="J355" s="4">
        <v>-10.196568099203857</v>
      </c>
      <c r="K355" s="4">
        <v>-0.1321862151864731</v>
      </c>
      <c r="L355" s="4">
        <v>-10.32875431439033</v>
      </c>
      <c r="M355" s="4" t="e">
        <v>#N/A</v>
      </c>
      <c r="N355" s="4">
        <v>-0.12855354193298102</v>
      </c>
      <c r="O355" s="4">
        <v>-0.0016665417218429729</v>
      </c>
      <c r="P355" s="4">
        <v>-0.130220083654824</v>
      </c>
      <c r="Q355" s="9" t="e">
        <v>#N/A</v>
      </c>
      <c r="R355" s="7"/>
    </row>
    <row r="356" spans="1:18" ht="12.75">
      <c r="A356" s="12">
        <v>38941</v>
      </c>
      <c r="B356" s="10" t="s">
        <v>176</v>
      </c>
      <c r="C356" s="10" t="s">
        <v>183</v>
      </c>
      <c r="D356" s="11">
        <v>3</v>
      </c>
      <c r="E356" s="7">
        <v>5</v>
      </c>
      <c r="F356" s="7" t="s">
        <v>168</v>
      </c>
      <c r="G356" s="8">
        <v>381.0391978122149</v>
      </c>
      <c r="H356" s="4">
        <v>0.17980874146302922</v>
      </c>
      <c r="I356" s="8">
        <v>10</v>
      </c>
      <c r="J356" s="4">
        <v>-6.213511462976361</v>
      </c>
      <c r="K356" s="4">
        <v>0.1549839047043322</v>
      </c>
      <c r="L356" s="4">
        <v>-6.058527558272028</v>
      </c>
      <c r="M356" s="4" t="e">
        <v>#N/A</v>
      </c>
      <c r="N356" s="4">
        <v>-0.11172436762238849</v>
      </c>
      <c r="O356" s="4">
        <v>0.0027867460851912027</v>
      </c>
      <c r="P356" s="4">
        <v>-0.10893762153719729</v>
      </c>
      <c r="Q356" s="9" t="e">
        <v>#N/A</v>
      </c>
      <c r="R356" s="7"/>
    </row>
    <row r="357" spans="1:18" ht="12.75">
      <c r="A357" s="12">
        <v>38941</v>
      </c>
      <c r="B357" s="10" t="s">
        <v>176</v>
      </c>
      <c r="C357" s="10" t="s">
        <v>183</v>
      </c>
      <c r="D357" s="11">
        <v>3</v>
      </c>
      <c r="E357" s="7">
        <v>6</v>
      </c>
      <c r="F357" s="7" t="s">
        <v>168</v>
      </c>
      <c r="G357" s="8">
        <v>383.36414048059146</v>
      </c>
      <c r="H357" s="4">
        <v>0.16791841687441802</v>
      </c>
      <c r="I357" s="8">
        <v>22</v>
      </c>
      <c r="J357" s="4">
        <v>0.08452927312797254</v>
      </c>
      <c r="K357" s="4">
        <v>-0.14335316650873603</v>
      </c>
      <c r="L357" s="4">
        <v>-0.05882389338076349</v>
      </c>
      <c r="M357" s="4" t="e">
        <v>#N/A</v>
      </c>
      <c r="N357" s="4">
        <v>0.0031226847791027755</v>
      </c>
      <c r="O357" s="4">
        <v>-0.005295760090297995</v>
      </c>
      <c r="P357" s="4">
        <v>-0.0021730753111952193</v>
      </c>
      <c r="Q357" s="9" t="e">
        <v>#N/A</v>
      </c>
      <c r="R357" s="7"/>
    </row>
    <row r="358" spans="1:18" ht="12.75">
      <c r="A358" s="12">
        <v>38941</v>
      </c>
      <c r="B358" s="5" t="s">
        <v>170</v>
      </c>
      <c r="C358" s="5" t="s">
        <v>182</v>
      </c>
      <c r="D358" s="6">
        <v>1</v>
      </c>
      <c r="E358" s="7">
        <v>1</v>
      </c>
      <c r="F358" s="7" t="s">
        <v>168</v>
      </c>
      <c r="G358" s="8">
        <v>555.121951219512</v>
      </c>
      <c r="H358" s="4">
        <v>0.059257207678037806</v>
      </c>
      <c r="I358" s="8">
        <v>17</v>
      </c>
      <c r="J358" s="4">
        <v>1.5458443219257383</v>
      </c>
      <c r="K358" s="4">
        <v>-0.022666942004921396</v>
      </c>
      <c r="L358" s="4">
        <v>1.5231773799208168</v>
      </c>
      <c r="M358" s="4"/>
      <c r="N358" s="4">
        <v>0.015572411063785731</v>
      </c>
      <c r="O358" s="4">
        <v>-0.00022834054726798318</v>
      </c>
      <c r="P358" s="4">
        <v>0.015344070516517748</v>
      </c>
      <c r="Q358" s="9"/>
      <c r="R358" s="7"/>
    </row>
    <row r="359" spans="1:18" ht="12.75">
      <c r="A359" s="12">
        <v>38941</v>
      </c>
      <c r="B359" s="5" t="s">
        <v>170</v>
      </c>
      <c r="C359" s="5" t="s">
        <v>182</v>
      </c>
      <c r="D359" s="6">
        <v>1</v>
      </c>
      <c r="E359" s="7">
        <v>2</v>
      </c>
      <c r="F359" s="7" t="s">
        <v>168</v>
      </c>
      <c r="G359" s="8">
        <v>452.1961184882533</v>
      </c>
      <c r="H359" s="4">
        <v>0.05926854011221823</v>
      </c>
      <c r="I359" s="8">
        <v>12</v>
      </c>
      <c r="J359" s="4">
        <v>5.087254159725393</v>
      </c>
      <c r="K359" s="4">
        <v>-0.2546246149332552</v>
      </c>
      <c r="L359" s="4">
        <v>4.8326295447921375</v>
      </c>
      <c r="M359" s="4"/>
      <c r="N359" s="4">
        <v>0.03618169526720802</v>
      </c>
      <c r="O359" s="4">
        <v>-0.001810947504447571</v>
      </c>
      <c r="P359" s="4">
        <v>0.034370747762760445</v>
      </c>
      <c r="Q359" s="9"/>
      <c r="R359" s="7"/>
    </row>
    <row r="360" spans="1:18" ht="12.75">
      <c r="A360" s="12">
        <v>38941</v>
      </c>
      <c r="B360" s="5" t="s">
        <v>170</v>
      </c>
      <c r="C360" s="5" t="s">
        <v>182</v>
      </c>
      <c r="D360" s="6">
        <v>2</v>
      </c>
      <c r="E360" s="7">
        <v>3</v>
      </c>
      <c r="F360" s="7" t="s">
        <v>168</v>
      </c>
      <c r="G360" s="8">
        <v>225.35031847133754</v>
      </c>
      <c r="H360" s="4">
        <v>0.09738697124755297</v>
      </c>
      <c r="I360" s="8">
        <v>20</v>
      </c>
      <c r="J360" s="4">
        <v>7.622263467850558</v>
      </c>
      <c r="K360" s="4">
        <v>9.791387714381786</v>
      </c>
      <c r="L360" s="4">
        <v>17.413651182232343</v>
      </c>
      <c r="M360" s="4"/>
      <c r="N360" s="4">
        <v>0.1484618306369671</v>
      </c>
      <c r="O360" s="4">
        <v>0.19071071876282847</v>
      </c>
      <c r="P360" s="4">
        <v>0.3391725493997956</v>
      </c>
      <c r="Q360" s="9"/>
      <c r="R360" s="7"/>
    </row>
    <row r="361" spans="1:18" ht="12.75">
      <c r="A361" s="12">
        <v>38941</v>
      </c>
      <c r="B361" s="5" t="s">
        <v>170</v>
      </c>
      <c r="C361" s="5" t="s">
        <v>182</v>
      </c>
      <c r="D361" s="6">
        <v>2</v>
      </c>
      <c r="E361" s="7">
        <v>4</v>
      </c>
      <c r="F361" s="7" t="s">
        <v>168</v>
      </c>
      <c r="G361" s="8">
        <v>80.94488188976378</v>
      </c>
      <c r="H361" s="4">
        <v>0.042591516413845266</v>
      </c>
      <c r="I361" s="8">
        <v>10.5</v>
      </c>
      <c r="J361" s="4">
        <v>5.104257482368198</v>
      </c>
      <c r="K361" s="4">
        <v>-0.038614944805370525</v>
      </c>
      <c r="L361" s="4">
        <v>5.065642537562828</v>
      </c>
      <c r="M361" s="4"/>
      <c r="N361" s="4">
        <v>0.022826796965781652</v>
      </c>
      <c r="O361" s="4">
        <v>-0.0001726902508272551</v>
      </c>
      <c r="P361" s="4">
        <v>0.022654106714954398</v>
      </c>
      <c r="Q361" s="9"/>
      <c r="R361" s="7"/>
    </row>
    <row r="362" spans="1:18" ht="12.75">
      <c r="A362" s="12">
        <v>38941</v>
      </c>
      <c r="B362" s="5" t="s">
        <v>170</v>
      </c>
      <c r="C362" s="5" t="s">
        <v>182</v>
      </c>
      <c r="D362" s="6">
        <v>3</v>
      </c>
      <c r="E362" s="7">
        <v>5</v>
      </c>
      <c r="F362" s="7" t="s">
        <v>168</v>
      </c>
      <c r="G362" s="8">
        <v>512.1428571428569</v>
      </c>
      <c r="H362" s="4">
        <v>0.09967293915275173</v>
      </c>
      <c r="I362" s="8">
        <v>20</v>
      </c>
      <c r="J362" s="4">
        <v>1.6537750448802542</v>
      </c>
      <c r="K362" s="4">
        <v>-0.023210929746394417</v>
      </c>
      <c r="L362" s="4">
        <v>1.6305641151338597</v>
      </c>
      <c r="M362" s="4"/>
      <c r="N362" s="4">
        <v>0.03296732388413777</v>
      </c>
      <c r="O362" s="4">
        <v>-0.00046270031765823313</v>
      </c>
      <c r="P362" s="4">
        <v>0.03250462356647953</v>
      </c>
      <c r="Q362" s="9"/>
      <c r="R362" s="7"/>
    </row>
    <row r="363" spans="1:18" ht="12.75">
      <c r="A363" s="12">
        <v>38941</v>
      </c>
      <c r="B363" s="5" t="s">
        <v>170</v>
      </c>
      <c r="C363" s="5" t="s">
        <v>182</v>
      </c>
      <c r="D363" s="6">
        <v>3</v>
      </c>
      <c r="E363" s="7">
        <v>6</v>
      </c>
      <c r="F363" s="7" t="s">
        <v>168</v>
      </c>
      <c r="G363" s="8">
        <v>140.60606060606023</v>
      </c>
      <c r="H363" s="4">
        <v>0.055305885309997846</v>
      </c>
      <c r="I363" s="8">
        <v>5</v>
      </c>
      <c r="J363" s="4">
        <v>38.08262966378653</v>
      </c>
      <c r="K363" s="4">
        <v>-0.8257206208425699</v>
      </c>
      <c r="L363" s="4">
        <v>37.25690904294396</v>
      </c>
      <c r="M363" s="4"/>
      <c r="N363" s="4">
        <v>0.10530967742442494</v>
      </c>
      <c r="O363" s="4">
        <v>-0.00228336049772097</v>
      </c>
      <c r="P363" s="4">
        <v>0.10302631692670397</v>
      </c>
      <c r="Q363" s="9"/>
      <c r="R363" s="7"/>
    </row>
    <row r="364" spans="1:18" ht="12.75">
      <c r="A364" s="12">
        <v>38941</v>
      </c>
      <c r="B364" s="5" t="s">
        <v>170</v>
      </c>
      <c r="C364" s="5" t="s">
        <v>182</v>
      </c>
      <c r="D364" s="6">
        <v>4</v>
      </c>
      <c r="E364" s="7">
        <v>7</v>
      </c>
      <c r="F364" s="7" t="s">
        <v>168</v>
      </c>
      <c r="G364" s="8">
        <v>462.0229007633586</v>
      </c>
      <c r="H364" s="4">
        <v>0.09440625844827503</v>
      </c>
      <c r="I364" s="8">
        <v>17</v>
      </c>
      <c r="J364" s="4">
        <v>15.250757468443773</v>
      </c>
      <c r="K364" s="4">
        <v>-0.25994982117119536</v>
      </c>
      <c r="L364" s="4">
        <v>14.990807647272577</v>
      </c>
      <c r="M364" s="4"/>
      <c r="N364" s="4">
        <v>0.24476038168663675</v>
      </c>
      <c r="O364" s="4">
        <v>-0.004171951300182027</v>
      </c>
      <c r="P364" s="4">
        <v>0.24058843038645472</v>
      </c>
      <c r="Q364" s="9"/>
      <c r="R364" s="7"/>
    </row>
    <row r="365" spans="1:18" ht="12.75">
      <c r="A365" s="12">
        <v>38941</v>
      </c>
      <c r="B365" s="5" t="s">
        <v>170</v>
      </c>
      <c r="C365" s="5" t="s">
        <v>182</v>
      </c>
      <c r="D365" s="6">
        <v>4</v>
      </c>
      <c r="E365" s="7">
        <v>8</v>
      </c>
      <c r="F365" s="7" t="s">
        <v>168</v>
      </c>
      <c r="G365" s="8">
        <v>747.9032258064512</v>
      </c>
      <c r="H365" s="4">
        <v>0.07986936280742941</v>
      </c>
      <c r="I365" s="8">
        <v>30</v>
      </c>
      <c r="J365" s="4">
        <v>113.87670350203953</v>
      </c>
      <c r="K365" s="4">
        <v>-0.21197351443249296</v>
      </c>
      <c r="L365" s="4">
        <v>113.66472998760705</v>
      </c>
      <c r="M365" s="4"/>
      <c r="N365" s="4">
        <v>2.7285779241955392</v>
      </c>
      <c r="O365" s="4">
        <v>-0.005079056858932397</v>
      </c>
      <c r="P365" s="4">
        <v>2.7234988673366067</v>
      </c>
      <c r="Q365" s="9"/>
      <c r="R365" s="7"/>
    </row>
    <row r="366" spans="1:18" ht="12.75">
      <c r="A366" s="12">
        <v>38941</v>
      </c>
      <c r="B366" s="10" t="s">
        <v>176</v>
      </c>
      <c r="C366" s="10" t="s">
        <v>183</v>
      </c>
      <c r="D366" s="11">
        <v>1</v>
      </c>
      <c r="E366" s="7">
        <v>1</v>
      </c>
      <c r="F366" s="7" t="s">
        <v>168</v>
      </c>
      <c r="G366" s="8">
        <v>376.66354264292397</v>
      </c>
      <c r="H366" s="4">
        <v>0.190362544531961</v>
      </c>
      <c r="I366" s="8">
        <v>10</v>
      </c>
      <c r="J366" s="4">
        <v>-2.712811403477749</v>
      </c>
      <c r="K366" s="4">
        <v>-0.1111850824112336</v>
      </c>
      <c r="L366" s="4">
        <v>-2.8239964858889826</v>
      </c>
      <c r="M366" s="4"/>
      <c r="N366" s="4">
        <v>-0.051641768160134466</v>
      </c>
      <c r="O366" s="4">
        <v>-0.0021165475201798205</v>
      </c>
      <c r="P366" s="4">
        <v>-0.053758315680314285</v>
      </c>
      <c r="Q366" s="9"/>
      <c r="R366" s="7"/>
    </row>
    <row r="367" spans="1:18" ht="12.75">
      <c r="A367" s="12">
        <v>38941</v>
      </c>
      <c r="B367" s="10" t="s">
        <v>176</v>
      </c>
      <c r="C367" s="10" t="s">
        <v>183</v>
      </c>
      <c r="D367" s="11">
        <v>1</v>
      </c>
      <c r="E367" s="7">
        <v>2</v>
      </c>
      <c r="F367" s="7" t="s">
        <v>168</v>
      </c>
      <c r="G367" s="8">
        <v>297.36229635376253</v>
      </c>
      <c r="H367" s="4">
        <v>0.22306239600229483</v>
      </c>
      <c r="I367" s="8">
        <v>11</v>
      </c>
      <c r="J367" s="4">
        <v>3.34982310799262</v>
      </c>
      <c r="K367" s="4">
        <v>0.4695851883282544</v>
      </c>
      <c r="L367" s="4">
        <v>3.819408296320874</v>
      </c>
      <c r="M367" s="4"/>
      <c r="N367" s="4">
        <v>0.08219415255179566</v>
      </c>
      <c r="O367" s="4">
        <v>0.011522147695925819</v>
      </c>
      <c r="P367" s="4">
        <v>0.09371630024772147</v>
      </c>
      <c r="Q367" s="9"/>
      <c r="R367" s="7"/>
    </row>
    <row r="368" spans="1:18" ht="12.75">
      <c r="A368" s="12">
        <v>38941</v>
      </c>
      <c r="B368" s="10" t="s">
        <v>176</v>
      </c>
      <c r="C368" s="10" t="s">
        <v>183</v>
      </c>
      <c r="D368" s="11">
        <v>2</v>
      </c>
      <c r="E368" s="7">
        <v>3</v>
      </c>
      <c r="F368" s="7" t="s">
        <v>168</v>
      </c>
      <c r="G368" s="8">
        <v>292.04368174726983</v>
      </c>
      <c r="H368" s="4">
        <v>0.16042404240512145</v>
      </c>
      <c r="I368" s="8">
        <v>16</v>
      </c>
      <c r="J368" s="4">
        <v>2.6410924789285284</v>
      </c>
      <c r="K368" s="4">
        <v>-0.10005241580897578</v>
      </c>
      <c r="L368" s="4">
        <v>2.5410400631195524</v>
      </c>
      <c r="M368" s="4"/>
      <c r="N368" s="4">
        <v>0.0677911570936764</v>
      </c>
      <c r="O368" s="4">
        <v>-0.0025681300794358356</v>
      </c>
      <c r="P368" s="4">
        <v>0.06522302701424057</v>
      </c>
      <c r="Q368" s="9"/>
      <c r="R368" s="7"/>
    </row>
    <row r="369" spans="1:18" ht="12.75">
      <c r="A369" s="12">
        <v>38941</v>
      </c>
      <c r="B369" s="10" t="s">
        <v>176</v>
      </c>
      <c r="C369" s="10" t="s">
        <v>183</v>
      </c>
      <c r="D369" s="11">
        <v>2</v>
      </c>
      <c r="E369" s="7">
        <v>4</v>
      </c>
      <c r="F369" s="7" t="s">
        <v>168</v>
      </c>
      <c r="G369" s="8">
        <v>275.9772565742715</v>
      </c>
      <c r="H369" s="4">
        <v>0.11461391241219185</v>
      </c>
      <c r="I369" s="8">
        <v>11</v>
      </c>
      <c r="J369" s="4">
        <v>-10.196568099203857</v>
      </c>
      <c r="K369" s="4">
        <v>-0.1321862151864731</v>
      </c>
      <c r="L369" s="4">
        <v>-10.32875431439033</v>
      </c>
      <c r="M369" s="4"/>
      <c r="N369" s="4">
        <v>-0.12855354193298102</v>
      </c>
      <c r="O369" s="4">
        <v>-0.0016665417218429729</v>
      </c>
      <c r="P369" s="4">
        <v>-0.130220083654824</v>
      </c>
      <c r="Q369" s="9"/>
      <c r="R369" s="7"/>
    </row>
    <row r="370" spans="1:18" ht="12.75">
      <c r="A370" s="12">
        <v>38941</v>
      </c>
      <c r="B370" s="10" t="s">
        <v>176</v>
      </c>
      <c r="C370" s="10" t="s">
        <v>183</v>
      </c>
      <c r="D370" s="11">
        <v>3</v>
      </c>
      <c r="E370" s="7">
        <v>5</v>
      </c>
      <c r="F370" s="7" t="s">
        <v>168</v>
      </c>
      <c r="G370" s="8">
        <v>381.0391978122149</v>
      </c>
      <c r="H370" s="4">
        <v>0.17980874146302922</v>
      </c>
      <c r="I370" s="8">
        <v>10</v>
      </c>
      <c r="J370" s="4">
        <v>-6.213511462976361</v>
      </c>
      <c r="K370" s="4">
        <v>0.1549839047043322</v>
      </c>
      <c r="L370" s="4">
        <v>-6.058527558272028</v>
      </c>
      <c r="M370" s="4"/>
      <c r="N370" s="4">
        <v>-0.11172436762238849</v>
      </c>
      <c r="O370" s="4">
        <v>0.0027867460851912027</v>
      </c>
      <c r="P370" s="4">
        <v>-0.10893762153719729</v>
      </c>
      <c r="Q370" s="9"/>
      <c r="R370" s="7"/>
    </row>
    <row r="371" spans="1:18" ht="12.75">
      <c r="A371" s="12">
        <v>38941</v>
      </c>
      <c r="B371" s="10" t="s">
        <v>176</v>
      </c>
      <c r="C371" s="10" t="s">
        <v>183</v>
      </c>
      <c r="D371" s="11">
        <v>3</v>
      </c>
      <c r="E371" s="7">
        <v>6</v>
      </c>
      <c r="F371" s="7" t="s">
        <v>168</v>
      </c>
      <c r="G371" s="8">
        <v>383.36414048059146</v>
      </c>
      <c r="H371" s="4">
        <v>0.16791841687441802</v>
      </c>
      <c r="I371" s="8">
        <v>22</v>
      </c>
      <c r="J371" s="4">
        <v>0.08452927312797254</v>
      </c>
      <c r="K371" s="4">
        <v>-0.14335316650873603</v>
      </c>
      <c r="L371" s="4">
        <v>-0.05882389338076349</v>
      </c>
      <c r="M371" s="4"/>
      <c r="N371" s="4">
        <v>0.0031226847791027755</v>
      </c>
      <c r="O371" s="4">
        <v>-0.005295760090297995</v>
      </c>
      <c r="P371" s="4">
        <v>-0.0021730753111952193</v>
      </c>
      <c r="Q371" s="9"/>
      <c r="R371" s="7"/>
    </row>
    <row r="372" spans="1:18" ht="12.75">
      <c r="A372" s="12">
        <v>39305</v>
      </c>
      <c r="B372" s="7" t="s">
        <v>170</v>
      </c>
      <c r="C372" s="7" t="s">
        <v>182</v>
      </c>
      <c r="D372" s="7">
        <v>1</v>
      </c>
      <c r="E372" s="7">
        <v>1</v>
      </c>
      <c r="F372" s="7" t="s">
        <v>168</v>
      </c>
      <c r="G372" s="8">
        <v>474.16666666666646</v>
      </c>
      <c r="H372" s="4">
        <v>0.08658987310492641</v>
      </c>
      <c r="I372" s="8">
        <v>13</v>
      </c>
      <c r="J372" s="4">
        <v>32.97301706848632</v>
      </c>
      <c r="K372" s="4">
        <v>0</v>
      </c>
      <c r="L372" s="4">
        <v>32.97301706848632</v>
      </c>
      <c r="M372" s="4"/>
      <c r="N372" s="4">
        <v>0.3711668173000844</v>
      </c>
      <c r="O372" s="4">
        <v>0</v>
      </c>
      <c r="P372" s="4">
        <v>0.3711668173000844</v>
      </c>
      <c r="Q372" s="9"/>
      <c r="R372" s="7"/>
    </row>
    <row r="373" spans="1:18" ht="12.75">
      <c r="A373" s="12">
        <v>39305</v>
      </c>
      <c r="B373" s="7" t="s">
        <v>170</v>
      </c>
      <c r="C373" s="7" t="s">
        <v>182</v>
      </c>
      <c r="D373" s="7">
        <v>1</v>
      </c>
      <c r="E373" s="7">
        <v>2</v>
      </c>
      <c r="F373" s="7" t="s">
        <v>168</v>
      </c>
      <c r="G373" s="8">
        <v>420.34587995930826</v>
      </c>
      <c r="H373" s="4">
        <v>0.08759765857640973</v>
      </c>
      <c r="I373" s="8">
        <v>13</v>
      </c>
      <c r="J373" s="4">
        <v>4.518461253119099</v>
      </c>
      <c r="K373" s="4">
        <v>0</v>
      </c>
      <c r="L373" s="4">
        <v>4.518461253119099</v>
      </c>
      <c r="M373" s="4"/>
      <c r="N373" s="4">
        <v>0.05145486139839023</v>
      </c>
      <c r="O373" s="4">
        <v>0</v>
      </c>
      <c r="P373" s="4">
        <v>0.05145486139839023</v>
      </c>
      <c r="Q373" s="9"/>
      <c r="R373" s="7"/>
    </row>
    <row r="374" spans="1:18" ht="12.75">
      <c r="A374" s="12">
        <v>39305</v>
      </c>
      <c r="B374" s="7" t="s">
        <v>170</v>
      </c>
      <c r="C374" s="7" t="s">
        <v>182</v>
      </c>
      <c r="D374" s="7">
        <v>2</v>
      </c>
      <c r="E374" s="7">
        <v>3</v>
      </c>
      <c r="F374" s="7" t="s">
        <v>168</v>
      </c>
      <c r="G374" s="8">
        <v>473.33333333333354</v>
      </c>
      <c r="H374" s="4">
        <v>0.05128103197716272</v>
      </c>
      <c r="I374" s="8">
        <v>22</v>
      </c>
      <c r="J374" s="4">
        <v>45.395292123757876</v>
      </c>
      <c r="K374" s="4">
        <v>14.212104752667317</v>
      </c>
      <c r="L374" s="4">
        <v>59.60739687642519</v>
      </c>
      <c r="M374" s="4"/>
      <c r="N374" s="4">
        <v>0.5121418339424355</v>
      </c>
      <c r="O374" s="4">
        <v>0.16033850762255017</v>
      </c>
      <c r="P374" s="4">
        <v>0.6724803415649857</v>
      </c>
      <c r="Q374" s="9"/>
      <c r="R374" s="7"/>
    </row>
    <row r="375" spans="1:18" ht="12.75">
      <c r="A375" s="12">
        <v>39305</v>
      </c>
      <c r="B375" s="7" t="s">
        <v>170</v>
      </c>
      <c r="C375" s="7" t="s">
        <v>182</v>
      </c>
      <c r="D375" s="7">
        <v>2</v>
      </c>
      <c r="E375" s="7">
        <v>4</v>
      </c>
      <c r="F375" s="7" t="s">
        <v>168</v>
      </c>
      <c r="G375" s="8">
        <v>452.6207605344298</v>
      </c>
      <c r="H375" s="4">
        <v>0.11027625801359309</v>
      </c>
      <c r="I375" s="8">
        <v>15</v>
      </c>
      <c r="J375" s="4">
        <v>31.467972609102457</v>
      </c>
      <c r="K375" s="4">
        <v>6.172093169305489</v>
      </c>
      <c r="L375" s="4">
        <v>37.640065778407944</v>
      </c>
      <c r="M375" s="4"/>
      <c r="N375" s="4">
        <v>0.5205255399909093</v>
      </c>
      <c r="O375" s="4">
        <v>0.10209530082334015</v>
      </c>
      <c r="P375" s="4">
        <v>0.6226208408142495</v>
      </c>
      <c r="Q375" s="9"/>
      <c r="R375" s="7"/>
    </row>
    <row r="376" spans="1:18" ht="12.75">
      <c r="A376" s="12">
        <v>39305</v>
      </c>
      <c r="B376" s="7" t="s">
        <v>170</v>
      </c>
      <c r="C376" s="7" t="s">
        <v>182</v>
      </c>
      <c r="D376" s="7">
        <v>3</v>
      </c>
      <c r="E376" s="7">
        <v>5</v>
      </c>
      <c r="F376" s="7" t="s">
        <v>168</v>
      </c>
      <c r="G376" s="8">
        <v>405.7320441988948</v>
      </c>
      <c r="H376" s="4">
        <v>0.1533355440130776</v>
      </c>
      <c r="I376" s="8">
        <v>21</v>
      </c>
      <c r="J376" s="4">
        <v>8.234125001696587</v>
      </c>
      <c r="K376" s="4">
        <v>0</v>
      </c>
      <c r="L376" s="4">
        <v>8.234125001696587</v>
      </c>
      <c r="M376" s="4"/>
      <c r="N376" s="4">
        <v>0.26514264768743423</v>
      </c>
      <c r="O376" s="4">
        <v>0</v>
      </c>
      <c r="P376" s="4">
        <v>0.26514264768743423</v>
      </c>
      <c r="Q376" s="9"/>
      <c r="R376" s="7"/>
    </row>
    <row r="377" spans="1:18" ht="12.75">
      <c r="A377" s="12">
        <v>39305</v>
      </c>
      <c r="B377" s="7" t="s">
        <v>170</v>
      </c>
      <c r="C377" s="7" t="s">
        <v>182</v>
      </c>
      <c r="D377" s="7">
        <v>3</v>
      </c>
      <c r="E377" s="7">
        <v>6</v>
      </c>
      <c r="F377" s="7" t="s">
        <v>168</v>
      </c>
      <c r="G377" s="8">
        <v>181.86170212765956</v>
      </c>
      <c r="H377" s="4">
        <v>0.17641182575950837</v>
      </c>
      <c r="I377" s="8">
        <v>7</v>
      </c>
      <c r="J377" s="4">
        <v>16.372544653147653</v>
      </c>
      <c r="K377" s="4">
        <v>0</v>
      </c>
      <c r="L377" s="4">
        <v>16.372544653147653</v>
      </c>
      <c r="M377" s="4"/>
      <c r="N377" s="4">
        <v>0.20218173462135977</v>
      </c>
      <c r="O377" s="4">
        <v>0</v>
      </c>
      <c r="P377" s="4">
        <v>0.20218173462135977</v>
      </c>
      <c r="Q377" s="9"/>
      <c r="R377" s="7"/>
    </row>
    <row r="378" spans="1:18" ht="12.75">
      <c r="A378" s="12">
        <v>39305</v>
      </c>
      <c r="B378" s="7" t="s">
        <v>170</v>
      </c>
      <c r="C378" s="7" t="s">
        <v>182</v>
      </c>
      <c r="D378" s="7">
        <v>4</v>
      </c>
      <c r="E378" s="7">
        <v>7</v>
      </c>
      <c r="F378" s="7" t="s">
        <v>168</v>
      </c>
      <c r="G378" s="8">
        <v>485.45797922568477</v>
      </c>
      <c r="H378" s="4">
        <v>0.08863031468717963</v>
      </c>
      <c r="I378" s="8">
        <v>14</v>
      </c>
      <c r="J378" s="4">
        <v>33.917263057311615</v>
      </c>
      <c r="K378" s="4">
        <v>0</v>
      </c>
      <c r="L378" s="4">
        <v>33.917263057311615</v>
      </c>
      <c r="M378" s="4"/>
      <c r="N378" s="4">
        <v>0.4208536777336333</v>
      </c>
      <c r="O378" s="4">
        <v>0</v>
      </c>
      <c r="P378" s="4">
        <v>0.4208536777336333</v>
      </c>
      <c r="Q378" s="9"/>
      <c r="R378" s="7"/>
    </row>
    <row r="379" spans="1:18" ht="12.75">
      <c r="A379" s="12">
        <v>39305</v>
      </c>
      <c r="B379" s="7" t="s">
        <v>170</v>
      </c>
      <c r="C379" s="7" t="s">
        <v>182</v>
      </c>
      <c r="D379" s="7">
        <v>4</v>
      </c>
      <c r="E379" s="7">
        <v>8</v>
      </c>
      <c r="F379" s="7" t="s">
        <v>168</v>
      </c>
      <c r="G379" s="8">
        <v>631.434184675835</v>
      </c>
      <c r="H379" s="4">
        <v>0.06206493611022127</v>
      </c>
      <c r="I379" s="8">
        <v>20</v>
      </c>
      <c r="J379" s="4">
        <v>14.521368801651745</v>
      </c>
      <c r="K379" s="4">
        <v>0</v>
      </c>
      <c r="L379" s="4">
        <v>14.521368801651745</v>
      </c>
      <c r="M379" s="4"/>
      <c r="N379" s="4">
        <v>0.18025356538149517</v>
      </c>
      <c r="O379" s="4">
        <v>0</v>
      </c>
      <c r="P379" s="4">
        <v>0.18025356538149517</v>
      </c>
      <c r="Q379" s="9"/>
      <c r="R379" s="7"/>
    </row>
    <row r="380" spans="1:18" ht="12.75">
      <c r="A380" s="12">
        <v>39305</v>
      </c>
      <c r="B380" s="7" t="s">
        <v>176</v>
      </c>
      <c r="C380" s="7" t="s">
        <v>183</v>
      </c>
      <c r="D380" s="7">
        <v>1</v>
      </c>
      <c r="E380" s="7">
        <v>1</v>
      </c>
      <c r="F380" s="7" t="s">
        <v>168</v>
      </c>
      <c r="G380" s="8">
        <v>339.9832355406538</v>
      </c>
      <c r="H380" s="4">
        <v>0.09741972732292295</v>
      </c>
      <c r="I380" s="8">
        <v>10.5</v>
      </c>
      <c r="J380" s="4">
        <v>-4.533258319041202</v>
      </c>
      <c r="K380" s="4">
        <v>0.3541224157421938</v>
      </c>
      <c r="L380" s="4">
        <v>-4.1791359032990085</v>
      </c>
      <c r="M380" s="4"/>
      <c r="N380" s="4">
        <v>-0.04637102287916343</v>
      </c>
      <c r="O380" s="4">
        <v>0.0036223434639566236</v>
      </c>
      <c r="P380" s="4">
        <v>-0.042748679415206804</v>
      </c>
      <c r="Q380" s="9"/>
      <c r="R380" s="7"/>
    </row>
    <row r="381" spans="1:18" ht="12.75">
      <c r="A381" s="12">
        <v>39305</v>
      </c>
      <c r="B381" s="7" t="s">
        <v>176</v>
      </c>
      <c r="C381" s="7" t="s">
        <v>183</v>
      </c>
      <c r="D381" s="7">
        <v>1</v>
      </c>
      <c r="E381" s="7">
        <v>2</v>
      </c>
      <c r="F381" s="7" t="s">
        <v>168</v>
      </c>
      <c r="G381" s="8">
        <v>115.65432098765427</v>
      </c>
      <c r="H381" s="4">
        <v>0.3639663388180622</v>
      </c>
      <c r="I381" s="8">
        <v>9</v>
      </c>
      <c r="J381" s="4">
        <v>3.350692428610305</v>
      </c>
      <c r="K381" s="4">
        <v>0.03268937234310583</v>
      </c>
      <c r="L381" s="4">
        <v>3.3833818009534107</v>
      </c>
      <c r="M381" s="4"/>
      <c r="N381" s="4">
        <v>0.10975853301720245</v>
      </c>
      <c r="O381" s="4">
        <v>0.0010708048052982583</v>
      </c>
      <c r="P381" s="4">
        <v>0.1108293378225007</v>
      </c>
      <c r="Q381" s="9"/>
      <c r="R381" s="7"/>
    </row>
    <row r="382" spans="1:18" ht="12.75">
      <c r="A382" s="12">
        <v>39305</v>
      </c>
      <c r="B382" s="7" t="s">
        <v>176</v>
      </c>
      <c r="C382" s="7" t="s">
        <v>183</v>
      </c>
      <c r="D382" s="7">
        <v>2</v>
      </c>
      <c r="E382" s="7">
        <v>3</v>
      </c>
      <c r="F382" s="7" t="s">
        <v>168</v>
      </c>
      <c r="G382" s="8">
        <v>125.51757342320653</v>
      </c>
      <c r="H382" s="4">
        <v>0.3101634312665739</v>
      </c>
      <c r="I382" s="8">
        <v>18</v>
      </c>
      <c r="J382" s="4">
        <v>0.3799912835386783</v>
      </c>
      <c r="K382" s="4">
        <v>0.6157136934213755</v>
      </c>
      <c r="L382" s="4">
        <v>0.9957049769600538</v>
      </c>
      <c r="M382" s="4"/>
      <c r="N382" s="4">
        <v>0.021214692063674285</v>
      </c>
      <c r="O382" s="4">
        <v>0.03437493692929004</v>
      </c>
      <c r="P382" s="4">
        <v>0.055589628992964324</v>
      </c>
      <c r="Q382" s="9"/>
      <c r="R382" s="7"/>
    </row>
    <row r="383" spans="1:18" ht="12.75">
      <c r="A383" s="12">
        <v>39305</v>
      </c>
      <c r="B383" s="7" t="s">
        <v>176</v>
      </c>
      <c r="C383" s="7" t="s">
        <v>183</v>
      </c>
      <c r="D383" s="7">
        <v>2</v>
      </c>
      <c r="E383" s="7">
        <v>4</v>
      </c>
      <c r="F383" s="7" t="s">
        <v>168</v>
      </c>
      <c r="G383" s="8">
        <v>394.3042537851479</v>
      </c>
      <c r="H383" s="4">
        <v>0.15584802601344372</v>
      </c>
      <c r="I383" s="8">
        <v>10</v>
      </c>
      <c r="J383" s="4">
        <v>12.671875858478915</v>
      </c>
      <c r="K383" s="4">
        <v>1.649305162916702</v>
      </c>
      <c r="L383" s="4">
        <v>14.321181021395617</v>
      </c>
      <c r="M383" s="4"/>
      <c r="N383" s="4">
        <v>0.19748868384313512</v>
      </c>
      <c r="O383" s="4">
        <v>0.025704095393434916</v>
      </c>
      <c r="P383" s="4">
        <v>0.22319277923657002</v>
      </c>
      <c r="Q383" s="9"/>
      <c r="R383" s="7"/>
    </row>
    <row r="384" spans="1:18" ht="12.75">
      <c r="A384" s="12">
        <v>39305</v>
      </c>
      <c r="B384" s="7" t="s">
        <v>176</v>
      </c>
      <c r="C384" s="7" t="s">
        <v>183</v>
      </c>
      <c r="D384" s="7">
        <v>3</v>
      </c>
      <c r="E384" s="7">
        <v>5</v>
      </c>
      <c r="F384" s="7" t="s">
        <v>168</v>
      </c>
      <c r="G384" s="8">
        <v>257.03016241299304</v>
      </c>
      <c r="H384" s="4">
        <v>0.20196943783656326</v>
      </c>
      <c r="I384" s="8">
        <v>9</v>
      </c>
      <c r="J384" s="4">
        <v>2.7873764928827978</v>
      </c>
      <c r="K384" s="4">
        <v>8.181597695862155</v>
      </c>
      <c r="L384" s="4">
        <v>10.968974188744953</v>
      </c>
      <c r="M384" s="4"/>
      <c r="N384" s="4">
        <v>0.050666837697575094</v>
      </c>
      <c r="O384" s="4">
        <v>0.14871894185143808</v>
      </c>
      <c r="P384" s="4">
        <v>0.19938577954901318</v>
      </c>
      <c r="Q384" s="9"/>
      <c r="R384" s="7"/>
    </row>
    <row r="385" spans="1:18" ht="12.75">
      <c r="A385" s="12">
        <v>39305</v>
      </c>
      <c r="B385" s="7" t="s">
        <v>176</v>
      </c>
      <c r="C385" s="7" t="s">
        <v>183</v>
      </c>
      <c r="D385" s="7">
        <v>3</v>
      </c>
      <c r="E385" s="7">
        <v>6</v>
      </c>
      <c r="F385" s="7" t="s">
        <v>168</v>
      </c>
      <c r="G385" s="8">
        <v>123.12668463611855</v>
      </c>
      <c r="H385" s="4">
        <v>0.35868626263450776</v>
      </c>
      <c r="I385" s="8">
        <v>13</v>
      </c>
      <c r="J385" s="4">
        <v>-2.470866174905532</v>
      </c>
      <c r="K385" s="4">
        <v>-0.4681779166418734</v>
      </c>
      <c r="L385" s="4">
        <v>-2.939044091547405</v>
      </c>
      <c r="M385" s="4"/>
      <c r="N385" s="4">
        <v>-0.11521454798709534</v>
      </c>
      <c r="O385" s="4">
        <v>-0.021830768331876877</v>
      </c>
      <c r="P385" s="4">
        <v>-0.1370453163189722</v>
      </c>
      <c r="Q385" s="9"/>
      <c r="R385" s="7"/>
    </row>
    <row r="386" spans="1:18" ht="12.75">
      <c r="A386" s="12">
        <v>39674</v>
      </c>
      <c r="B386" s="7" t="s">
        <v>170</v>
      </c>
      <c r="C386" s="7" t="s">
        <v>182</v>
      </c>
      <c r="D386" s="7">
        <v>1</v>
      </c>
      <c r="E386" s="7">
        <v>1</v>
      </c>
      <c r="F386" s="7" t="s">
        <v>168</v>
      </c>
      <c r="G386" s="8">
        <v>580.5042016806719</v>
      </c>
      <c r="H386" s="4">
        <v>0.03636083219127836</v>
      </c>
      <c r="I386" s="8">
        <v>10</v>
      </c>
      <c r="J386" s="4">
        <v>35.542885570278436</v>
      </c>
      <c r="K386" s="4">
        <v>0</v>
      </c>
      <c r="L386" s="4">
        <v>35.542885570278436</v>
      </c>
      <c r="M386" s="4"/>
      <c r="N386" s="4">
        <v>0.12923688978147033</v>
      </c>
      <c r="O386" s="4">
        <v>0</v>
      </c>
      <c r="P386" s="4">
        <v>0.12923688978147033</v>
      </c>
      <c r="Q386" s="9"/>
      <c r="R386" s="7"/>
    </row>
    <row r="387" spans="1:18" ht="12.75">
      <c r="A387" s="12">
        <v>39674</v>
      </c>
      <c r="B387" s="7" t="s">
        <v>170</v>
      </c>
      <c r="C387" s="7" t="s">
        <v>182</v>
      </c>
      <c r="D387" s="7">
        <v>1</v>
      </c>
      <c r="E387" s="7">
        <v>2</v>
      </c>
      <c r="F387" s="7" t="s">
        <v>168</v>
      </c>
      <c r="G387" s="8">
        <v>458.2113821138213</v>
      </c>
      <c r="H387" s="4">
        <v>0.10990132529844993</v>
      </c>
      <c r="I387" s="8">
        <v>19</v>
      </c>
      <c r="J387" s="4">
        <v>5.767027831890634</v>
      </c>
      <c r="K387" s="4">
        <v>0</v>
      </c>
      <c r="L387" s="4">
        <v>5.767027831890634</v>
      </c>
      <c r="M387" s="4"/>
      <c r="N387" s="4">
        <v>0.12042276033398713</v>
      </c>
      <c r="O387" s="4">
        <v>0</v>
      </c>
      <c r="P387" s="4">
        <v>0.12042276033398713</v>
      </c>
      <c r="Q387" s="9"/>
      <c r="R387" s="7"/>
    </row>
    <row r="388" spans="1:18" ht="12.75">
      <c r="A388" s="12">
        <v>39674</v>
      </c>
      <c r="B388" s="7" t="s">
        <v>170</v>
      </c>
      <c r="C388" s="7" t="s">
        <v>182</v>
      </c>
      <c r="D388" s="7">
        <v>2</v>
      </c>
      <c r="E388" s="7">
        <v>3</v>
      </c>
      <c r="F388" s="7" t="s">
        <v>168</v>
      </c>
      <c r="G388" s="8">
        <v>300.9694258016407</v>
      </c>
      <c r="H388" s="4">
        <v>0.11503296191781895</v>
      </c>
      <c r="I388" s="8">
        <v>24</v>
      </c>
      <c r="J388" s="4">
        <v>-1.831337115441059</v>
      </c>
      <c r="K388" s="4">
        <v>14.319504058061499</v>
      </c>
      <c r="L388" s="4">
        <v>12.48816694262044</v>
      </c>
      <c r="M388" s="4"/>
      <c r="N388" s="4">
        <v>-0.05055939183821273</v>
      </c>
      <c r="O388" s="4">
        <v>0.39533159159833015</v>
      </c>
      <c r="P388" s="4">
        <v>0.3447721997601174</v>
      </c>
      <c r="Q388" s="9"/>
      <c r="R388" s="7"/>
    </row>
    <row r="389" spans="1:18" ht="12.75">
      <c r="A389" s="12">
        <v>39674</v>
      </c>
      <c r="B389" s="7" t="s">
        <v>170</v>
      </c>
      <c r="C389" s="7" t="s">
        <v>182</v>
      </c>
      <c r="D389" s="7">
        <v>2</v>
      </c>
      <c r="E389" s="7">
        <v>4</v>
      </c>
      <c r="F389" s="7" t="s">
        <v>168</v>
      </c>
      <c r="G389" s="8">
        <v>316.72268907563034</v>
      </c>
      <c r="H389" s="4">
        <v>0.14074129698504045</v>
      </c>
      <c r="I389" s="8">
        <v>13</v>
      </c>
      <c r="J389" s="4">
        <v>2.10505408280864</v>
      </c>
      <c r="K389" s="4">
        <v>0.9985540683339205</v>
      </c>
      <c r="L389" s="4">
        <v>3.10360815114256</v>
      </c>
      <c r="M389" s="4"/>
      <c r="N389" s="4">
        <v>0.038514845438958556</v>
      </c>
      <c r="O389" s="4">
        <v>0.018269913309310607</v>
      </c>
      <c r="P389" s="4">
        <v>0.05678475874826916</v>
      </c>
      <c r="Q389" s="9"/>
      <c r="R389" s="7"/>
    </row>
    <row r="390" spans="1:18" ht="12.75">
      <c r="A390" s="12">
        <v>39674</v>
      </c>
      <c r="B390" s="7" t="s">
        <v>170</v>
      </c>
      <c r="C390" s="7" t="s">
        <v>182</v>
      </c>
      <c r="D390" s="7">
        <v>3</v>
      </c>
      <c r="E390" s="7">
        <v>5</v>
      </c>
      <c r="F390" s="7" t="s">
        <v>168</v>
      </c>
      <c r="G390" s="8">
        <v>349.25742574257436</v>
      </c>
      <c r="H390" s="4">
        <v>0.09116693506100669</v>
      </c>
      <c r="I390" s="8">
        <v>17</v>
      </c>
      <c r="J390" s="4">
        <v>31.616083240371122</v>
      </c>
      <c r="K390" s="4">
        <v>0.1341456976526543</v>
      </c>
      <c r="L390" s="4">
        <v>31.750228938023778</v>
      </c>
      <c r="M390" s="4"/>
      <c r="N390" s="4">
        <v>0.4899980393019102</v>
      </c>
      <c r="O390" s="4">
        <v>0.0020790408581242053</v>
      </c>
      <c r="P390" s="4">
        <v>0.49207708016003443</v>
      </c>
      <c r="Q390" s="9"/>
      <c r="R390" s="7"/>
    </row>
    <row r="391" spans="1:18" ht="12.75">
      <c r="A391" s="12">
        <v>39674</v>
      </c>
      <c r="B391" s="7" t="s">
        <v>170</v>
      </c>
      <c r="C391" s="7" t="s">
        <v>182</v>
      </c>
      <c r="D391" s="7">
        <v>3</v>
      </c>
      <c r="E391" s="7">
        <v>6</v>
      </c>
      <c r="F391" s="7" t="s">
        <v>168</v>
      </c>
      <c r="G391" s="8">
        <v>327.0179372197309</v>
      </c>
      <c r="H391" s="4">
        <v>0.09710897636050077</v>
      </c>
      <c r="I391" s="8">
        <v>10</v>
      </c>
      <c r="J391" s="4">
        <v>0.32297126463909853</v>
      </c>
      <c r="K391" s="4">
        <v>0</v>
      </c>
      <c r="L391" s="4">
        <v>0.32297126463909853</v>
      </c>
      <c r="M391" s="4"/>
      <c r="N391" s="4">
        <v>0.003136340890295925</v>
      </c>
      <c r="O391" s="4">
        <v>0</v>
      </c>
      <c r="P391" s="4">
        <v>0.003136340890295925</v>
      </c>
      <c r="Q391" s="9"/>
      <c r="R391" s="7"/>
    </row>
    <row r="392" spans="1:18" ht="12.75">
      <c r="A392" s="12">
        <v>39674</v>
      </c>
      <c r="B392" s="7" t="s">
        <v>170</v>
      </c>
      <c r="C392" s="7" t="s">
        <v>182</v>
      </c>
      <c r="D392" s="7">
        <v>4</v>
      </c>
      <c r="E392" s="7">
        <v>7</v>
      </c>
      <c r="F392" s="7" t="s">
        <v>168</v>
      </c>
      <c r="G392" s="8">
        <v>453.3042394014962</v>
      </c>
      <c r="H392" s="4">
        <v>0.1368652571493274</v>
      </c>
      <c r="I392" s="8">
        <v>16</v>
      </c>
      <c r="J392" s="4">
        <v>92.08552604136483</v>
      </c>
      <c r="K392" s="4">
        <v>0</v>
      </c>
      <c r="L392" s="4">
        <v>92.08552604136483</v>
      </c>
      <c r="M392" s="4"/>
      <c r="N392" s="4">
        <v>2.016529472221197</v>
      </c>
      <c r="O392" s="4">
        <v>0</v>
      </c>
      <c r="P392" s="4">
        <v>2.016529472221197</v>
      </c>
      <c r="Q392" s="9"/>
      <c r="R392" s="7"/>
    </row>
    <row r="393" spans="1:18" ht="12.75">
      <c r="A393" s="12">
        <v>39674</v>
      </c>
      <c r="B393" s="7" t="s">
        <v>170</v>
      </c>
      <c r="C393" s="7" t="s">
        <v>182</v>
      </c>
      <c r="D393" s="7">
        <v>4</v>
      </c>
      <c r="E393" s="7">
        <v>8</v>
      </c>
      <c r="F393" s="7" t="s">
        <v>168</v>
      </c>
      <c r="G393" s="8">
        <v>421.2030075187971</v>
      </c>
      <c r="H393" s="4">
        <v>0.07889366641232151</v>
      </c>
      <c r="I393" s="8">
        <v>15</v>
      </c>
      <c r="J393" s="4">
        <v>1.9100163124935357</v>
      </c>
      <c r="K393" s="4">
        <v>0</v>
      </c>
      <c r="L393" s="4">
        <v>1.9100163124935357</v>
      </c>
      <c r="M393" s="4"/>
      <c r="N393" s="4">
        <v>0.022603228469993616</v>
      </c>
      <c r="O393" s="4">
        <v>0</v>
      </c>
      <c r="P393" s="4">
        <v>0.022603228469993616</v>
      </c>
      <c r="Q393" s="9"/>
      <c r="R393" s="7"/>
    </row>
    <row r="394" spans="1:18" ht="12.75">
      <c r="A394" s="12">
        <v>39674</v>
      </c>
      <c r="B394" s="7" t="s">
        <v>176</v>
      </c>
      <c r="C394" s="7" t="s">
        <v>183</v>
      </c>
      <c r="D394" s="7">
        <v>1</v>
      </c>
      <c r="E394" s="7">
        <v>1</v>
      </c>
      <c r="F394" s="7" t="s">
        <v>168</v>
      </c>
      <c r="G394" s="8">
        <v>353.15638450502155</v>
      </c>
      <c r="H394" s="4">
        <v>0.15111063413397258</v>
      </c>
      <c r="I394" s="8">
        <v>5</v>
      </c>
      <c r="J394" s="4"/>
      <c r="K394" s="4"/>
      <c r="L394" s="4"/>
      <c r="M394" s="4"/>
      <c r="N394" s="4"/>
      <c r="O394" s="4"/>
      <c r="P394" s="4"/>
      <c r="Q394" s="9"/>
      <c r="R394" s="7"/>
    </row>
    <row r="395" spans="1:18" ht="12.75">
      <c r="A395" s="12">
        <v>39674</v>
      </c>
      <c r="B395" s="7" t="s">
        <v>176</v>
      </c>
      <c r="C395" s="7" t="s">
        <v>183</v>
      </c>
      <c r="D395" s="7">
        <v>1</v>
      </c>
      <c r="E395" s="7">
        <v>2</v>
      </c>
      <c r="F395" s="7" t="s">
        <v>168</v>
      </c>
      <c r="G395" s="8">
        <v>328.0836236933797</v>
      </c>
      <c r="H395" s="4">
        <v>0.2294960822821942</v>
      </c>
      <c r="I395" s="8">
        <v>12</v>
      </c>
      <c r="J395" s="4">
        <v>1.2314061489948753</v>
      </c>
      <c r="K395" s="4">
        <v>0.5915492546749993</v>
      </c>
      <c r="L395" s="4">
        <v>1.8229554036698747</v>
      </c>
      <c r="M395" s="4"/>
      <c r="N395" s="4">
        <v>0.033912346427103335</v>
      </c>
      <c r="O395" s="4">
        <v>0.016290988370983712</v>
      </c>
      <c r="P395" s="4">
        <v>0.05020333479808704</v>
      </c>
      <c r="Q395" s="9"/>
      <c r="R395" s="7"/>
    </row>
    <row r="396" spans="1:18" ht="12.75">
      <c r="A396" s="12">
        <v>39674</v>
      </c>
      <c r="B396" s="7" t="s">
        <v>176</v>
      </c>
      <c r="C396" s="7" t="s">
        <v>183</v>
      </c>
      <c r="D396" s="7">
        <v>2</v>
      </c>
      <c r="E396" s="7">
        <v>3</v>
      </c>
      <c r="F396" s="7" t="s">
        <v>168</v>
      </c>
      <c r="G396" s="8">
        <v>359.1525423728812</v>
      </c>
      <c r="H396" s="4">
        <v>0.14260988670795066</v>
      </c>
      <c r="I396" s="8">
        <v>15</v>
      </c>
      <c r="J396" s="4">
        <v>8.26017892642951</v>
      </c>
      <c r="K396" s="4">
        <v>1.0663886599381496</v>
      </c>
      <c r="L396" s="4">
        <v>9.326567586367661</v>
      </c>
      <c r="M396" s="4"/>
      <c r="N396" s="4">
        <v>0.1766974771328271</v>
      </c>
      <c r="O396" s="4">
        <v>0.022811634897063424</v>
      </c>
      <c r="P396" s="4">
        <v>0.19950911202989052</v>
      </c>
      <c r="Q396" s="9"/>
      <c r="R396" s="7"/>
    </row>
    <row r="397" spans="1:18" ht="12.75">
      <c r="A397" s="12">
        <v>39674</v>
      </c>
      <c r="B397" s="7" t="s">
        <v>176</v>
      </c>
      <c r="C397" s="7" t="s">
        <v>183</v>
      </c>
      <c r="D397" s="7">
        <v>2</v>
      </c>
      <c r="E397" s="7">
        <v>4</v>
      </c>
      <c r="F397" s="7" t="s">
        <v>168</v>
      </c>
      <c r="G397" s="8">
        <v>524.1639697950379</v>
      </c>
      <c r="H397" s="4">
        <v>0.09910736713501767</v>
      </c>
      <c r="I397" s="8">
        <v>7</v>
      </c>
      <c r="J397" s="4">
        <v>-8.840821718621807</v>
      </c>
      <c r="K397" s="4">
        <v>1.7719895163052621</v>
      </c>
      <c r="L397" s="4">
        <v>-7.068832202316545</v>
      </c>
      <c r="M397" s="4"/>
      <c r="N397" s="4">
        <v>-0.06133333946898825</v>
      </c>
      <c r="O397" s="4">
        <v>0.012293205088630759</v>
      </c>
      <c r="P397" s="4">
        <v>-0.049040134380357495</v>
      </c>
      <c r="Q397" s="9"/>
      <c r="R397" s="7"/>
    </row>
    <row r="398" spans="1:18" ht="12.75">
      <c r="A398" s="12">
        <v>39674</v>
      </c>
      <c r="B398" s="7" t="s">
        <v>176</v>
      </c>
      <c r="C398" s="7" t="s">
        <v>183</v>
      </c>
      <c r="D398" s="7">
        <v>3</v>
      </c>
      <c r="E398" s="7">
        <v>5</v>
      </c>
      <c r="F398" s="7" t="s">
        <v>168</v>
      </c>
      <c r="G398" s="8">
        <v>260.45325779036835</v>
      </c>
      <c r="H398" s="4">
        <v>0.26583247103347735</v>
      </c>
      <c r="I398" s="8">
        <v>7</v>
      </c>
      <c r="J398" s="4">
        <v>-1.4364713197251264</v>
      </c>
      <c r="K398" s="4">
        <v>0.5448867992957969</v>
      </c>
      <c r="L398" s="4">
        <v>-0.8915845204293296</v>
      </c>
      <c r="M398" s="4"/>
      <c r="N398" s="4">
        <v>-0.026730250434387544</v>
      </c>
      <c r="O398" s="4">
        <v>0.010139402300322687</v>
      </c>
      <c r="P398" s="4">
        <v>-0.016590848134064855</v>
      </c>
      <c r="Q398" s="9"/>
      <c r="R398" s="7"/>
    </row>
    <row r="399" spans="1:18" ht="12.75">
      <c r="A399" s="12">
        <v>39674</v>
      </c>
      <c r="B399" s="7" t="s">
        <v>176</v>
      </c>
      <c r="C399" s="7" t="s">
        <v>183</v>
      </c>
      <c r="D399" s="7">
        <v>3</v>
      </c>
      <c r="E399" s="7">
        <v>6</v>
      </c>
      <c r="F399" s="7" t="s">
        <v>168</v>
      </c>
      <c r="G399" s="8">
        <v>347.532656023222</v>
      </c>
      <c r="H399" s="4">
        <v>0.1651040025891075</v>
      </c>
      <c r="I399" s="8">
        <v>20</v>
      </c>
      <c r="J399" s="4">
        <v>-3.1275170115591013</v>
      </c>
      <c r="K399" s="4">
        <v>1.0591781231692377</v>
      </c>
      <c r="L399" s="4">
        <v>-2.0683388883898637</v>
      </c>
      <c r="M399" s="4"/>
      <c r="N399" s="4">
        <v>-0.10327311535478634</v>
      </c>
      <c r="O399" s="4">
        <v>0.034974909518011965</v>
      </c>
      <c r="P399" s="4">
        <v>-0.06829820583677437</v>
      </c>
      <c r="Q399" s="9"/>
      <c r="R399" s="7"/>
    </row>
    <row r="400" spans="1:18" ht="12.75">
      <c r="A400" s="12">
        <v>40038</v>
      </c>
      <c r="B400" s="7" t="s">
        <v>170</v>
      </c>
      <c r="C400" s="7" t="s">
        <v>182</v>
      </c>
      <c r="D400" s="7">
        <v>1</v>
      </c>
      <c r="E400" s="7">
        <v>1</v>
      </c>
      <c r="F400" s="7" t="s">
        <v>168</v>
      </c>
      <c r="G400" s="8">
        <v>610.8516483516489</v>
      </c>
      <c r="H400" s="4">
        <v>0.04022206291749353</v>
      </c>
      <c r="I400" s="8">
        <v>10</v>
      </c>
      <c r="J400" s="4">
        <v>57.37340018042823</v>
      </c>
      <c r="K400" s="4">
        <v>0</v>
      </c>
      <c r="L400" s="4">
        <v>57.37340018042823</v>
      </c>
      <c r="M400" s="4"/>
      <c r="N400" s="4">
        <v>0.23076765118477188</v>
      </c>
      <c r="O400" s="4">
        <v>0</v>
      </c>
      <c r="P400" s="4">
        <v>0.23076765118477188</v>
      </c>
      <c r="Q400" s="9"/>
      <c r="R400" s="7"/>
    </row>
    <row r="401" spans="1:18" ht="12.75">
      <c r="A401" s="12">
        <v>40038</v>
      </c>
      <c r="B401" s="7" t="s">
        <v>170</v>
      </c>
      <c r="C401" s="7" t="s">
        <v>182</v>
      </c>
      <c r="D401" s="7">
        <v>1</v>
      </c>
      <c r="E401" s="7">
        <v>2</v>
      </c>
      <c r="F401" s="7" t="s">
        <v>168</v>
      </c>
      <c r="G401" s="8">
        <v>392.3844061650048</v>
      </c>
      <c r="H401" s="4">
        <v>0.08458248808050393</v>
      </c>
      <c r="I401" s="8">
        <v>20</v>
      </c>
      <c r="J401" s="4">
        <v>1.5450919953031879</v>
      </c>
      <c r="K401" s="4">
        <v>5.6841927704898865</v>
      </c>
      <c r="L401" s="4">
        <v>7.229284765793074</v>
      </c>
      <c r="M401" s="4"/>
      <c r="N401" s="4">
        <v>0.026137545055202785</v>
      </c>
      <c r="O401" s="4">
        <v>0.09615663345144948</v>
      </c>
      <c r="P401" s="4">
        <v>0.12229417850665227</v>
      </c>
      <c r="Q401" s="9"/>
      <c r="R401" s="7"/>
    </row>
    <row r="402" spans="1:18" ht="12.75">
      <c r="A402" s="12">
        <v>40038</v>
      </c>
      <c r="B402" s="7" t="s">
        <v>170</v>
      </c>
      <c r="C402" s="7" t="s">
        <v>182</v>
      </c>
      <c r="D402" s="7">
        <v>2</v>
      </c>
      <c r="E402" s="7">
        <v>3</v>
      </c>
      <c r="F402" s="7" t="s">
        <v>168</v>
      </c>
      <c r="G402" s="8">
        <v>482.08333333333337</v>
      </c>
      <c r="H402" s="4">
        <v>0.07942950796769868</v>
      </c>
      <c r="I402" s="8">
        <v>18</v>
      </c>
      <c r="J402" s="4">
        <v>31.033271855869067</v>
      </c>
      <c r="K402" s="4">
        <v>1.0490606134769134</v>
      </c>
      <c r="L402" s="4">
        <v>32.08233246934598</v>
      </c>
      <c r="M402" s="4"/>
      <c r="N402" s="4">
        <v>0.4436923525451121</v>
      </c>
      <c r="O402" s="4">
        <v>0.014998746304217402</v>
      </c>
      <c r="P402" s="4">
        <v>0.45869109884932946</v>
      </c>
      <c r="Q402" s="9"/>
      <c r="R402" s="7"/>
    </row>
    <row r="403" spans="1:18" ht="12.75">
      <c r="A403" s="12">
        <v>40038</v>
      </c>
      <c r="B403" s="7" t="s">
        <v>170</v>
      </c>
      <c r="C403" s="7" t="s">
        <v>182</v>
      </c>
      <c r="D403" s="7">
        <v>2</v>
      </c>
      <c r="E403" s="7">
        <v>4</v>
      </c>
      <c r="F403" s="7" t="s">
        <v>168</v>
      </c>
      <c r="G403" s="8">
        <v>682.0224719101125</v>
      </c>
      <c r="H403" s="4">
        <v>0.06929057005575201</v>
      </c>
      <c r="I403" s="8">
        <v>12</v>
      </c>
      <c r="J403" s="4">
        <v>98.50871773897741</v>
      </c>
      <c r="K403" s="4">
        <v>0</v>
      </c>
      <c r="L403" s="4">
        <v>98.50871773897741</v>
      </c>
      <c r="M403" s="4"/>
      <c r="N403" s="4">
        <v>0.8190870249113897</v>
      </c>
      <c r="O403" s="4">
        <v>0</v>
      </c>
      <c r="P403" s="4">
        <v>0.8190870249113897</v>
      </c>
      <c r="Q403" s="9"/>
      <c r="R403" s="7"/>
    </row>
    <row r="404" spans="1:18" ht="12.75">
      <c r="A404" s="12">
        <v>40038</v>
      </c>
      <c r="B404" s="7" t="s">
        <v>170</v>
      </c>
      <c r="C404" s="7" t="s">
        <v>182</v>
      </c>
      <c r="D404" s="7">
        <v>3</v>
      </c>
      <c r="E404" s="7">
        <v>5</v>
      </c>
      <c r="F404" s="7" t="s">
        <v>168</v>
      </c>
      <c r="G404" s="8">
        <v>548.7717195925701</v>
      </c>
      <c r="H404" s="4">
        <v>0.07848947887987698</v>
      </c>
      <c r="I404" s="8">
        <v>17</v>
      </c>
      <c r="J404" s="4">
        <v>-0.5898366361398826</v>
      </c>
      <c r="K404" s="4">
        <v>0</v>
      </c>
      <c r="L404" s="4">
        <v>-0.5898366361398826</v>
      </c>
      <c r="M404" s="4"/>
      <c r="N404" s="4">
        <v>-0.00787031493312943</v>
      </c>
      <c r="O404" s="4">
        <v>0</v>
      </c>
      <c r="P404" s="4">
        <v>-0.00787031493312943</v>
      </c>
      <c r="Q404" s="9"/>
      <c r="R404" s="7"/>
    </row>
    <row r="405" spans="1:18" ht="12.75">
      <c r="A405" s="12">
        <v>40038</v>
      </c>
      <c r="B405" s="7" t="s">
        <v>170</v>
      </c>
      <c r="C405" s="7" t="s">
        <v>182</v>
      </c>
      <c r="D405" s="7">
        <v>3</v>
      </c>
      <c r="E405" s="7">
        <v>6</v>
      </c>
      <c r="F405" s="7" t="s">
        <v>168</v>
      </c>
      <c r="G405" s="8">
        <v>503.3613445378145</v>
      </c>
      <c r="H405" s="4">
        <v>0.02920752683318416</v>
      </c>
      <c r="I405" s="8">
        <v>7</v>
      </c>
      <c r="J405" s="4">
        <v>7.867791590077241</v>
      </c>
      <c r="K405" s="4">
        <v>0</v>
      </c>
      <c r="L405" s="4">
        <v>7.867791590077241</v>
      </c>
      <c r="M405" s="4"/>
      <c r="N405" s="4">
        <v>0.016085911378955715</v>
      </c>
      <c r="O405" s="4">
        <v>0</v>
      </c>
      <c r="P405" s="4">
        <v>0.016085911378955715</v>
      </c>
      <c r="Q405" s="9"/>
      <c r="R405" s="7"/>
    </row>
    <row r="406" spans="1:18" ht="12.75">
      <c r="A406" s="12">
        <v>40038</v>
      </c>
      <c r="B406" s="7" t="s">
        <v>170</v>
      </c>
      <c r="C406" s="7" t="s">
        <v>182</v>
      </c>
      <c r="D406" s="7">
        <v>4</v>
      </c>
      <c r="E406" s="7">
        <v>7</v>
      </c>
      <c r="F406" s="7" t="s">
        <v>168</v>
      </c>
      <c r="G406" s="8">
        <v>392.63631253513205</v>
      </c>
      <c r="H406" s="4">
        <v>0.10322839520704473</v>
      </c>
      <c r="I406" s="8">
        <v>15</v>
      </c>
      <c r="J406" s="4">
        <v>0.21627599913194495</v>
      </c>
      <c r="K406" s="4">
        <v>0</v>
      </c>
      <c r="L406" s="4">
        <v>0.21627599913194495</v>
      </c>
      <c r="M406" s="4"/>
      <c r="N406" s="4">
        <v>0.003348873646828631</v>
      </c>
      <c r="O406" s="4">
        <v>0</v>
      </c>
      <c r="P406" s="4">
        <v>0.003348873646828631</v>
      </c>
      <c r="Q406" s="9"/>
      <c r="R406" s="7"/>
    </row>
    <row r="407" spans="1:18" ht="12.75">
      <c r="A407" s="12">
        <v>40038</v>
      </c>
      <c r="B407" s="7" t="s">
        <v>170</v>
      </c>
      <c r="C407" s="7" t="s">
        <v>182</v>
      </c>
      <c r="D407" s="7">
        <v>4</v>
      </c>
      <c r="E407" s="7">
        <v>8</v>
      </c>
      <c r="F407" s="7" t="s">
        <v>168</v>
      </c>
      <c r="G407" s="8">
        <v>934.2465753424658</v>
      </c>
      <c r="H407" s="4">
        <v>0.030755490235245722</v>
      </c>
      <c r="I407" s="8">
        <v>9</v>
      </c>
      <c r="J407" s="4">
        <v>27.087328993589168</v>
      </c>
      <c r="K407" s="4">
        <v>0</v>
      </c>
      <c r="L407" s="4">
        <v>27.087328993589168</v>
      </c>
      <c r="M407" s="4"/>
      <c r="N407" s="4">
        <v>0.0749775674125098</v>
      </c>
      <c r="O407" s="4">
        <v>0</v>
      </c>
      <c r="P407" s="4">
        <v>0.0749775674125098</v>
      </c>
      <c r="Q407" s="9"/>
      <c r="R407" s="7"/>
    </row>
    <row r="408" spans="1:18" ht="12.75">
      <c r="A408" s="12">
        <v>40038</v>
      </c>
      <c r="B408" s="7" t="s">
        <v>176</v>
      </c>
      <c r="C408" s="7" t="s">
        <v>183</v>
      </c>
      <c r="D408" s="7">
        <v>1</v>
      </c>
      <c r="E408" s="7">
        <v>1</v>
      </c>
      <c r="F408" s="7" t="s">
        <v>168</v>
      </c>
      <c r="G408" s="8">
        <v>296.31933644375323</v>
      </c>
      <c r="H408" s="4">
        <v>0.1400092214232425</v>
      </c>
      <c r="I408" s="8">
        <v>7</v>
      </c>
      <c r="J408" s="4">
        <v>3.082565209067347</v>
      </c>
      <c r="K408" s="4">
        <v>-0.048980326361311444</v>
      </c>
      <c r="L408" s="4">
        <v>3.0335848827060357</v>
      </c>
      <c r="M408" s="4"/>
      <c r="N408" s="4">
        <v>0.030211128843552582</v>
      </c>
      <c r="O408" s="4">
        <v>-0.00048003881512324756</v>
      </c>
      <c r="P408" s="4">
        <v>0.029731090028429333</v>
      </c>
      <c r="Q408" s="9"/>
      <c r="R408" s="7"/>
    </row>
    <row r="409" spans="1:18" ht="12.75">
      <c r="A409" s="12">
        <v>40038</v>
      </c>
      <c r="B409" s="7" t="s">
        <v>176</v>
      </c>
      <c r="C409" s="7" t="s">
        <v>183</v>
      </c>
      <c r="D409" s="7">
        <v>1</v>
      </c>
      <c r="E409" s="7">
        <v>2</v>
      </c>
      <c r="F409" s="7" t="s">
        <v>168</v>
      </c>
      <c r="G409" s="8">
        <v>326.7113451412159</v>
      </c>
      <c r="H409" s="4">
        <v>0.19392841923107307</v>
      </c>
      <c r="I409" s="8">
        <v>11</v>
      </c>
      <c r="J409" s="4">
        <v>4.279947621731353</v>
      </c>
      <c r="K409" s="4">
        <v>-0.06474090239919032</v>
      </c>
      <c r="L409" s="4">
        <v>4.215206719332162</v>
      </c>
      <c r="M409" s="4"/>
      <c r="N409" s="4">
        <v>0.09130038243415671</v>
      </c>
      <c r="O409" s="4">
        <v>-0.0013810610948054981</v>
      </c>
      <c r="P409" s="4">
        <v>0.08991932133935121</v>
      </c>
      <c r="Q409" s="9"/>
      <c r="R409" s="7"/>
    </row>
    <row r="410" spans="1:18" ht="12.75">
      <c r="A410" s="12">
        <v>40038</v>
      </c>
      <c r="B410" s="7" t="s">
        <v>176</v>
      </c>
      <c r="C410" s="7" t="s">
        <v>183</v>
      </c>
      <c r="D410" s="7">
        <v>2</v>
      </c>
      <c r="E410" s="7">
        <v>3</v>
      </c>
      <c r="F410" s="7" t="s">
        <v>168</v>
      </c>
      <c r="G410" s="8">
        <v>325.98840274117026</v>
      </c>
      <c r="H410" s="4">
        <v>0.1713152919900627</v>
      </c>
      <c r="I410" s="8">
        <v>12</v>
      </c>
      <c r="J410" s="4">
        <v>4.323157525375228</v>
      </c>
      <c r="K410" s="4">
        <v>0.5765143489166823</v>
      </c>
      <c r="L410" s="4">
        <v>4.8996718742919105</v>
      </c>
      <c r="M410" s="4"/>
      <c r="N410" s="4">
        <v>0.08887475925344329</v>
      </c>
      <c r="O410" s="4">
        <v>0.01185188688253468</v>
      </c>
      <c r="P410" s="4">
        <v>0.10072664613597797</v>
      </c>
      <c r="Q410" s="9"/>
      <c r="R410" s="7"/>
    </row>
    <row r="411" spans="1:18" ht="12.75">
      <c r="A411" s="12">
        <v>40038</v>
      </c>
      <c r="B411" s="7" t="s">
        <v>176</v>
      </c>
      <c r="C411" s="7" t="s">
        <v>183</v>
      </c>
      <c r="D411" s="7">
        <v>2</v>
      </c>
      <c r="E411" s="7">
        <v>4</v>
      </c>
      <c r="F411" s="7" t="s">
        <v>168</v>
      </c>
      <c r="G411" s="8">
        <v>397.9155810317872</v>
      </c>
      <c r="H411" s="4">
        <v>0.11027185841276634</v>
      </c>
      <c r="I411" s="8">
        <v>12</v>
      </c>
      <c r="J411" s="4">
        <v>2.9469698675749347</v>
      </c>
      <c r="K411" s="4">
        <v>-0.15363540569020023</v>
      </c>
      <c r="L411" s="4">
        <v>2.7933344618847347</v>
      </c>
      <c r="M411" s="4"/>
      <c r="N411" s="4">
        <v>0.038996141278069434</v>
      </c>
      <c r="O411" s="4">
        <v>-0.0020329994044149206</v>
      </c>
      <c r="P411" s="4">
        <v>0.036963141873654515</v>
      </c>
      <c r="Q411" s="9"/>
      <c r="R411" s="7"/>
    </row>
    <row r="412" spans="1:18" ht="12.75">
      <c r="A412" s="12">
        <v>40038</v>
      </c>
      <c r="B412" s="7" t="s">
        <v>176</v>
      </c>
      <c r="C412" s="7" t="s">
        <v>183</v>
      </c>
      <c r="D412" s="7">
        <v>3</v>
      </c>
      <c r="E412" s="7">
        <v>5</v>
      </c>
      <c r="F412" s="7" t="s">
        <v>168</v>
      </c>
      <c r="G412" s="8">
        <v>213.83024558380006</v>
      </c>
      <c r="H412" s="4">
        <v>0.300249768919116</v>
      </c>
      <c r="I412" s="8">
        <v>4</v>
      </c>
      <c r="J412" s="4">
        <v>5.7802476647910765</v>
      </c>
      <c r="K412" s="4">
        <v>0.9261284170375079</v>
      </c>
      <c r="L412" s="4">
        <v>6.7063760818285845</v>
      </c>
      <c r="M412" s="4"/>
      <c r="N412" s="4">
        <v>0.06942072102595122</v>
      </c>
      <c r="O412" s="4">
        <v>0.011122793728197538</v>
      </c>
      <c r="P412" s="4">
        <v>0.08054351475414875</v>
      </c>
      <c r="Q412" s="9"/>
      <c r="R412" s="7"/>
    </row>
    <row r="413" spans="1:18" ht="12.75">
      <c r="A413" s="12">
        <v>40038</v>
      </c>
      <c r="B413" s="7" t="s">
        <v>176</v>
      </c>
      <c r="C413" s="7" t="s">
        <v>183</v>
      </c>
      <c r="D413" s="7">
        <v>3</v>
      </c>
      <c r="E413" s="7">
        <v>6</v>
      </c>
      <c r="F413" s="7" t="s">
        <v>168</v>
      </c>
      <c r="G413" s="8">
        <v>483.79416282642103</v>
      </c>
      <c r="H413" s="4">
        <v>0.1204995123394131</v>
      </c>
      <c r="I413" s="8">
        <v>20</v>
      </c>
      <c r="J413" s="4">
        <v>6.169585830521671</v>
      </c>
      <c r="K413" s="4">
        <v>0.5186191841941978</v>
      </c>
      <c r="L413" s="4">
        <v>6.6882050147158685</v>
      </c>
      <c r="M413" s="4"/>
      <c r="N413" s="4">
        <v>0.14868641678280284</v>
      </c>
      <c r="O413" s="4">
        <v>0.012498671757053019</v>
      </c>
      <c r="P413" s="4">
        <v>0.16118508853985586</v>
      </c>
      <c r="Q413" s="9"/>
      <c r="R413" s="7"/>
    </row>
    <row r="414" spans="1:18" ht="12.75">
      <c r="A414" s="12">
        <v>40403</v>
      </c>
      <c r="B414" s="7" t="s">
        <v>170</v>
      </c>
      <c r="C414" s="7" t="s">
        <v>182</v>
      </c>
      <c r="D414" s="7">
        <v>1</v>
      </c>
      <c r="E414" s="7">
        <v>1</v>
      </c>
      <c r="F414" s="7" t="s">
        <v>168</v>
      </c>
      <c r="G414" s="8">
        <v>799.5680345572362</v>
      </c>
      <c r="H414" s="4">
        <v>0.03471758315047001</v>
      </c>
      <c r="I414" s="8">
        <v>8</v>
      </c>
      <c r="J414" s="4">
        <v>57.39827011261816</v>
      </c>
      <c r="K414" s="4">
        <v>0</v>
      </c>
      <c r="L414" s="4">
        <v>57.39827011261816</v>
      </c>
      <c r="M414" s="4"/>
      <c r="N414" s="4">
        <v>0.15941833722623666</v>
      </c>
      <c r="O414" s="4">
        <v>0</v>
      </c>
      <c r="P414" s="4">
        <v>0.15941833722623666</v>
      </c>
      <c r="Q414" s="9"/>
      <c r="R414" s="7"/>
    </row>
    <row r="415" spans="1:18" ht="12.75">
      <c r="A415" s="12">
        <v>40403</v>
      </c>
      <c r="B415" s="7" t="s">
        <v>170</v>
      </c>
      <c r="C415" s="7" t="s">
        <v>182</v>
      </c>
      <c r="D415" s="7">
        <v>1</v>
      </c>
      <c r="E415" s="7">
        <v>2</v>
      </c>
      <c r="F415" s="7" t="s">
        <v>168</v>
      </c>
      <c r="G415" s="8">
        <v>427.79255319148916</v>
      </c>
      <c r="H415" s="4">
        <v>0.04839245379814124</v>
      </c>
      <c r="I415" s="8">
        <v>23</v>
      </c>
      <c r="J415" s="4">
        <v>16.08153622325413</v>
      </c>
      <c r="K415" s="4">
        <v>0.9686458062288581</v>
      </c>
      <c r="L415" s="4">
        <v>17.050182029482986</v>
      </c>
      <c r="M415" s="4"/>
      <c r="N415" s="4">
        <v>0.17899174969800086</v>
      </c>
      <c r="O415" s="4">
        <v>0.010781283907679457</v>
      </c>
      <c r="P415" s="4">
        <v>0.18977303360568032</v>
      </c>
      <c r="Q415" s="9"/>
      <c r="R415" s="7"/>
    </row>
    <row r="416" spans="1:18" ht="12.75">
      <c r="A416" s="12">
        <v>40403</v>
      </c>
      <c r="B416" s="7" t="s">
        <v>170</v>
      </c>
      <c r="C416" s="7" t="s">
        <v>182</v>
      </c>
      <c r="D416" s="7">
        <v>2</v>
      </c>
      <c r="E416" s="7">
        <v>3</v>
      </c>
      <c r="F416" s="7" t="s">
        <v>168</v>
      </c>
      <c r="G416" s="8">
        <v>335.9683794466403</v>
      </c>
      <c r="H416" s="4">
        <v>0.12439627610437763</v>
      </c>
      <c r="I416" s="8">
        <v>19</v>
      </c>
      <c r="J416" s="4">
        <v>5.152204113868095</v>
      </c>
      <c r="K416" s="4">
        <v>12.220207604591549</v>
      </c>
      <c r="L416" s="4">
        <v>17.372411718459645</v>
      </c>
      <c r="M416" s="4"/>
      <c r="N416" s="4">
        <v>0.12177385104402069</v>
      </c>
      <c r="O416" s="4">
        <v>0.2888281806543812</v>
      </c>
      <c r="P416" s="4">
        <v>0.4106020316984019</v>
      </c>
      <c r="Q416" s="9"/>
      <c r="R416" s="7"/>
    </row>
    <row r="417" spans="1:18" ht="12.75">
      <c r="A417" s="12">
        <v>40403</v>
      </c>
      <c r="B417" s="7" t="s">
        <v>170</v>
      </c>
      <c r="C417" s="7" t="s">
        <v>182</v>
      </c>
      <c r="D417" s="7">
        <v>2</v>
      </c>
      <c r="E417" s="7">
        <v>4</v>
      </c>
      <c r="F417" s="7" t="s">
        <v>168</v>
      </c>
      <c r="G417" s="8">
        <v>807.0257611241219</v>
      </c>
      <c r="H417" s="4">
        <v>0.06253327977211587</v>
      </c>
      <c r="I417" s="8">
        <v>12</v>
      </c>
      <c r="J417" s="4">
        <v>21.10760771229669</v>
      </c>
      <c r="K417" s="4">
        <v>1.0372398703923522</v>
      </c>
      <c r="L417" s="4">
        <v>22.144847582689042</v>
      </c>
      <c r="M417" s="4"/>
      <c r="N417" s="4">
        <v>0.15839135260717432</v>
      </c>
      <c r="O417" s="4">
        <v>0.007783441320724579</v>
      </c>
      <c r="P417" s="4">
        <v>0.1661747939278989</v>
      </c>
      <c r="Q417" s="9"/>
      <c r="R417" s="7"/>
    </row>
    <row r="418" spans="1:18" ht="12.75">
      <c r="A418" s="12">
        <v>40403</v>
      </c>
      <c r="B418" s="7" t="s">
        <v>170</v>
      </c>
      <c r="C418" s="7" t="s">
        <v>182</v>
      </c>
      <c r="D418" s="7">
        <v>3</v>
      </c>
      <c r="E418" s="7">
        <v>5</v>
      </c>
      <c r="F418" s="7" t="s">
        <v>168</v>
      </c>
      <c r="G418" s="8">
        <v>594.4138473642801</v>
      </c>
      <c r="H418" s="4">
        <v>0.07542125469704522</v>
      </c>
      <c r="I418" s="8">
        <v>20</v>
      </c>
      <c r="J418" s="4">
        <v>15.812854197844167</v>
      </c>
      <c r="K418" s="4">
        <v>0</v>
      </c>
      <c r="L418" s="4">
        <v>15.812854197844167</v>
      </c>
      <c r="M418" s="4"/>
      <c r="N418" s="4">
        <v>0.2385250607885691</v>
      </c>
      <c r="O418" s="4">
        <v>0</v>
      </c>
      <c r="P418" s="4">
        <v>0.2385250607885691</v>
      </c>
      <c r="Q418" s="9"/>
      <c r="R418" s="7"/>
    </row>
    <row r="419" spans="1:18" ht="12.75">
      <c r="A419" s="12">
        <v>40403</v>
      </c>
      <c r="B419" s="7" t="s">
        <v>170</v>
      </c>
      <c r="C419" s="7" t="s">
        <v>182</v>
      </c>
      <c r="D419" s="7">
        <v>3</v>
      </c>
      <c r="E419" s="7">
        <v>6</v>
      </c>
      <c r="F419" s="7" t="s">
        <v>168</v>
      </c>
      <c r="G419" s="8">
        <v>311.0729613733904</v>
      </c>
      <c r="H419" s="4">
        <v>0.0874766466697338</v>
      </c>
      <c r="I419" s="8">
        <v>20</v>
      </c>
      <c r="J419" s="4">
        <v>11.819423234769252</v>
      </c>
      <c r="K419" s="4">
        <v>0</v>
      </c>
      <c r="L419" s="4">
        <v>11.819423234769252</v>
      </c>
      <c r="M419" s="4"/>
      <c r="N419" s="4">
        <v>0.2067847020295904</v>
      </c>
      <c r="O419" s="4">
        <v>0</v>
      </c>
      <c r="P419" s="4">
        <v>0.2067847020295904</v>
      </c>
      <c r="Q419" s="9"/>
      <c r="R419" s="7"/>
    </row>
    <row r="420" spans="1:18" ht="12.75">
      <c r="A420" s="12">
        <v>40403</v>
      </c>
      <c r="B420" s="7" t="s">
        <v>170</v>
      </c>
      <c r="C420" s="7" t="s">
        <v>182</v>
      </c>
      <c r="D420" s="7">
        <v>4</v>
      </c>
      <c r="E420" s="7">
        <v>7</v>
      </c>
      <c r="F420" s="7" t="s">
        <v>168</v>
      </c>
      <c r="G420" s="8">
        <v>509.87370838117096</v>
      </c>
      <c r="H420" s="4">
        <v>0.08784177042062769</v>
      </c>
      <c r="I420" s="8">
        <v>12</v>
      </c>
      <c r="J420" s="4">
        <v>16.494136364249215</v>
      </c>
      <c r="K420" s="4">
        <v>9.936974788347195</v>
      </c>
      <c r="L420" s="4">
        <v>26.431111152596408</v>
      </c>
      <c r="M420" s="4"/>
      <c r="N420" s="4">
        <v>0.17386489677538872</v>
      </c>
      <c r="O420" s="4">
        <v>0.10474577496402716</v>
      </c>
      <c r="P420" s="4">
        <v>0.2786106717394159</v>
      </c>
      <c r="Q420" s="9"/>
      <c r="R420" s="7"/>
    </row>
    <row r="421" spans="1:18" ht="12.75">
      <c r="A421" s="12">
        <v>40403</v>
      </c>
      <c r="B421" s="7" t="s">
        <v>170</v>
      </c>
      <c r="C421" s="7" t="s">
        <v>182</v>
      </c>
      <c r="D421" s="7">
        <v>4</v>
      </c>
      <c r="E421" s="7">
        <v>8</v>
      </c>
      <c r="F421" s="7" t="s">
        <v>168</v>
      </c>
      <c r="G421" s="8">
        <v>732.6388888888889</v>
      </c>
      <c r="H421" s="4">
        <v>0.06284310214220591</v>
      </c>
      <c r="I421" s="8">
        <v>12</v>
      </c>
      <c r="J421" s="4">
        <v>18.156425653594773</v>
      </c>
      <c r="K421" s="4">
        <v>0</v>
      </c>
      <c r="L421" s="4">
        <v>18.156425653594773</v>
      </c>
      <c r="M421" s="4"/>
      <c r="N421" s="4">
        <v>0.13692073342634686</v>
      </c>
      <c r="O421" s="4">
        <v>0</v>
      </c>
      <c r="P421" s="4">
        <v>0.13692073342634686</v>
      </c>
      <c r="Q421" s="9"/>
      <c r="R421" s="7"/>
    </row>
    <row r="422" spans="1:18" ht="12.75">
      <c r="A422" s="12">
        <v>40403</v>
      </c>
      <c r="B422" s="7" t="s">
        <v>176</v>
      </c>
      <c r="C422" s="7" t="s">
        <v>183</v>
      </c>
      <c r="D422" s="7">
        <v>1</v>
      </c>
      <c r="E422" s="7">
        <v>1</v>
      </c>
      <c r="F422" s="7" t="s">
        <v>168</v>
      </c>
      <c r="G422" s="8">
        <v>322.820823244552</v>
      </c>
      <c r="H422" s="4" t="e">
        <v>#N/A</v>
      </c>
      <c r="I422" s="8">
        <v>8</v>
      </c>
      <c r="J422" s="4">
        <v>2.1898975749734566</v>
      </c>
      <c r="K422" s="4">
        <v>0</v>
      </c>
      <c r="L422" s="4">
        <v>2.1898975749734566</v>
      </c>
      <c r="M422" s="4"/>
      <c r="N422" s="4"/>
      <c r="O422" s="4"/>
      <c r="P422" s="4"/>
      <c r="Q422" s="9"/>
      <c r="R422" s="7"/>
    </row>
    <row r="423" spans="1:18" ht="12.75">
      <c r="A423" s="12">
        <v>40403</v>
      </c>
      <c r="B423" s="7" t="s">
        <v>176</v>
      </c>
      <c r="C423" s="7" t="s">
        <v>183</v>
      </c>
      <c r="D423" s="7">
        <v>1</v>
      </c>
      <c r="E423" s="7">
        <v>2</v>
      </c>
      <c r="F423" s="7" t="s">
        <v>168</v>
      </c>
      <c r="G423" s="8">
        <v>471.1094564408042</v>
      </c>
      <c r="H423" s="4" t="e">
        <v>#N/A</v>
      </c>
      <c r="I423" s="8">
        <v>17</v>
      </c>
      <c r="J423" s="4">
        <v>9.600232119234434</v>
      </c>
      <c r="K423" s="4">
        <v>0.46109002415415073</v>
      </c>
      <c r="L423" s="4">
        <v>10.061322143388585</v>
      </c>
      <c r="M423" s="4"/>
      <c r="N423" s="4"/>
      <c r="O423" s="4"/>
      <c r="P423" s="4"/>
      <c r="Q423" s="9"/>
      <c r="R423" s="7"/>
    </row>
    <row r="424" spans="1:18" ht="12.75">
      <c r="A424" s="12">
        <v>40403</v>
      </c>
      <c r="B424" s="7" t="s">
        <v>176</v>
      </c>
      <c r="C424" s="7" t="s">
        <v>183</v>
      </c>
      <c r="D424" s="7">
        <v>2</v>
      </c>
      <c r="E424" s="7">
        <v>3</v>
      </c>
      <c r="F424" s="7" t="s">
        <v>168</v>
      </c>
      <c r="G424" s="8">
        <v>336.3937138130688</v>
      </c>
      <c r="H424" s="4" t="e">
        <v>#N/A</v>
      </c>
      <c r="I424" s="8">
        <v>13</v>
      </c>
      <c r="J424" s="4">
        <v>1.3211697896288683</v>
      </c>
      <c r="K424" s="4">
        <v>0.5860515977748071</v>
      </c>
      <c r="L424" s="4">
        <v>1.9072213874036754</v>
      </c>
      <c r="M424" s="4"/>
      <c r="N424" s="4"/>
      <c r="O424" s="4"/>
      <c r="P424" s="4"/>
      <c r="Q424" s="9"/>
      <c r="R424" s="7"/>
    </row>
    <row r="425" spans="1:18" ht="12.75">
      <c r="A425" s="12">
        <v>40403</v>
      </c>
      <c r="B425" s="7" t="s">
        <v>176</v>
      </c>
      <c r="C425" s="7" t="s">
        <v>183</v>
      </c>
      <c r="D425" s="7">
        <v>2</v>
      </c>
      <c r="E425" s="7">
        <v>4</v>
      </c>
      <c r="F425" s="7" t="s">
        <v>168</v>
      </c>
      <c r="G425" s="8">
        <v>335.70993296770274</v>
      </c>
      <c r="H425" s="4" t="e">
        <v>#N/A</v>
      </c>
      <c r="I425" s="8">
        <v>16</v>
      </c>
      <c r="J425" s="4">
        <v>1.7186604953940892</v>
      </c>
      <c r="K425" s="4">
        <v>1.942837122086992</v>
      </c>
      <c r="L425" s="4">
        <v>3.661497617481081</v>
      </c>
      <c r="M425" s="4"/>
      <c r="N425" s="4"/>
      <c r="O425" s="4"/>
      <c r="P425" s="4"/>
      <c r="Q425" s="9"/>
      <c r="R425" s="7"/>
    </row>
    <row r="426" spans="1:18" ht="12.75">
      <c r="A426" s="12">
        <v>40403</v>
      </c>
      <c r="B426" s="7" t="s">
        <v>176</v>
      </c>
      <c r="C426" s="7" t="s">
        <v>183</v>
      </c>
      <c r="D426" s="7">
        <v>3</v>
      </c>
      <c r="E426" s="7">
        <v>5</v>
      </c>
      <c r="F426" s="7" t="s">
        <v>168</v>
      </c>
      <c r="G426" s="8">
        <v>373.53976073187897</v>
      </c>
      <c r="H426" s="4" t="e">
        <v>#N/A</v>
      </c>
      <c r="I426" s="8">
        <v>8</v>
      </c>
      <c r="J426" s="4">
        <v>8.569742185920555</v>
      </c>
      <c r="K426" s="4">
        <v>0.3910115452251701</v>
      </c>
      <c r="L426" s="4">
        <v>8.960753731145726</v>
      </c>
      <c r="M426" s="4"/>
      <c r="N426" s="4"/>
      <c r="O426" s="4"/>
      <c r="P426" s="4"/>
      <c r="Q426" s="9"/>
      <c r="R426" s="7"/>
    </row>
    <row r="427" spans="1:18" ht="12.75">
      <c r="A427" s="12">
        <v>40403</v>
      </c>
      <c r="B427" s="7" t="s">
        <v>176</v>
      </c>
      <c r="C427" s="7" t="s">
        <v>183</v>
      </c>
      <c r="D427" s="7">
        <v>3</v>
      </c>
      <c r="E427" s="7">
        <v>6</v>
      </c>
      <c r="F427" s="7" t="s">
        <v>168</v>
      </c>
      <c r="G427" s="8">
        <v>461.74445294567744</v>
      </c>
      <c r="H427" s="4" t="e">
        <v>#N/A</v>
      </c>
      <c r="I427" s="8">
        <v>14</v>
      </c>
      <c r="J427" s="4">
        <v>17.367517427371737</v>
      </c>
      <c r="K427" s="4">
        <v>-0.04461126095787391</v>
      </c>
      <c r="L427" s="4">
        <v>17.322906166413862</v>
      </c>
      <c r="M427" s="4"/>
      <c r="N427" s="4"/>
      <c r="O427" s="4"/>
      <c r="P427" s="4"/>
      <c r="Q427" s="9"/>
      <c r="R427" s="7"/>
    </row>
    <row r="428" spans="1:18" ht="12.75">
      <c r="A428" s="12">
        <v>40768</v>
      </c>
      <c r="B428" s="7" t="s">
        <v>170</v>
      </c>
      <c r="C428" s="7" t="s">
        <v>182</v>
      </c>
      <c r="D428" s="7">
        <v>1</v>
      </c>
      <c r="E428" s="7">
        <v>1</v>
      </c>
      <c r="F428" s="7" t="s">
        <v>168</v>
      </c>
      <c r="G428" s="8">
        <v>445.33066860465107</v>
      </c>
      <c r="H428" s="4">
        <v>0.06862945022957408</v>
      </c>
      <c r="I428" s="8">
        <v>16</v>
      </c>
      <c r="J428" s="4">
        <v>33.828716499288255</v>
      </c>
      <c r="K428" s="4">
        <v>0</v>
      </c>
      <c r="L428" s="4">
        <v>33.828716499288255</v>
      </c>
      <c r="M428" s="4"/>
      <c r="N428" s="4">
        <v>0.3714633944509239</v>
      </c>
      <c r="O428" s="4">
        <v>0</v>
      </c>
      <c r="P428" s="4">
        <v>0.3714633944509239</v>
      </c>
      <c r="Q428" s="9"/>
      <c r="R428" s="7"/>
    </row>
    <row r="429" spans="1:18" ht="12.75">
      <c r="A429" s="12">
        <v>40768</v>
      </c>
      <c r="B429" s="7" t="s">
        <v>170</v>
      </c>
      <c r="C429" s="7" t="s">
        <v>182</v>
      </c>
      <c r="D429" s="7">
        <v>1</v>
      </c>
      <c r="E429" s="7">
        <v>2</v>
      </c>
      <c r="F429" s="7" t="s">
        <v>168</v>
      </c>
      <c r="G429" s="8">
        <v>328.79483921415294</v>
      </c>
      <c r="H429" s="4">
        <v>0.0926386798804779</v>
      </c>
      <c r="I429" s="8">
        <v>20</v>
      </c>
      <c r="J429" s="4">
        <v>1.176860990536078</v>
      </c>
      <c r="K429" s="4">
        <v>1.7004074772281819</v>
      </c>
      <c r="L429" s="4">
        <v>2.87726846776426</v>
      </c>
      <c r="M429" s="4"/>
      <c r="N429" s="4">
        <v>0.02180456971321877</v>
      </c>
      <c r="O429" s="4">
        <v>0.03150470078986251</v>
      </c>
      <c r="P429" s="4">
        <v>0.053309270503081284</v>
      </c>
      <c r="Q429" s="9"/>
      <c r="R429" s="7"/>
    </row>
    <row r="430" spans="1:18" ht="12.75">
      <c r="A430" s="12">
        <v>40768</v>
      </c>
      <c r="B430" s="7" t="s">
        <v>170</v>
      </c>
      <c r="C430" s="7" t="s">
        <v>182</v>
      </c>
      <c r="D430" s="7">
        <v>2</v>
      </c>
      <c r="E430" s="7">
        <v>3</v>
      </c>
      <c r="F430" s="7" t="s">
        <v>168</v>
      </c>
      <c r="G430" s="8">
        <v>946.6373098478778</v>
      </c>
      <c r="H430" s="4">
        <v>0.04387778651557585</v>
      </c>
      <c r="I430" s="8">
        <v>13</v>
      </c>
      <c r="J430" s="4">
        <v>16.456238893111504</v>
      </c>
      <c r="K430" s="4">
        <v>0.23247424862967295</v>
      </c>
      <c r="L430" s="4">
        <v>16.688713141741175</v>
      </c>
      <c r="M430" s="4"/>
      <c r="N430" s="4">
        <v>0.09386823381016417</v>
      </c>
      <c r="O430" s="4">
        <v>0.0013260592087264197</v>
      </c>
      <c r="P430" s="4">
        <v>0.09519429301889058</v>
      </c>
      <c r="Q430" s="9"/>
      <c r="R430" s="7"/>
    </row>
    <row r="431" spans="1:18" ht="12.75">
      <c r="A431" s="12">
        <v>40768</v>
      </c>
      <c r="B431" s="7" t="s">
        <v>170</v>
      </c>
      <c r="C431" s="7" t="s">
        <v>182</v>
      </c>
      <c r="D431" s="7">
        <v>2</v>
      </c>
      <c r="E431" s="7">
        <v>4</v>
      </c>
      <c r="F431" s="7" t="s">
        <v>168</v>
      </c>
      <c r="G431" s="8">
        <v>797.0588235294113</v>
      </c>
      <c r="H431" s="4">
        <v>0.05582779418003155</v>
      </c>
      <c r="I431" s="8">
        <v>12</v>
      </c>
      <c r="J431" s="4">
        <v>32.03356463659679</v>
      </c>
      <c r="K431" s="4">
        <v>0</v>
      </c>
      <c r="L431" s="4">
        <v>32.03356463659679</v>
      </c>
      <c r="M431" s="4"/>
      <c r="N431" s="4">
        <v>0.21460359040615953</v>
      </c>
      <c r="O431" s="4">
        <v>0</v>
      </c>
      <c r="P431" s="4">
        <v>0.21460359040615953</v>
      </c>
      <c r="Q431" s="9"/>
      <c r="R431" s="7"/>
    </row>
    <row r="432" spans="1:18" ht="12.75">
      <c r="A432" s="12">
        <v>40768</v>
      </c>
      <c r="B432" s="7" t="s">
        <v>170</v>
      </c>
      <c r="C432" s="7" t="s">
        <v>182</v>
      </c>
      <c r="D432" s="7">
        <v>3</v>
      </c>
      <c r="E432" s="7">
        <v>5</v>
      </c>
      <c r="F432" s="7" t="s">
        <v>168</v>
      </c>
      <c r="G432" s="8">
        <v>517.2827172827174</v>
      </c>
      <c r="H432" s="4">
        <v>0.10489969634211858</v>
      </c>
      <c r="I432" s="8">
        <v>22</v>
      </c>
      <c r="J432" s="4">
        <v>16.665674458179176</v>
      </c>
      <c r="K432" s="4">
        <v>0</v>
      </c>
      <c r="L432" s="4">
        <v>16.665674458179176</v>
      </c>
      <c r="M432" s="4"/>
      <c r="N432" s="4">
        <v>0.38460932179991136</v>
      </c>
      <c r="O432" s="4">
        <v>0</v>
      </c>
      <c r="P432" s="4">
        <v>0.38460932179991136</v>
      </c>
      <c r="Q432" s="9"/>
      <c r="R432" s="7"/>
    </row>
    <row r="433" spans="1:18" ht="12.75">
      <c r="A433" s="12">
        <v>40768</v>
      </c>
      <c r="B433" s="7" t="s">
        <v>170</v>
      </c>
      <c r="C433" s="7" t="s">
        <v>182</v>
      </c>
      <c r="D433" s="7">
        <v>3</v>
      </c>
      <c r="E433" s="7">
        <v>6</v>
      </c>
      <c r="F433" s="7" t="s">
        <v>168</v>
      </c>
      <c r="G433" s="8">
        <v>320.9544535986321</v>
      </c>
      <c r="H433" s="4">
        <v>0.12707681365832113</v>
      </c>
      <c r="I433" s="8">
        <v>23</v>
      </c>
      <c r="J433" s="4">
        <v>4.2059225569400605</v>
      </c>
      <c r="K433" s="4">
        <v>1.2198020543570307</v>
      </c>
      <c r="L433" s="4">
        <v>5.425724611297091</v>
      </c>
      <c r="M433" s="4"/>
      <c r="N433" s="4">
        <v>0.12292930451680839</v>
      </c>
      <c r="O433" s="4">
        <v>0.03565196842316011</v>
      </c>
      <c r="P433" s="4">
        <v>0.1585812729399685</v>
      </c>
      <c r="Q433" s="9"/>
      <c r="R433" s="7"/>
    </row>
    <row r="434" spans="1:18" ht="12.75">
      <c r="A434" s="12">
        <v>40768</v>
      </c>
      <c r="B434" s="7" t="s">
        <v>170</v>
      </c>
      <c r="C434" s="7" t="s">
        <v>182</v>
      </c>
      <c r="D434" s="7">
        <v>4</v>
      </c>
      <c r="E434" s="7">
        <v>7</v>
      </c>
      <c r="F434" s="7" t="s">
        <v>168</v>
      </c>
      <c r="G434" s="8">
        <v>536.6972477064219</v>
      </c>
      <c r="H434" s="4">
        <v>0.01773042547244699</v>
      </c>
      <c r="I434" s="8">
        <v>18</v>
      </c>
      <c r="J434" s="4">
        <v>11.340447035878865</v>
      </c>
      <c r="K434" s="4">
        <v>0.09879231853580751</v>
      </c>
      <c r="L434" s="4">
        <v>11.439239354414672</v>
      </c>
      <c r="M434" s="4"/>
      <c r="N434" s="4">
        <v>0.036192771178898867</v>
      </c>
      <c r="O434" s="4">
        <v>0.0003152933713888881</v>
      </c>
      <c r="P434" s="4">
        <v>0.03650806455028775</v>
      </c>
      <c r="Q434" s="9"/>
      <c r="R434" s="7"/>
    </row>
    <row r="435" spans="1:18" ht="12.75">
      <c r="A435" s="12">
        <v>40768</v>
      </c>
      <c r="B435" s="7" t="s">
        <v>170</v>
      </c>
      <c r="C435" s="7" t="s">
        <v>182</v>
      </c>
      <c r="D435" s="7">
        <v>4</v>
      </c>
      <c r="E435" s="7">
        <v>8</v>
      </c>
      <c r="F435" s="7" t="s">
        <v>168</v>
      </c>
      <c r="G435" s="8">
        <v>611.7896522476672</v>
      </c>
      <c r="H435" s="4">
        <v>0.04109538833435386</v>
      </c>
      <c r="I435" s="8">
        <v>15</v>
      </c>
      <c r="J435" s="4">
        <v>10.325562927978629</v>
      </c>
      <c r="K435" s="4">
        <v>0.09452623439734378</v>
      </c>
      <c r="L435" s="4">
        <v>10.420089162375973</v>
      </c>
      <c r="M435" s="4"/>
      <c r="N435" s="4">
        <v>0.06364995274441344</v>
      </c>
      <c r="O435" s="4">
        <v>0.0005826888465514501</v>
      </c>
      <c r="P435" s="4">
        <v>0.0642326415909649</v>
      </c>
      <c r="Q435" s="9"/>
      <c r="R435" s="7"/>
    </row>
    <row r="436" spans="1:18" ht="12.75">
      <c r="A436" s="12">
        <v>40768</v>
      </c>
      <c r="B436" s="7" t="s">
        <v>176</v>
      </c>
      <c r="C436" s="7" t="s">
        <v>183</v>
      </c>
      <c r="D436" s="7">
        <v>1</v>
      </c>
      <c r="E436" s="7">
        <v>1</v>
      </c>
      <c r="F436" s="7" t="s">
        <v>168</v>
      </c>
      <c r="G436" s="8">
        <v>367.19506825187153</v>
      </c>
      <c r="H436" s="4">
        <v>0.0735766788914913</v>
      </c>
      <c r="I436" s="8">
        <v>19</v>
      </c>
      <c r="J436" s="4">
        <v>0.6105821839097558</v>
      </c>
      <c r="K436" s="4">
        <v>-0.10693583792519494</v>
      </c>
      <c r="L436" s="4">
        <v>0.5036463459845609</v>
      </c>
      <c r="M436" s="4"/>
      <c r="N436" s="4">
        <v>0.008535675763654783</v>
      </c>
      <c r="O436" s="4">
        <v>-0.0014949169237127788</v>
      </c>
      <c r="P436" s="4">
        <v>0.007040758839942004</v>
      </c>
      <c r="Q436" s="9"/>
      <c r="R436" s="7"/>
    </row>
    <row r="437" spans="1:18" ht="12.75">
      <c r="A437" s="12">
        <v>40768</v>
      </c>
      <c r="B437" s="7" t="s">
        <v>176</v>
      </c>
      <c r="C437" s="7" t="s">
        <v>183</v>
      </c>
      <c r="D437" s="7">
        <v>1</v>
      </c>
      <c r="E437" s="7">
        <v>2</v>
      </c>
      <c r="F437" s="7" t="s">
        <v>168</v>
      </c>
      <c r="G437" s="8">
        <v>378.62578334825423</v>
      </c>
      <c r="H437" s="4">
        <v>0.27351520905942545</v>
      </c>
      <c r="I437" s="8">
        <v>11</v>
      </c>
      <c r="J437" s="4">
        <v>-5.219404452319655</v>
      </c>
      <c r="K437" s="4">
        <v>0.007549171293120618</v>
      </c>
      <c r="L437" s="4">
        <v>-5.211855281026534</v>
      </c>
      <c r="M437" s="4"/>
      <c r="N437" s="4">
        <v>-0.1570345149936097</v>
      </c>
      <c r="O437" s="4">
        <v>0.00022712944809096287</v>
      </c>
      <c r="P437" s="4">
        <v>-0.15680738554551873</v>
      </c>
      <c r="Q437" s="9"/>
      <c r="R437" s="7"/>
    </row>
    <row r="438" spans="1:18" ht="12.75">
      <c r="A438" s="12">
        <v>40768</v>
      </c>
      <c r="B438" s="7" t="s">
        <v>176</v>
      </c>
      <c r="C438" s="7" t="s">
        <v>183</v>
      </c>
      <c r="D438" s="7">
        <v>2</v>
      </c>
      <c r="E438" s="7">
        <v>3</v>
      </c>
      <c r="F438" s="7" t="s">
        <v>168</v>
      </c>
      <c r="G438" s="8">
        <v>395.0219958323687</v>
      </c>
      <c r="H438" s="4">
        <v>0.12962450519343385</v>
      </c>
      <c r="I438" s="8">
        <v>12</v>
      </c>
      <c r="J438" s="4">
        <v>-0.862260988626705</v>
      </c>
      <c r="K438" s="4">
        <v>-0.1358307460739684</v>
      </c>
      <c r="L438" s="4">
        <v>-0.9980917347006734</v>
      </c>
      <c r="M438" s="4"/>
      <c r="N438" s="4">
        <v>-0.013412418479800528</v>
      </c>
      <c r="O438" s="4">
        <v>-0.0021128391899871736</v>
      </c>
      <c r="P438" s="4">
        <v>-0.015525257669787702</v>
      </c>
      <c r="Q438" s="9"/>
      <c r="R438" s="7"/>
    </row>
    <row r="439" spans="1:18" ht="12.75">
      <c r="A439" s="12">
        <v>40768</v>
      </c>
      <c r="B439" s="7" t="s">
        <v>176</v>
      </c>
      <c r="C439" s="7" t="s">
        <v>183</v>
      </c>
      <c r="D439" s="7">
        <v>2</v>
      </c>
      <c r="E439" s="7">
        <v>4</v>
      </c>
      <c r="F439" s="7" t="s">
        <v>168</v>
      </c>
      <c r="G439" s="8">
        <v>283.23513658275306</v>
      </c>
      <c r="H439" s="4">
        <v>0.16807628988077866</v>
      </c>
      <c r="I439" s="8">
        <v>10</v>
      </c>
      <c r="J439" s="4">
        <v>-1.4147215975058787</v>
      </c>
      <c r="K439" s="4">
        <v>-0.2311483018093441</v>
      </c>
      <c r="L439" s="4">
        <v>-1.6458698993152228</v>
      </c>
      <c r="M439" s="4"/>
      <c r="N439" s="4">
        <v>-0.023778115732299633</v>
      </c>
      <c r="O439" s="4">
        <v>-0.003885054898035703</v>
      </c>
      <c r="P439" s="4">
        <v>-0.027663170630335337</v>
      </c>
      <c r="Q439" s="9"/>
      <c r="R439" s="7"/>
    </row>
    <row r="440" spans="1:18" ht="12.75">
      <c r="A440" s="12">
        <v>40768</v>
      </c>
      <c r="B440" s="7" t="s">
        <v>176</v>
      </c>
      <c r="C440" s="7" t="s">
        <v>183</v>
      </c>
      <c r="D440" s="7">
        <v>3</v>
      </c>
      <c r="E440" s="7">
        <v>5</v>
      </c>
      <c r="F440" s="7" t="s">
        <v>168</v>
      </c>
      <c r="G440" s="8">
        <v>289.70921279101367</v>
      </c>
      <c r="H440" s="4">
        <v>0.202567626304653</v>
      </c>
      <c r="I440" s="8">
        <v>10</v>
      </c>
      <c r="J440" s="4">
        <v>-1.3733537328843606</v>
      </c>
      <c r="K440" s="4">
        <v>0.6880704106341344</v>
      </c>
      <c r="L440" s="4">
        <v>-0.6852833222502261</v>
      </c>
      <c r="M440" s="4"/>
      <c r="N440" s="4">
        <v>-0.027819700574701938</v>
      </c>
      <c r="O440" s="4">
        <v>0.013938078981262448</v>
      </c>
      <c r="P440" s="4">
        <v>-0.01388162159343949</v>
      </c>
      <c r="Q440" s="9"/>
      <c r="R440" s="7"/>
    </row>
    <row r="441" spans="1:18" ht="12.75">
      <c r="A441" s="12">
        <v>40768</v>
      </c>
      <c r="B441" s="7" t="s">
        <v>176</v>
      </c>
      <c r="C441" s="7" t="s">
        <v>183</v>
      </c>
      <c r="D441" s="7">
        <v>3</v>
      </c>
      <c r="E441" s="7">
        <v>6</v>
      </c>
      <c r="F441" s="7" t="s">
        <v>168</v>
      </c>
      <c r="G441" s="8">
        <v>342.95862933556197</v>
      </c>
      <c r="H441" s="4">
        <v>0.10473762719057272</v>
      </c>
      <c r="I441" s="8">
        <v>8</v>
      </c>
      <c r="J441" s="4">
        <v>11.45917922334233</v>
      </c>
      <c r="K441" s="4">
        <v>0.7359546429911269</v>
      </c>
      <c r="L441" s="4">
        <v>12.195133866333457</v>
      </c>
      <c r="M441" s="4"/>
      <c r="N441" s="4">
        <v>0.09601657931235084</v>
      </c>
      <c r="O441" s="4">
        <v>0.006166571442142056</v>
      </c>
      <c r="P441" s="4">
        <v>0.1021831507544929</v>
      </c>
      <c r="Q441" s="9"/>
      <c r="R441" s="7"/>
    </row>
    <row r="442" spans="1:18" ht="12.75">
      <c r="A442" s="12">
        <v>41130</v>
      </c>
      <c r="B442" s="7" t="s">
        <v>170</v>
      </c>
      <c r="C442" s="7" t="s">
        <v>182</v>
      </c>
      <c r="D442" s="7">
        <v>1</v>
      </c>
      <c r="E442" s="7">
        <v>1</v>
      </c>
      <c r="F442" s="7" t="s">
        <v>168</v>
      </c>
      <c r="G442" s="8">
        <v>516.1919040479759</v>
      </c>
      <c r="H442" s="4">
        <v>0.06510564563807751</v>
      </c>
      <c r="I442" s="8">
        <v>14</v>
      </c>
      <c r="J442" s="4">
        <v>12.984584933308064</v>
      </c>
      <c r="K442" s="4">
        <v>-2.6353634053557986</v>
      </c>
      <c r="L442" s="4">
        <v>10.349221527952265</v>
      </c>
      <c r="M442" s="4"/>
      <c r="N442" s="4">
        <v>0.11835176995956649</v>
      </c>
      <c r="O442" s="4">
        <v>-0.02402078503953126</v>
      </c>
      <c r="P442" s="4">
        <v>0.09433098492003524</v>
      </c>
      <c r="Q442" s="9"/>
      <c r="R442" s="7"/>
    </row>
    <row r="443" spans="1:18" ht="12.75">
      <c r="A443" s="12">
        <v>41130</v>
      </c>
      <c r="B443" s="7" t="s">
        <v>170</v>
      </c>
      <c r="C443" s="7" t="s">
        <v>182</v>
      </c>
      <c r="D443" s="7">
        <v>1</v>
      </c>
      <c r="E443" s="7">
        <v>2</v>
      </c>
      <c r="F443" s="7" t="s">
        <v>168</v>
      </c>
      <c r="G443" s="8">
        <v>525.8982035928144</v>
      </c>
      <c r="H443" s="4">
        <v>0.10371355832530481</v>
      </c>
      <c r="I443" s="8">
        <v>15.3</v>
      </c>
      <c r="J443" s="4">
        <v>4.696889453964302</v>
      </c>
      <c r="K443" s="4">
        <v>0</v>
      </c>
      <c r="L443" s="4">
        <v>4.696889453964302</v>
      </c>
      <c r="M443" s="4"/>
      <c r="N443" s="4">
        <v>0.07453106110467907</v>
      </c>
      <c r="O443" s="4">
        <v>0</v>
      </c>
      <c r="P443" s="4">
        <v>0.07453106110467907</v>
      </c>
      <c r="Q443" s="9"/>
      <c r="R443" s="7"/>
    </row>
    <row r="444" spans="1:18" ht="12.75">
      <c r="A444" s="12">
        <v>41130</v>
      </c>
      <c r="B444" s="7" t="s">
        <v>170</v>
      </c>
      <c r="C444" s="7" t="s">
        <v>182</v>
      </c>
      <c r="D444" s="7">
        <v>2</v>
      </c>
      <c r="E444" s="7">
        <v>3</v>
      </c>
      <c r="F444" s="7" t="s">
        <v>168</v>
      </c>
      <c r="G444" s="8">
        <v>322.530864197531</v>
      </c>
      <c r="H444" s="4">
        <v>0.12662136530047094</v>
      </c>
      <c r="I444" s="8">
        <v>19</v>
      </c>
      <c r="J444" s="4">
        <v>2.2929574017450847</v>
      </c>
      <c r="K444" s="4">
        <v>0.5677434803732112</v>
      </c>
      <c r="L444" s="4">
        <v>2.8607008821182958</v>
      </c>
      <c r="M444" s="4"/>
      <c r="N444" s="4">
        <v>0.05516410538910878</v>
      </c>
      <c r="O444" s="4">
        <v>0.013658806378806452</v>
      </c>
      <c r="P444" s="4">
        <v>0.06882291176791523</v>
      </c>
      <c r="Q444" s="9"/>
      <c r="R444" s="9" t="s">
        <v>1474</v>
      </c>
    </row>
    <row r="445" spans="1:18" ht="12.75">
      <c r="A445" s="12">
        <v>41130</v>
      </c>
      <c r="B445" s="7" t="s">
        <v>170</v>
      </c>
      <c r="C445" s="7" t="s">
        <v>182</v>
      </c>
      <c r="D445" s="7">
        <v>2</v>
      </c>
      <c r="E445" s="7">
        <v>4</v>
      </c>
      <c r="F445" s="7" t="s">
        <v>168</v>
      </c>
      <c r="G445" s="8">
        <v>607.9189686924494</v>
      </c>
      <c r="H445" s="4">
        <v>0.07827692969896968</v>
      </c>
      <c r="I445" s="8">
        <v>11</v>
      </c>
      <c r="J445" s="4">
        <v>3.8021726851046944</v>
      </c>
      <c r="K445" s="4">
        <v>0</v>
      </c>
      <c r="L445" s="4">
        <v>3.8021726851046944</v>
      </c>
      <c r="M445" s="4"/>
      <c r="N445" s="4">
        <v>0.03273846443728112</v>
      </c>
      <c r="O445" s="4">
        <v>0</v>
      </c>
      <c r="P445" s="4">
        <v>0.03273846443728112</v>
      </c>
      <c r="Q445" s="9"/>
      <c r="R445" s="9"/>
    </row>
    <row r="446" spans="1:18" ht="12.75">
      <c r="A446" s="12">
        <v>41130</v>
      </c>
      <c r="B446" s="7" t="s">
        <v>170</v>
      </c>
      <c r="C446" s="7" t="s">
        <v>182</v>
      </c>
      <c r="D446" s="7">
        <v>3</v>
      </c>
      <c r="E446" s="7">
        <v>5</v>
      </c>
      <c r="F446" s="7" t="s">
        <v>168</v>
      </c>
      <c r="G446" s="8">
        <v>1037.819025522043</v>
      </c>
      <c r="H446" s="4">
        <v>0.06154528319316595</v>
      </c>
      <c r="I446" s="8">
        <v>19</v>
      </c>
      <c r="J446" s="4">
        <v>-4.616304186003347</v>
      </c>
      <c r="K446" s="4">
        <v>-0.2185518830590085</v>
      </c>
      <c r="L446" s="4">
        <v>-4.834856069062356</v>
      </c>
      <c r="M446" s="4"/>
      <c r="N446" s="4">
        <v>-0.053981232202340954</v>
      </c>
      <c r="O446" s="4">
        <v>-0.0025556591317006097</v>
      </c>
      <c r="P446" s="4">
        <v>-0.056536891334041564</v>
      </c>
      <c r="Q446" s="9"/>
      <c r="R446" s="9" t="s">
        <v>1475</v>
      </c>
    </row>
    <row r="447" spans="1:18" ht="12.75">
      <c r="A447" s="12">
        <v>41130</v>
      </c>
      <c r="B447" s="7" t="s">
        <v>170</v>
      </c>
      <c r="C447" s="7" t="s">
        <v>182</v>
      </c>
      <c r="D447" s="7">
        <v>3</v>
      </c>
      <c r="E447" s="7">
        <v>6</v>
      </c>
      <c r="F447" s="7" t="s">
        <v>168</v>
      </c>
      <c r="G447" s="8">
        <v>289.6816684961581</v>
      </c>
      <c r="H447" s="4">
        <v>0.09111345815971993</v>
      </c>
      <c r="I447" s="8">
        <v>31.5</v>
      </c>
      <c r="J447" s="4">
        <v>7.633490218486384</v>
      </c>
      <c r="K447" s="4">
        <v>2.8452099905267434</v>
      </c>
      <c r="L447" s="4">
        <v>10.478700209013127</v>
      </c>
      <c r="M447" s="4"/>
      <c r="N447" s="4">
        <v>0.2190868128649275</v>
      </c>
      <c r="O447" s="4">
        <v>0.0816596302496548</v>
      </c>
      <c r="P447" s="4">
        <v>0.3007464431145823</v>
      </c>
      <c r="Q447" s="9"/>
      <c r="R447" s="9"/>
    </row>
    <row r="448" spans="1:18" ht="12.75">
      <c r="A448" s="12">
        <v>41130</v>
      </c>
      <c r="B448" s="7" t="s">
        <v>170</v>
      </c>
      <c r="C448" s="7" t="s">
        <v>182</v>
      </c>
      <c r="D448" s="7">
        <v>4</v>
      </c>
      <c r="E448" s="7">
        <v>7</v>
      </c>
      <c r="F448" s="7" t="s">
        <v>168</v>
      </c>
      <c r="G448" s="8">
        <v>407.0967741935483</v>
      </c>
      <c r="H448" s="4">
        <v>0.09882252602922048</v>
      </c>
      <c r="I448" s="8">
        <v>12</v>
      </c>
      <c r="J448" s="4">
        <v>57.117476965703155</v>
      </c>
      <c r="K448" s="4">
        <v>8.791346314876343</v>
      </c>
      <c r="L448" s="4">
        <v>65.9088232805795</v>
      </c>
      <c r="M448" s="4"/>
      <c r="N448" s="4">
        <v>0.677339202499992</v>
      </c>
      <c r="O448" s="4">
        <v>0.10425396600405105</v>
      </c>
      <c r="P448" s="4">
        <v>0.781593168504043</v>
      </c>
      <c r="Q448" s="9"/>
      <c r="R448" s="9"/>
    </row>
    <row r="449" spans="1:18" ht="12.75">
      <c r="A449" s="12">
        <v>41130</v>
      </c>
      <c r="B449" s="7" t="s">
        <v>170</v>
      </c>
      <c r="C449" s="7" t="s">
        <v>182</v>
      </c>
      <c r="D449" s="7">
        <v>4</v>
      </c>
      <c r="E449" s="7">
        <v>8</v>
      </c>
      <c r="F449" s="7" t="s">
        <v>168</v>
      </c>
      <c r="G449" s="8">
        <v>419.17502787068014</v>
      </c>
      <c r="H449" s="4">
        <v>0.25714985934515416</v>
      </c>
      <c r="I449" s="8">
        <v>11.75</v>
      </c>
      <c r="J449" s="4">
        <v>21.630628805419786</v>
      </c>
      <c r="K449" s="4">
        <v>0</v>
      </c>
      <c r="L449" s="4">
        <v>21.630628805419786</v>
      </c>
      <c r="M449" s="4"/>
      <c r="N449" s="4">
        <v>0.6535717956961602</v>
      </c>
      <c r="O449" s="4">
        <v>0</v>
      </c>
      <c r="P449" s="4">
        <v>0.6535717956961602</v>
      </c>
      <c r="Q449" s="9"/>
      <c r="R449" s="9"/>
    </row>
    <row r="450" spans="1:18" ht="12.75">
      <c r="A450" s="12">
        <v>41130</v>
      </c>
      <c r="B450" s="7" t="s">
        <v>176</v>
      </c>
      <c r="C450" s="7" t="s">
        <v>183</v>
      </c>
      <c r="D450" s="7">
        <v>1</v>
      </c>
      <c r="E450" s="7">
        <v>1</v>
      </c>
      <c r="F450" s="7" t="s">
        <v>168</v>
      </c>
      <c r="G450" s="8">
        <v>304.83516483516485</v>
      </c>
      <c r="H450" s="4">
        <v>0.08520875678135892</v>
      </c>
      <c r="I450" s="8">
        <v>8.7</v>
      </c>
      <c r="J450" s="4">
        <v>5.36714557702021</v>
      </c>
      <c r="K450" s="4">
        <v>0.4205787545787546</v>
      </c>
      <c r="L450" s="4">
        <v>5.787724331598965</v>
      </c>
      <c r="M450" s="4"/>
      <c r="N450" s="4">
        <v>0.03978751878117414</v>
      </c>
      <c r="O450" s="4">
        <v>0.003117818374148791</v>
      </c>
      <c r="P450" s="4">
        <v>0.04290533715532293</v>
      </c>
      <c r="Q450" s="9"/>
      <c r="R450" s="9"/>
    </row>
    <row r="451" spans="1:18" ht="12.75">
      <c r="A451" s="12">
        <v>41130</v>
      </c>
      <c r="B451" s="7" t="s">
        <v>176</v>
      </c>
      <c r="C451" s="7" t="s">
        <v>183</v>
      </c>
      <c r="D451" s="7">
        <v>1</v>
      </c>
      <c r="E451" s="7">
        <v>2</v>
      </c>
      <c r="F451" s="7" t="s">
        <v>168</v>
      </c>
      <c r="G451" s="8">
        <v>397.4645030425964</v>
      </c>
      <c r="H451" s="4">
        <v>0.1763452787138191</v>
      </c>
      <c r="I451" s="8">
        <v>18.3</v>
      </c>
      <c r="J451" s="4">
        <v>2.3831533062352346</v>
      </c>
      <c r="K451" s="4">
        <v>0.2313529400178963</v>
      </c>
      <c r="L451" s="4">
        <v>2.6145062462531308</v>
      </c>
      <c r="M451" s="4"/>
      <c r="N451" s="4">
        <v>0.07690718362306359</v>
      </c>
      <c r="O451" s="4">
        <v>0.007466033760035283</v>
      </c>
      <c r="P451" s="4">
        <v>0.08437321738309887</v>
      </c>
      <c r="Q451" s="9"/>
      <c r="R451" s="9"/>
    </row>
    <row r="452" spans="1:18" ht="12.75">
      <c r="A452" s="12">
        <v>41130</v>
      </c>
      <c r="B452" s="7" t="s">
        <v>176</v>
      </c>
      <c r="C452" s="7" t="s">
        <v>183</v>
      </c>
      <c r="D452" s="7">
        <v>2</v>
      </c>
      <c r="E452" s="7">
        <v>3</v>
      </c>
      <c r="F452" s="7" t="s">
        <v>168</v>
      </c>
      <c r="G452" s="8">
        <v>333.72921615201886</v>
      </c>
      <c r="H452" s="4">
        <v>0.14337589540239937</v>
      </c>
      <c r="I452" s="8">
        <v>17</v>
      </c>
      <c r="J452" s="4">
        <v>8.47593772092058</v>
      </c>
      <c r="K452" s="4">
        <v>-0.22285258362314897</v>
      </c>
      <c r="L452" s="4">
        <v>8.25308513729743</v>
      </c>
      <c r="M452" s="4"/>
      <c r="N452" s="4">
        <v>0.2065916772190333</v>
      </c>
      <c r="O452" s="4">
        <v>-0.005431787082350202</v>
      </c>
      <c r="P452" s="4">
        <v>0.2011598901366831</v>
      </c>
      <c r="Q452" s="9"/>
      <c r="R452" s="9" t="s">
        <v>1476</v>
      </c>
    </row>
    <row r="453" spans="1:18" ht="12.75">
      <c r="A453" s="12">
        <v>41130</v>
      </c>
      <c r="B453" s="7" t="s">
        <v>176</v>
      </c>
      <c r="C453" s="7" t="s">
        <v>183</v>
      </c>
      <c r="D453" s="7">
        <v>2</v>
      </c>
      <c r="E453" s="7">
        <v>4</v>
      </c>
      <c r="F453" s="7" t="s">
        <v>168</v>
      </c>
      <c r="G453" s="8">
        <v>341.9788664745439</v>
      </c>
      <c r="H453" s="4">
        <v>0.162159258846728</v>
      </c>
      <c r="I453" s="8">
        <v>13</v>
      </c>
      <c r="J453" s="4">
        <v>7.27567456300539</v>
      </c>
      <c r="K453" s="4">
        <v>0.7913038955399267</v>
      </c>
      <c r="L453" s="4">
        <v>8.066978458545318</v>
      </c>
      <c r="M453" s="4"/>
      <c r="N453" s="4">
        <v>0.15337633931710293</v>
      </c>
      <c r="O453" s="4">
        <v>0.016681242919026815</v>
      </c>
      <c r="P453" s="4">
        <v>0.17005758223612974</v>
      </c>
      <c r="Q453" s="9"/>
      <c r="R453" s="7"/>
    </row>
    <row r="454" spans="1:18" ht="12.75">
      <c r="A454" s="12">
        <v>41130</v>
      </c>
      <c r="B454" s="7" t="s">
        <v>176</v>
      </c>
      <c r="C454" s="7" t="s">
        <v>183</v>
      </c>
      <c r="D454" s="7">
        <v>3</v>
      </c>
      <c r="E454" s="7">
        <v>5</v>
      </c>
      <c r="F454" s="7" t="s">
        <v>168</v>
      </c>
      <c r="G454" s="8">
        <v>245.28432732316227</v>
      </c>
      <c r="H454" s="4">
        <v>0.2905802976467533</v>
      </c>
      <c r="I454" s="8">
        <v>10</v>
      </c>
      <c r="J454" s="4">
        <v>-8.083516843833147</v>
      </c>
      <c r="K454" s="4">
        <v>2.0060962414899013</v>
      </c>
      <c r="L454" s="4">
        <v>-6.0774206023432455</v>
      </c>
      <c r="M454" s="4"/>
      <c r="N454" s="4">
        <v>-0.23489107305135795</v>
      </c>
      <c r="O454" s="4">
        <v>0.058293204296016865</v>
      </c>
      <c r="P454" s="4">
        <v>-0.1765978687553411</v>
      </c>
      <c r="Q454" s="9"/>
      <c r="R454" s="7"/>
    </row>
    <row r="455" spans="1:18" ht="12.75">
      <c r="A455" s="12">
        <v>41130</v>
      </c>
      <c r="B455" s="7" t="s">
        <v>176</v>
      </c>
      <c r="C455" s="7" t="s">
        <v>183</v>
      </c>
      <c r="D455" s="7">
        <v>3</v>
      </c>
      <c r="E455" s="7">
        <v>6</v>
      </c>
      <c r="F455" s="7" t="s">
        <v>168</v>
      </c>
      <c r="G455" s="8">
        <v>131.53904473085674</v>
      </c>
      <c r="H455" s="4">
        <v>0.11498001625932991</v>
      </c>
      <c r="I455" s="8">
        <v>11</v>
      </c>
      <c r="J455" s="4">
        <v>2.4290393275458797</v>
      </c>
      <c r="K455" s="4">
        <v>-0.11439757240228002</v>
      </c>
      <c r="L455" s="4">
        <v>2.3146417551435996</v>
      </c>
      <c r="M455" s="4"/>
      <c r="N455" s="4">
        <v>0.03072200795133547</v>
      </c>
      <c r="O455" s="4">
        <v>-0.0014468778208326226</v>
      </c>
      <c r="P455" s="4">
        <v>0.029275130130502848</v>
      </c>
      <c r="Q455" s="9"/>
      <c r="R455" s="7"/>
    </row>
    <row r="456" spans="1:18" ht="12.75">
      <c r="A456" s="12">
        <v>41495</v>
      </c>
      <c r="B456" s="7" t="s">
        <v>170</v>
      </c>
      <c r="C456" s="7" t="s">
        <v>182</v>
      </c>
      <c r="D456" s="7">
        <v>1</v>
      </c>
      <c r="E456" s="7">
        <v>1</v>
      </c>
      <c r="F456" s="7" t="s">
        <v>168</v>
      </c>
      <c r="G456" s="8">
        <v>475.7843570481662</v>
      </c>
      <c r="H456" s="4">
        <v>0.10564565675050942</v>
      </c>
      <c r="I456" s="8">
        <v>14</v>
      </c>
      <c r="J456" s="4">
        <v>46.281650368889714</v>
      </c>
      <c r="K456" s="4">
        <v>0</v>
      </c>
      <c r="L456" s="4">
        <v>46.281650368889714</v>
      </c>
      <c r="M456" s="4"/>
      <c r="N456" s="4">
        <v>0.6845237488206334</v>
      </c>
      <c r="O456" s="4">
        <v>0</v>
      </c>
      <c r="P456" s="4">
        <v>0.6845237488206334</v>
      </c>
      <c r="Q456" s="9"/>
      <c r="R456" s="7"/>
    </row>
    <row r="457" spans="1:18" ht="12.75">
      <c r="A457" s="12">
        <v>41495</v>
      </c>
      <c r="B457" s="7" t="s">
        <v>170</v>
      </c>
      <c r="C457" s="7" t="s">
        <v>182</v>
      </c>
      <c r="D457" s="7">
        <v>1</v>
      </c>
      <c r="E457" s="7">
        <v>2</v>
      </c>
      <c r="F457" s="7" t="s">
        <v>168</v>
      </c>
      <c r="G457" s="8">
        <v>392.92224161334104</v>
      </c>
      <c r="H457" s="4">
        <v>0.14325860797002324</v>
      </c>
      <c r="I457" s="8">
        <v>15.3</v>
      </c>
      <c r="J457" s="4">
        <v>21.981950990343325</v>
      </c>
      <c r="K457" s="4">
        <v>-0.23612153927943397</v>
      </c>
      <c r="L457" s="4">
        <v>21.74582945106389</v>
      </c>
      <c r="M457" s="4"/>
      <c r="N457" s="4">
        <v>0.4818128659993044</v>
      </c>
      <c r="O457" s="4">
        <v>-0.005175445783423363</v>
      </c>
      <c r="P457" s="4">
        <v>0.476637420215881</v>
      </c>
      <c r="Q457" s="9"/>
      <c r="R457" s="7"/>
    </row>
    <row r="458" spans="1:18" ht="12.75">
      <c r="A458" s="12">
        <v>41495</v>
      </c>
      <c r="B458" s="7" t="s">
        <v>170</v>
      </c>
      <c r="C458" s="7" t="s">
        <v>182</v>
      </c>
      <c r="D458" s="7">
        <v>2</v>
      </c>
      <c r="E458" s="7">
        <v>3</v>
      </c>
      <c r="F458" s="7" t="s">
        <v>168</v>
      </c>
      <c r="G458" s="8">
        <v>250.53932916317777</v>
      </c>
      <c r="H458" s="4">
        <v>0.18290006249404764</v>
      </c>
      <c r="I458" s="8">
        <v>19</v>
      </c>
      <c r="J458" s="4">
        <v>29.486064771456274</v>
      </c>
      <c r="K458" s="4">
        <v>1.2785591836831562</v>
      </c>
      <c r="L458" s="4">
        <v>30.76462395513943</v>
      </c>
      <c r="M458" s="4"/>
      <c r="N458" s="4">
        <v>1.024670586986549</v>
      </c>
      <c r="O458" s="4">
        <v>0.044431225373617676</v>
      </c>
      <c r="P458" s="4">
        <v>1.0691018123601665</v>
      </c>
      <c r="Q458" s="9"/>
      <c r="R458" s="7"/>
    </row>
    <row r="459" spans="1:18" ht="12.75">
      <c r="A459" s="12">
        <v>41495</v>
      </c>
      <c r="B459" s="7" t="s">
        <v>170</v>
      </c>
      <c r="C459" s="7" t="s">
        <v>182</v>
      </c>
      <c r="D459" s="7">
        <v>2</v>
      </c>
      <c r="E459" s="7">
        <v>4</v>
      </c>
      <c r="F459" s="7" t="s">
        <v>168</v>
      </c>
      <c r="G459" s="8">
        <v>315.8402837065739</v>
      </c>
      <c r="H459" s="4">
        <v>0.16700593395059138</v>
      </c>
      <c r="I459" s="8">
        <v>11</v>
      </c>
      <c r="J459" s="4">
        <v>225.77531113143883</v>
      </c>
      <c r="K459" s="4">
        <v>-0.2083483555662379</v>
      </c>
      <c r="L459" s="4">
        <v>225.56696277587258</v>
      </c>
      <c r="M459" s="4"/>
      <c r="N459" s="4">
        <v>4.147639836834042</v>
      </c>
      <c r="O459" s="4">
        <v>-0.00382749528792504</v>
      </c>
      <c r="P459" s="4">
        <v>4.143812341546117</v>
      </c>
      <c r="Q459" s="9"/>
      <c r="R459" s="7"/>
    </row>
    <row r="460" spans="1:18" ht="12.75">
      <c r="A460" s="12">
        <v>41495</v>
      </c>
      <c r="B460" s="7" t="s">
        <v>170</v>
      </c>
      <c r="C460" s="7" t="s">
        <v>182</v>
      </c>
      <c r="D460" s="7">
        <v>3</v>
      </c>
      <c r="E460" s="7">
        <v>5</v>
      </c>
      <c r="F460" s="7" t="s">
        <v>168</v>
      </c>
      <c r="G460" s="8">
        <v>526.9850469456355</v>
      </c>
      <c r="H460" s="4">
        <v>0.10649276747647787</v>
      </c>
      <c r="I460" s="8">
        <v>19</v>
      </c>
      <c r="J460" s="4">
        <v>39.83120611328883</v>
      </c>
      <c r="K460" s="4">
        <v>-0.321207846613452</v>
      </c>
      <c r="L460" s="4">
        <v>39.509998266675375</v>
      </c>
      <c r="M460" s="4"/>
      <c r="N460" s="4">
        <v>0.8059297204767248</v>
      </c>
      <c r="O460" s="4">
        <v>-0.0064991993789950365</v>
      </c>
      <c r="P460" s="4">
        <v>0.7994305210977298</v>
      </c>
      <c r="Q460" s="9"/>
      <c r="R460" s="7"/>
    </row>
    <row r="461" spans="1:18" ht="12.75">
      <c r="A461" s="12">
        <v>41495</v>
      </c>
      <c r="B461" s="7" t="s">
        <v>170</v>
      </c>
      <c r="C461" s="7" t="s">
        <v>182</v>
      </c>
      <c r="D461" s="7">
        <v>3</v>
      </c>
      <c r="E461" s="7">
        <v>6</v>
      </c>
      <c r="F461" s="7" t="s">
        <v>168</v>
      </c>
      <c r="G461" s="8">
        <v>600.7260726072604</v>
      </c>
      <c r="H461" s="4">
        <v>0.07563494448873802</v>
      </c>
      <c r="I461" s="8">
        <v>31.5</v>
      </c>
      <c r="J461" s="4">
        <v>62.49297966045997</v>
      </c>
      <c r="K461" s="4">
        <v>0</v>
      </c>
      <c r="L461" s="4">
        <v>62.49297966045997</v>
      </c>
      <c r="M461" s="4"/>
      <c r="N461" s="4">
        <v>1.488895709979738</v>
      </c>
      <c r="O461" s="4">
        <v>0</v>
      </c>
      <c r="P461" s="4">
        <v>1.488895709979738</v>
      </c>
      <c r="Q461" s="9"/>
      <c r="R461" s="7"/>
    </row>
    <row r="462" spans="1:18" ht="12.75">
      <c r="A462" s="12">
        <v>41495</v>
      </c>
      <c r="B462" s="7" t="s">
        <v>170</v>
      </c>
      <c r="C462" s="7" t="s">
        <v>182</v>
      </c>
      <c r="D462" s="7">
        <v>4</v>
      </c>
      <c r="E462" s="7">
        <v>7</v>
      </c>
      <c r="F462" s="7" t="s">
        <v>168</v>
      </c>
      <c r="G462" s="8">
        <v>246.36336866902244</v>
      </c>
      <c r="H462" s="4">
        <v>0.1261596601010599</v>
      </c>
      <c r="I462" s="8">
        <v>12</v>
      </c>
      <c r="J462" s="4">
        <v>60.16869035426152</v>
      </c>
      <c r="K462" s="4">
        <v>8.423839252657203</v>
      </c>
      <c r="L462" s="4">
        <v>68.59252960691873</v>
      </c>
      <c r="M462" s="4"/>
      <c r="N462" s="4">
        <v>0.9109033828583464</v>
      </c>
      <c r="O462" s="4">
        <v>0.12752984362334388</v>
      </c>
      <c r="P462" s="4">
        <v>1.0384332264816902</v>
      </c>
      <c r="Q462" s="9"/>
      <c r="R462" s="7"/>
    </row>
    <row r="463" spans="1:18" ht="12.75">
      <c r="A463" s="12">
        <v>41495</v>
      </c>
      <c r="B463" s="7" t="s">
        <v>170</v>
      </c>
      <c r="C463" s="7" t="s">
        <v>182</v>
      </c>
      <c r="D463" s="7">
        <v>4</v>
      </c>
      <c r="E463" s="7">
        <v>8</v>
      </c>
      <c r="F463" s="7" t="s">
        <v>168</v>
      </c>
      <c r="G463" s="8">
        <v>428.22285056026806</v>
      </c>
      <c r="H463" s="4">
        <v>0.0818309029145533</v>
      </c>
      <c r="I463" s="8">
        <v>11.75</v>
      </c>
      <c r="J463" s="4">
        <v>1.7411887832343287</v>
      </c>
      <c r="K463" s="4">
        <v>0.02530099675215371</v>
      </c>
      <c r="L463" s="4">
        <v>1.7664897799864825</v>
      </c>
      <c r="M463" s="4"/>
      <c r="N463" s="4">
        <v>0.016741758407519014</v>
      </c>
      <c r="O463" s="4">
        <v>0.0002432724005418629</v>
      </c>
      <c r="P463" s="4">
        <v>0.016985030808060877</v>
      </c>
      <c r="Q463" s="9"/>
      <c r="R463" s="7"/>
    </row>
    <row r="464" spans="1:18" ht="12.75">
      <c r="A464" s="12">
        <v>41495</v>
      </c>
      <c r="B464" s="7" t="s">
        <v>176</v>
      </c>
      <c r="C464" s="7" t="s">
        <v>183</v>
      </c>
      <c r="D464" s="7">
        <v>1</v>
      </c>
      <c r="E464" s="7">
        <v>1</v>
      </c>
      <c r="F464" s="7" t="s">
        <v>168</v>
      </c>
      <c r="G464" s="8">
        <v>172.36654937485963</v>
      </c>
      <c r="H464" s="4">
        <v>0.30516086974912277</v>
      </c>
      <c r="I464" s="8">
        <v>8.7</v>
      </c>
      <c r="J464" s="4">
        <v>-5.008165675491676</v>
      </c>
      <c r="K464" s="4">
        <v>-0.4250736826078507</v>
      </c>
      <c r="L464" s="4">
        <v>-5.433239358099526</v>
      </c>
      <c r="M464" s="4"/>
      <c r="N464" s="4">
        <v>-0.1329617688241246</v>
      </c>
      <c r="O464" s="4">
        <v>-0.01128527935821046</v>
      </c>
      <c r="P464" s="4">
        <v>-0.14424704818233508</v>
      </c>
      <c r="Q464" s="9"/>
      <c r="R464" s="7"/>
    </row>
    <row r="465" spans="1:18" ht="12.75">
      <c r="A465" s="12">
        <v>41495</v>
      </c>
      <c r="B465" s="7" t="s">
        <v>176</v>
      </c>
      <c r="C465" s="7" t="s">
        <v>183</v>
      </c>
      <c r="D465" s="7">
        <v>1</v>
      </c>
      <c r="E465" s="7">
        <v>2</v>
      </c>
      <c r="F465" s="7" t="s">
        <v>168</v>
      </c>
      <c r="G465" s="8">
        <v>409.77176438431053</v>
      </c>
      <c r="H465" s="4">
        <v>0.13625894410744427</v>
      </c>
      <c r="I465" s="8">
        <v>18.3</v>
      </c>
      <c r="J465" s="4">
        <v>3.550966193808838</v>
      </c>
      <c r="K465" s="4">
        <v>0.15041771570092255</v>
      </c>
      <c r="L465" s="4">
        <v>3.7013839095097607</v>
      </c>
      <c r="M465" s="4"/>
      <c r="N465" s="4">
        <v>0.08854471545572094</v>
      </c>
      <c r="O465" s="4">
        <v>0.0037507239183124444</v>
      </c>
      <c r="P465" s="4">
        <v>0.0922954393740334</v>
      </c>
      <c r="Q465" s="9"/>
      <c r="R465" s="7"/>
    </row>
    <row r="466" spans="1:18" ht="12.75">
      <c r="A466" s="12">
        <v>41495</v>
      </c>
      <c r="B466" s="7" t="s">
        <v>176</v>
      </c>
      <c r="C466" s="7" t="s">
        <v>183</v>
      </c>
      <c r="D466" s="7">
        <v>2</v>
      </c>
      <c r="E466" s="7">
        <v>3</v>
      </c>
      <c r="F466" s="7" t="s">
        <v>168</v>
      </c>
      <c r="G466" s="8">
        <v>406.20075868106215</v>
      </c>
      <c r="H466" s="4">
        <v>0.09731938755507873</v>
      </c>
      <c r="I466" s="8">
        <v>17</v>
      </c>
      <c r="J466" s="4">
        <v>4.043111234822831</v>
      </c>
      <c r="K466" s="4">
        <v>-0.005175979294259281</v>
      </c>
      <c r="L466" s="4">
        <v>4.037935255528572</v>
      </c>
      <c r="M466" s="4"/>
      <c r="N466" s="4">
        <v>0.06689042856230272</v>
      </c>
      <c r="O466" s="4">
        <v>-8.56329329355639E-05</v>
      </c>
      <c r="P466" s="4">
        <v>0.06680479562936716</v>
      </c>
      <c r="Q466" s="9"/>
      <c r="R466" s="7"/>
    </row>
    <row r="467" spans="1:18" ht="12.75">
      <c r="A467" s="12">
        <v>41495</v>
      </c>
      <c r="B467" s="7" t="s">
        <v>176</v>
      </c>
      <c r="C467" s="7" t="s">
        <v>183</v>
      </c>
      <c r="D467" s="7">
        <v>2</v>
      </c>
      <c r="E467" s="7">
        <v>4</v>
      </c>
      <c r="F467" s="7" t="s">
        <v>168</v>
      </c>
      <c r="G467" s="8">
        <v>356.92992644212154</v>
      </c>
      <c r="H467" s="4">
        <v>0.11616901513768835</v>
      </c>
      <c r="I467" s="8">
        <v>13</v>
      </c>
      <c r="J467" s="4">
        <v>11.40544018076374</v>
      </c>
      <c r="K467" s="4">
        <v>4.670109514971842</v>
      </c>
      <c r="L467" s="4">
        <v>16.07554969573558</v>
      </c>
      <c r="M467" s="4"/>
      <c r="N467" s="4">
        <v>0.17224463789144845</v>
      </c>
      <c r="O467" s="4">
        <v>0.0705278629821254</v>
      </c>
      <c r="P467" s="4">
        <v>0.24277250087357385</v>
      </c>
      <c r="Q467" s="9"/>
      <c r="R467" s="7"/>
    </row>
    <row r="468" spans="1:18" ht="12.75">
      <c r="A468" s="12">
        <v>41495</v>
      </c>
      <c r="B468" s="7" t="s">
        <v>176</v>
      </c>
      <c r="C468" s="7" t="s">
        <v>183</v>
      </c>
      <c r="D468" s="7">
        <v>3</v>
      </c>
      <c r="E468" s="7">
        <v>5</v>
      </c>
      <c r="F468" s="7" t="s">
        <v>168</v>
      </c>
      <c r="G468" s="8">
        <v>545.8838359352276</v>
      </c>
      <c r="H468" s="4">
        <v>0.09145914761388964</v>
      </c>
      <c r="I468" s="8">
        <v>10</v>
      </c>
      <c r="J468" s="4">
        <v>9.277976581280551</v>
      </c>
      <c r="K468" s="4">
        <v>0.21457638832262643</v>
      </c>
      <c r="L468" s="4">
        <v>9.492552969603178</v>
      </c>
      <c r="M468" s="4"/>
      <c r="N468" s="4">
        <v>0.08485558297055491</v>
      </c>
      <c r="O468" s="4">
        <v>0.001962497357405439</v>
      </c>
      <c r="P468" s="4">
        <v>0.08681808032796035</v>
      </c>
      <c r="Q468" s="9"/>
      <c r="R468" s="7"/>
    </row>
    <row r="469" spans="1:18" ht="12.75">
      <c r="A469" s="12">
        <v>41495</v>
      </c>
      <c r="B469" s="7" t="s">
        <v>176</v>
      </c>
      <c r="C469" s="7" t="s">
        <v>183</v>
      </c>
      <c r="D469" s="7">
        <v>3</v>
      </c>
      <c r="E469" s="7">
        <v>6</v>
      </c>
      <c r="F469" s="7" t="s">
        <v>168</v>
      </c>
      <c r="G469" s="8">
        <v>372.0594540517365</v>
      </c>
      <c r="H469" s="4">
        <v>0.09126480877653873</v>
      </c>
      <c r="I469" s="8">
        <v>11</v>
      </c>
      <c r="J469" s="4">
        <v>11.103004784588286</v>
      </c>
      <c r="K469" s="4">
        <v>0.13528653260326606</v>
      </c>
      <c r="L469" s="4">
        <v>11.238291317191551</v>
      </c>
      <c r="M469" s="4"/>
      <c r="N469" s="4">
        <v>0.11146449693614889</v>
      </c>
      <c r="O469" s="4">
        <v>0.0013581589480885854</v>
      </c>
      <c r="P469" s="4">
        <v>0.11282265588423748</v>
      </c>
      <c r="Q469" s="9"/>
      <c r="R469" s="7"/>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576"/>
  <sheetViews>
    <sheetView zoomScale="96" zoomScaleNormal="96" zoomScalePageLayoutView="0" workbookViewId="0" topLeftCell="A486">
      <selection activeCell="B489" sqref="B489"/>
    </sheetView>
  </sheetViews>
  <sheetFormatPr defaultColWidth="9.140625" defaultRowHeight="12.75"/>
  <cols>
    <col min="1" max="1" width="9.140625" style="93" customWidth="1"/>
    <col min="2" max="2" width="71.28125" style="93" bestFit="1" customWidth="1"/>
    <col min="3" max="3" width="17.140625" style="93" customWidth="1"/>
    <col min="4" max="16384" width="9.140625" style="93" customWidth="1"/>
  </cols>
  <sheetData>
    <row r="1" ht="12.75">
      <c r="B1" s="20"/>
    </row>
    <row r="2" spans="1:13" ht="45">
      <c r="A2" s="94" t="s">
        <v>386</v>
      </c>
      <c r="B2" s="95" t="s">
        <v>384</v>
      </c>
      <c r="C2" s="95" t="s">
        <v>387</v>
      </c>
      <c r="D2" s="96" t="s">
        <v>388</v>
      </c>
      <c r="E2" s="96" t="s">
        <v>389</v>
      </c>
      <c r="F2" s="97" t="s">
        <v>390</v>
      </c>
      <c r="G2" s="95" t="s">
        <v>391</v>
      </c>
      <c r="H2" s="95" t="s">
        <v>392</v>
      </c>
      <c r="I2" s="95" t="s">
        <v>393</v>
      </c>
      <c r="J2" s="95" t="s">
        <v>394</v>
      </c>
      <c r="K2" s="98" t="s">
        <v>395</v>
      </c>
      <c r="L2" s="95" t="s">
        <v>396</v>
      </c>
      <c r="M2" s="95" t="s">
        <v>397</v>
      </c>
    </row>
    <row r="3" spans="1:13" ht="12.75">
      <c r="A3" s="93">
        <v>1169</v>
      </c>
      <c r="B3" s="93" t="s">
        <v>398</v>
      </c>
      <c r="D3" s="93">
        <v>68.99666666666667</v>
      </c>
      <c r="E3" s="93">
        <v>-150.21249999999998</v>
      </c>
      <c r="F3" s="93" t="s">
        <v>399</v>
      </c>
      <c r="G3" s="93" t="s">
        <v>400</v>
      </c>
      <c r="H3" s="93" t="s">
        <v>399</v>
      </c>
      <c r="I3" s="93" t="s">
        <v>399</v>
      </c>
      <c r="J3" s="93" t="s">
        <v>401</v>
      </c>
      <c r="K3" s="93" t="s">
        <v>399</v>
      </c>
      <c r="L3" s="93" t="s">
        <v>399</v>
      </c>
      <c r="M3" s="99" t="str">
        <f aca="true" t="shared" si="0" ref="M3:M66">HYPERLINK("http://maps.google.com/maps?q="&amp;D3&amp;","&amp;E3,"View on Google Map")</f>
        <v>View on Google Map</v>
      </c>
    </row>
    <row r="4" spans="1:13" ht="12.75">
      <c r="A4" s="93">
        <v>1170</v>
      </c>
      <c r="B4" s="93" t="s">
        <v>402</v>
      </c>
      <c r="D4" s="93">
        <v>68.95222222222222</v>
      </c>
      <c r="E4" s="93">
        <v>-150.21249999999998</v>
      </c>
      <c r="F4" s="93" t="s">
        <v>399</v>
      </c>
      <c r="G4" s="93" t="s">
        <v>400</v>
      </c>
      <c r="H4" s="93" t="s">
        <v>399</v>
      </c>
      <c r="I4" s="93" t="s">
        <v>399</v>
      </c>
      <c r="J4" s="93" t="s">
        <v>401</v>
      </c>
      <c r="K4" s="93" t="s">
        <v>399</v>
      </c>
      <c r="L4" s="93" t="s">
        <v>399</v>
      </c>
      <c r="M4" s="99" t="str">
        <f t="shared" si="0"/>
        <v>View on Google Map</v>
      </c>
    </row>
    <row r="5" spans="1:13" ht="12.75">
      <c r="A5" s="93">
        <v>1171</v>
      </c>
      <c r="B5" s="93" t="s">
        <v>403</v>
      </c>
      <c r="C5" s="93" t="s">
        <v>399</v>
      </c>
      <c r="D5" s="93">
        <v>68.93444444444445</v>
      </c>
      <c r="E5" s="93">
        <v>-150.2727777777778</v>
      </c>
      <c r="F5" s="93" t="s">
        <v>399</v>
      </c>
      <c r="G5" s="93" t="s">
        <v>400</v>
      </c>
      <c r="H5" s="93" t="s">
        <v>399</v>
      </c>
      <c r="I5" s="93" t="s">
        <v>399</v>
      </c>
      <c r="J5" s="93" t="s">
        <v>404</v>
      </c>
      <c r="K5" s="93" t="s">
        <v>399</v>
      </c>
      <c r="L5" s="93" t="s">
        <v>405</v>
      </c>
      <c r="M5" s="99" t="str">
        <f t="shared" si="0"/>
        <v>View on Google Map</v>
      </c>
    </row>
    <row r="6" spans="1:13" ht="12.75">
      <c r="A6" s="93">
        <v>518</v>
      </c>
      <c r="B6" s="93" t="s">
        <v>406</v>
      </c>
      <c r="C6" s="93" t="s">
        <v>407</v>
      </c>
      <c r="D6" s="93">
        <v>68.900986</v>
      </c>
      <c r="E6" s="93">
        <v>-151.308469</v>
      </c>
      <c r="F6" s="93">
        <v>350</v>
      </c>
      <c r="G6" s="93" t="s">
        <v>408</v>
      </c>
      <c r="H6" s="93" t="s">
        <v>399</v>
      </c>
      <c r="I6" s="93" t="s">
        <v>399</v>
      </c>
      <c r="J6" s="93" t="s">
        <v>409</v>
      </c>
      <c r="K6" s="93" t="s">
        <v>399</v>
      </c>
      <c r="L6" s="93" t="s">
        <v>410</v>
      </c>
      <c r="M6" s="99" t="str">
        <f t="shared" si="0"/>
        <v>View on Google Map</v>
      </c>
    </row>
    <row r="7" spans="1:13" ht="12.75">
      <c r="A7" s="93">
        <v>478</v>
      </c>
      <c r="B7" s="93" t="s">
        <v>411</v>
      </c>
      <c r="C7" s="93" t="s">
        <v>399</v>
      </c>
      <c r="D7" s="93">
        <v>68.51007</v>
      </c>
      <c r="E7" s="93">
        <v>-149.62691</v>
      </c>
      <c r="F7" s="93">
        <v>996</v>
      </c>
      <c r="G7" s="93" t="s">
        <v>408</v>
      </c>
      <c r="H7" s="93" t="s">
        <v>399</v>
      </c>
      <c r="I7" s="93" t="s">
        <v>399</v>
      </c>
      <c r="J7" s="93" t="s">
        <v>409</v>
      </c>
      <c r="K7" s="93" t="s">
        <v>399</v>
      </c>
      <c r="L7" s="93" t="s">
        <v>399</v>
      </c>
      <c r="M7" s="99" t="str">
        <f t="shared" si="0"/>
        <v>View on Google Map</v>
      </c>
    </row>
    <row r="8" spans="1:13" ht="12.75">
      <c r="A8" s="93">
        <v>479</v>
      </c>
      <c r="B8" s="93" t="s">
        <v>412</v>
      </c>
      <c r="C8" s="93" t="s">
        <v>399</v>
      </c>
      <c r="D8" s="93">
        <v>68.50508</v>
      </c>
      <c r="E8" s="93">
        <v>-149.62767</v>
      </c>
      <c r="F8" s="93">
        <v>986</v>
      </c>
      <c r="G8" s="93" t="s">
        <v>408</v>
      </c>
      <c r="H8" s="93" t="s">
        <v>399</v>
      </c>
      <c r="I8" s="93" t="s">
        <v>399</v>
      </c>
      <c r="J8" s="93" t="s">
        <v>409</v>
      </c>
      <c r="K8" s="93" t="s">
        <v>399</v>
      </c>
      <c r="L8" s="93" t="s">
        <v>399</v>
      </c>
      <c r="M8" s="99" t="str">
        <f t="shared" si="0"/>
        <v>View on Google Map</v>
      </c>
    </row>
    <row r="9" spans="1:13" ht="12.75">
      <c r="A9" s="93">
        <v>480</v>
      </c>
      <c r="B9" s="93" t="s">
        <v>413</v>
      </c>
      <c r="C9" s="93" t="s">
        <v>399</v>
      </c>
      <c r="D9" s="93">
        <v>68.50245</v>
      </c>
      <c r="E9" s="93">
        <v>-149.63137</v>
      </c>
      <c r="F9" s="93">
        <v>982</v>
      </c>
      <c r="G9" s="93" t="s">
        <v>408</v>
      </c>
      <c r="H9" s="93" t="s">
        <v>399</v>
      </c>
      <c r="I9" s="93" t="s">
        <v>399</v>
      </c>
      <c r="J9" s="93" t="s">
        <v>409</v>
      </c>
      <c r="K9" s="93" t="s">
        <v>399</v>
      </c>
      <c r="L9" s="93" t="s">
        <v>399</v>
      </c>
      <c r="M9" s="99" t="str">
        <f t="shared" si="0"/>
        <v>View on Google Map</v>
      </c>
    </row>
    <row r="10" spans="1:13" ht="12.75">
      <c r="A10" s="93">
        <v>7</v>
      </c>
      <c r="B10" s="93" t="s">
        <v>414</v>
      </c>
      <c r="C10" s="93" t="s">
        <v>415</v>
      </c>
      <c r="D10" s="93">
        <v>68.95</v>
      </c>
      <c r="E10" s="93">
        <v>-148.86666666666667</v>
      </c>
      <c r="F10" s="93">
        <v>360</v>
      </c>
      <c r="G10" s="93" t="s">
        <v>416</v>
      </c>
      <c r="H10" s="93" t="s">
        <v>399</v>
      </c>
      <c r="I10" s="93" t="s">
        <v>399</v>
      </c>
      <c r="J10" s="93" t="s">
        <v>417</v>
      </c>
      <c r="K10" s="93" t="s">
        <v>399</v>
      </c>
      <c r="L10" s="93" t="s">
        <v>418</v>
      </c>
      <c r="M10" s="99" t="str">
        <f t="shared" si="0"/>
        <v>View on Google Map</v>
      </c>
    </row>
    <row r="11" spans="1:13" ht="12.75">
      <c r="A11" s="93">
        <v>517</v>
      </c>
      <c r="B11" s="93" t="s">
        <v>419</v>
      </c>
      <c r="C11" s="93" t="s">
        <v>407</v>
      </c>
      <c r="D11" s="93">
        <v>68.467833</v>
      </c>
      <c r="E11" s="93">
        <v>-151.479167</v>
      </c>
      <c r="F11" s="93">
        <v>732</v>
      </c>
      <c r="G11" s="93" t="s">
        <v>408</v>
      </c>
      <c r="H11" s="93" t="s">
        <v>399</v>
      </c>
      <c r="I11" s="93" t="s">
        <v>399</v>
      </c>
      <c r="J11" s="93" t="s">
        <v>409</v>
      </c>
      <c r="K11" s="93" t="s">
        <v>399</v>
      </c>
      <c r="L11" s="93" t="s">
        <v>410</v>
      </c>
      <c r="M11" s="99" t="str">
        <f t="shared" si="0"/>
        <v>View on Google Map</v>
      </c>
    </row>
    <row r="12" spans="1:13" ht="12.75">
      <c r="A12" s="93">
        <v>516</v>
      </c>
      <c r="B12" s="93" t="s">
        <v>420</v>
      </c>
      <c r="C12" s="93" t="s">
        <v>407</v>
      </c>
      <c r="D12" s="93">
        <v>68.4675</v>
      </c>
      <c r="E12" s="93">
        <v>-151.494333</v>
      </c>
      <c r="F12" s="93">
        <v>769</v>
      </c>
      <c r="G12" s="93" t="s">
        <v>408</v>
      </c>
      <c r="H12" s="93" t="s">
        <v>399</v>
      </c>
      <c r="I12" s="93" t="s">
        <v>399</v>
      </c>
      <c r="J12" s="93" t="s">
        <v>409</v>
      </c>
      <c r="K12" s="93" t="s">
        <v>399</v>
      </c>
      <c r="L12" s="93" t="s">
        <v>410</v>
      </c>
      <c r="M12" s="99" t="str">
        <f t="shared" si="0"/>
        <v>View on Google Map</v>
      </c>
    </row>
    <row r="13" spans="1:13" ht="12.75">
      <c r="A13" s="93">
        <v>515</v>
      </c>
      <c r="B13" s="93" t="s">
        <v>421</v>
      </c>
      <c r="C13" s="93" t="s">
        <v>407</v>
      </c>
      <c r="D13" s="93">
        <v>68.464</v>
      </c>
      <c r="E13" s="93">
        <v>-151.515167</v>
      </c>
      <c r="F13" s="93">
        <v>809</v>
      </c>
      <c r="G13" s="93" t="s">
        <v>408</v>
      </c>
      <c r="H13" s="93" t="s">
        <v>399</v>
      </c>
      <c r="I13" s="93" t="s">
        <v>399</v>
      </c>
      <c r="J13" s="93" t="s">
        <v>409</v>
      </c>
      <c r="K13" s="93" t="s">
        <v>399</v>
      </c>
      <c r="L13" s="93" t="s">
        <v>410</v>
      </c>
      <c r="M13" s="99" t="str">
        <f t="shared" si="0"/>
        <v>View on Google Map</v>
      </c>
    </row>
    <row r="14" spans="1:13" ht="12.75">
      <c r="A14" s="93">
        <v>1177</v>
      </c>
      <c r="B14" s="93" t="s">
        <v>422</v>
      </c>
      <c r="C14" s="93" t="s">
        <v>423</v>
      </c>
      <c r="D14" s="93">
        <v>68.99539</v>
      </c>
      <c r="E14" s="93">
        <v>-150.28278</v>
      </c>
      <c r="F14" s="93" t="s">
        <v>399</v>
      </c>
      <c r="G14" s="93" t="s">
        <v>400</v>
      </c>
      <c r="H14" s="93" t="s">
        <v>399</v>
      </c>
      <c r="I14" s="93" t="s">
        <v>399</v>
      </c>
      <c r="J14" s="93" t="s">
        <v>404</v>
      </c>
      <c r="K14" s="93" t="s">
        <v>399</v>
      </c>
      <c r="L14" s="93" t="s">
        <v>405</v>
      </c>
      <c r="M14" s="99" t="str">
        <f t="shared" si="0"/>
        <v>View on Google Map</v>
      </c>
    </row>
    <row r="15" spans="1:13" ht="12.75">
      <c r="A15" s="93">
        <v>1178</v>
      </c>
      <c r="B15" s="93" t="s">
        <v>424</v>
      </c>
      <c r="C15" s="93" t="s">
        <v>423</v>
      </c>
      <c r="D15" s="93">
        <v>68.99609</v>
      </c>
      <c r="E15" s="93">
        <v>-150.29224</v>
      </c>
      <c r="F15" s="93" t="s">
        <v>399</v>
      </c>
      <c r="G15" s="93" t="s">
        <v>400</v>
      </c>
      <c r="H15" s="93" t="s">
        <v>399</v>
      </c>
      <c r="I15" s="93" t="s">
        <v>399</v>
      </c>
      <c r="J15" s="93" t="s">
        <v>404</v>
      </c>
      <c r="K15" s="93" t="s">
        <v>399</v>
      </c>
      <c r="L15" s="93" t="s">
        <v>405</v>
      </c>
      <c r="M15" s="99" t="str">
        <f t="shared" si="0"/>
        <v>View on Google Map</v>
      </c>
    </row>
    <row r="16" spans="1:13" ht="12.75">
      <c r="A16" s="93">
        <v>1179</v>
      </c>
      <c r="B16" s="93" t="s">
        <v>425</v>
      </c>
      <c r="C16" s="93" t="s">
        <v>426</v>
      </c>
      <c r="D16" s="93">
        <v>68.95383</v>
      </c>
      <c r="E16" s="93">
        <v>-150.20697</v>
      </c>
      <c r="F16" s="93" t="s">
        <v>399</v>
      </c>
      <c r="G16" s="93" t="s">
        <v>400</v>
      </c>
      <c r="H16" s="93" t="s">
        <v>399</v>
      </c>
      <c r="I16" s="93" t="s">
        <v>399</v>
      </c>
      <c r="J16" s="93" t="s">
        <v>404</v>
      </c>
      <c r="K16" s="93" t="s">
        <v>399</v>
      </c>
      <c r="L16" s="93" t="s">
        <v>405</v>
      </c>
      <c r="M16" s="99" t="str">
        <f t="shared" si="0"/>
        <v>View on Google Map</v>
      </c>
    </row>
    <row r="17" spans="1:13" ht="12.75">
      <c r="A17" s="93">
        <v>1180</v>
      </c>
      <c r="B17" s="20" t="s">
        <v>427</v>
      </c>
      <c r="C17" s="93" t="s">
        <v>426</v>
      </c>
      <c r="D17" s="93">
        <v>68.9511</v>
      </c>
      <c r="E17" s="93">
        <v>-150.20966</v>
      </c>
      <c r="F17" s="93" t="s">
        <v>399</v>
      </c>
      <c r="G17" s="93" t="s">
        <v>400</v>
      </c>
      <c r="H17" s="93" t="s">
        <v>399</v>
      </c>
      <c r="I17" s="93" t="s">
        <v>399</v>
      </c>
      <c r="J17" s="93" t="s">
        <v>404</v>
      </c>
      <c r="K17" s="93" t="s">
        <v>399</v>
      </c>
      <c r="L17" s="93" t="s">
        <v>405</v>
      </c>
      <c r="M17" s="99" t="str">
        <f t="shared" si="0"/>
        <v>View on Google Map</v>
      </c>
    </row>
    <row r="18" spans="1:13" ht="12.75">
      <c r="A18" s="93">
        <v>1181</v>
      </c>
      <c r="B18" s="20" t="s">
        <v>428</v>
      </c>
      <c r="C18" s="93" t="s">
        <v>426</v>
      </c>
      <c r="D18" s="93">
        <v>68.95072</v>
      </c>
      <c r="E18" s="93">
        <v>-150.19745</v>
      </c>
      <c r="F18" s="93" t="s">
        <v>399</v>
      </c>
      <c r="G18" s="93" t="s">
        <v>400</v>
      </c>
      <c r="H18" s="93" t="s">
        <v>399</v>
      </c>
      <c r="I18" s="93" t="s">
        <v>399</v>
      </c>
      <c r="J18" s="93" t="s">
        <v>404</v>
      </c>
      <c r="K18" s="93" t="s">
        <v>399</v>
      </c>
      <c r="L18" s="93" t="s">
        <v>405</v>
      </c>
      <c r="M18" s="99" t="str">
        <f t="shared" si="0"/>
        <v>View on Google Map</v>
      </c>
    </row>
    <row r="19" spans="1:13" ht="12.75">
      <c r="A19" s="93">
        <v>1182</v>
      </c>
      <c r="B19" s="20" t="s">
        <v>429</v>
      </c>
      <c r="C19" s="93" t="s">
        <v>426</v>
      </c>
      <c r="D19" s="93">
        <v>68.95015</v>
      </c>
      <c r="E19" s="93">
        <v>-150.19701</v>
      </c>
      <c r="F19" s="93" t="s">
        <v>399</v>
      </c>
      <c r="G19" s="93" t="s">
        <v>400</v>
      </c>
      <c r="H19" s="93" t="s">
        <v>399</v>
      </c>
      <c r="I19" s="93" t="s">
        <v>399</v>
      </c>
      <c r="J19" s="93" t="s">
        <v>404</v>
      </c>
      <c r="K19" s="93" t="s">
        <v>399</v>
      </c>
      <c r="L19" s="93" t="s">
        <v>405</v>
      </c>
      <c r="M19" s="99" t="str">
        <f t="shared" si="0"/>
        <v>View on Google Map</v>
      </c>
    </row>
    <row r="20" spans="1:13" ht="12.75">
      <c r="A20" s="93">
        <v>1183</v>
      </c>
      <c r="B20" s="20" t="s">
        <v>430</v>
      </c>
      <c r="C20" s="93" t="s">
        <v>426</v>
      </c>
      <c r="D20" s="93">
        <v>68.94963</v>
      </c>
      <c r="E20" s="93">
        <v>-150.19672</v>
      </c>
      <c r="F20" s="93" t="s">
        <v>399</v>
      </c>
      <c r="G20" s="93" t="s">
        <v>400</v>
      </c>
      <c r="H20" s="93" t="s">
        <v>399</v>
      </c>
      <c r="I20" s="93" t="s">
        <v>399</v>
      </c>
      <c r="J20" s="93" t="s">
        <v>404</v>
      </c>
      <c r="K20" s="93" t="s">
        <v>399</v>
      </c>
      <c r="L20" s="93" t="s">
        <v>405</v>
      </c>
      <c r="M20" s="99" t="str">
        <f t="shared" si="0"/>
        <v>View on Google Map</v>
      </c>
    </row>
    <row r="21" spans="1:13" ht="12.75">
      <c r="A21" s="93">
        <v>1184</v>
      </c>
      <c r="B21" s="20" t="s">
        <v>431</v>
      </c>
      <c r="C21" s="93" t="s">
        <v>426</v>
      </c>
      <c r="D21" s="93">
        <v>68.95235</v>
      </c>
      <c r="E21" s="93">
        <v>-150.2077</v>
      </c>
      <c r="F21" s="93" t="s">
        <v>399</v>
      </c>
      <c r="G21" s="93" t="s">
        <v>400</v>
      </c>
      <c r="H21" s="93" t="s">
        <v>399</v>
      </c>
      <c r="I21" s="93" t="s">
        <v>399</v>
      </c>
      <c r="J21" s="93" t="s">
        <v>404</v>
      </c>
      <c r="K21" s="93" t="s">
        <v>399</v>
      </c>
      <c r="L21" s="93" t="s">
        <v>405</v>
      </c>
      <c r="M21" s="99" t="str">
        <f t="shared" si="0"/>
        <v>View on Google Map</v>
      </c>
    </row>
    <row r="22" spans="1:13" ht="12.75">
      <c r="A22" s="93">
        <v>1185</v>
      </c>
      <c r="B22" s="20" t="s">
        <v>432</v>
      </c>
      <c r="C22" s="93" t="s">
        <v>426</v>
      </c>
      <c r="D22" s="93">
        <v>68.93334</v>
      </c>
      <c r="E22" s="93">
        <v>-150.27289</v>
      </c>
      <c r="F22" s="93" t="s">
        <v>399</v>
      </c>
      <c r="G22" s="93" t="s">
        <v>400</v>
      </c>
      <c r="H22" s="93" t="s">
        <v>399</v>
      </c>
      <c r="I22" s="93" t="s">
        <v>399</v>
      </c>
      <c r="J22" s="93" t="s">
        <v>404</v>
      </c>
      <c r="K22" s="93" t="s">
        <v>399</v>
      </c>
      <c r="L22" s="93" t="s">
        <v>405</v>
      </c>
      <c r="M22" s="99" t="str">
        <f t="shared" si="0"/>
        <v>View on Google Map</v>
      </c>
    </row>
    <row r="23" spans="1:13" ht="12.75">
      <c r="A23" s="93">
        <v>1186</v>
      </c>
      <c r="B23" s="93" t="s">
        <v>433</v>
      </c>
      <c r="C23" s="93" t="s">
        <v>426</v>
      </c>
      <c r="D23" s="93">
        <v>68.93519</v>
      </c>
      <c r="E23" s="93">
        <v>-150.26884</v>
      </c>
      <c r="F23" s="93" t="s">
        <v>399</v>
      </c>
      <c r="G23" s="93" t="s">
        <v>400</v>
      </c>
      <c r="H23" s="93" t="s">
        <v>399</v>
      </c>
      <c r="I23" s="93" t="s">
        <v>399</v>
      </c>
      <c r="J23" s="93" t="s">
        <v>404</v>
      </c>
      <c r="K23" s="93" t="s">
        <v>399</v>
      </c>
      <c r="L23" s="93" t="s">
        <v>405</v>
      </c>
      <c r="M23" s="99" t="str">
        <f t="shared" si="0"/>
        <v>View on Google Map</v>
      </c>
    </row>
    <row r="24" spans="1:13" ht="12.75">
      <c r="A24" s="93">
        <v>1187</v>
      </c>
      <c r="B24" s="20" t="s">
        <v>434</v>
      </c>
      <c r="C24" s="93" t="s">
        <v>426</v>
      </c>
      <c r="D24" s="93">
        <v>68.99734</v>
      </c>
      <c r="E24" s="93">
        <v>-150.30746</v>
      </c>
      <c r="F24" s="93" t="s">
        <v>399</v>
      </c>
      <c r="G24" s="93" t="s">
        <v>400</v>
      </c>
      <c r="H24" s="93" t="s">
        <v>399</v>
      </c>
      <c r="I24" s="93" t="s">
        <v>399</v>
      </c>
      <c r="J24" s="93" t="s">
        <v>404</v>
      </c>
      <c r="K24" s="93" t="s">
        <v>399</v>
      </c>
      <c r="L24" s="93" t="s">
        <v>405</v>
      </c>
      <c r="M24" s="99" t="str">
        <f t="shared" si="0"/>
        <v>View on Google Map</v>
      </c>
    </row>
    <row r="25" spans="1:13" ht="12.75">
      <c r="A25" s="93">
        <v>1188</v>
      </c>
      <c r="B25" s="20" t="s">
        <v>435</v>
      </c>
      <c r="C25" s="93" t="s">
        <v>426</v>
      </c>
      <c r="D25" s="93">
        <v>68.95078</v>
      </c>
      <c r="E25" s="93">
        <v>-150.19788</v>
      </c>
      <c r="F25" s="93" t="s">
        <v>399</v>
      </c>
      <c r="G25" s="93" t="s">
        <v>400</v>
      </c>
      <c r="H25" s="93" t="s">
        <v>399</v>
      </c>
      <c r="I25" s="93" t="s">
        <v>399</v>
      </c>
      <c r="J25" s="93" t="s">
        <v>404</v>
      </c>
      <c r="K25" s="93" t="s">
        <v>399</v>
      </c>
      <c r="L25" s="93" t="s">
        <v>405</v>
      </c>
      <c r="M25" s="99" t="str">
        <f t="shared" si="0"/>
        <v>View on Google Map</v>
      </c>
    </row>
    <row r="26" spans="1:13" ht="12.75">
      <c r="A26" s="93">
        <v>1189</v>
      </c>
      <c r="B26" s="20" t="s">
        <v>436</v>
      </c>
      <c r="C26" s="93" t="s">
        <v>426</v>
      </c>
      <c r="D26" s="93">
        <v>68.95444</v>
      </c>
      <c r="E26" s="93">
        <v>-150.20645</v>
      </c>
      <c r="F26" s="93" t="s">
        <v>399</v>
      </c>
      <c r="G26" s="93" t="s">
        <v>400</v>
      </c>
      <c r="H26" s="93" t="s">
        <v>399</v>
      </c>
      <c r="I26" s="93" t="s">
        <v>399</v>
      </c>
      <c r="J26" s="93" t="s">
        <v>404</v>
      </c>
      <c r="K26" s="93" t="s">
        <v>399</v>
      </c>
      <c r="L26" s="93" t="s">
        <v>405</v>
      </c>
      <c r="M26" s="99" t="str">
        <f t="shared" si="0"/>
        <v>View on Google Map</v>
      </c>
    </row>
    <row r="27" spans="1:13" ht="12.75">
      <c r="A27" s="93">
        <v>1190</v>
      </c>
      <c r="B27" s="20" t="s">
        <v>437</v>
      </c>
      <c r="C27" s="93" t="s">
        <v>426</v>
      </c>
      <c r="D27" s="93">
        <v>69.11633</v>
      </c>
      <c r="E27" s="93">
        <v>-150.79077</v>
      </c>
      <c r="F27" s="93" t="s">
        <v>399</v>
      </c>
      <c r="G27" s="93" t="s">
        <v>400</v>
      </c>
      <c r="H27" s="93" t="s">
        <v>399</v>
      </c>
      <c r="I27" s="93" t="s">
        <v>399</v>
      </c>
      <c r="J27" s="93" t="s">
        <v>404</v>
      </c>
      <c r="K27" s="93" t="s">
        <v>399</v>
      </c>
      <c r="L27" s="93" t="s">
        <v>405</v>
      </c>
      <c r="M27" s="99" t="str">
        <f t="shared" si="0"/>
        <v>View on Google Map</v>
      </c>
    </row>
    <row r="28" spans="1:13" ht="12.75">
      <c r="A28" s="93">
        <v>1191</v>
      </c>
      <c r="B28" s="20" t="s">
        <v>438</v>
      </c>
      <c r="C28" s="93" t="s">
        <v>426</v>
      </c>
      <c r="D28" s="93">
        <v>69.11615</v>
      </c>
      <c r="E28" s="93">
        <v>-150.79554</v>
      </c>
      <c r="F28" s="93" t="s">
        <v>399</v>
      </c>
      <c r="G28" s="93" t="s">
        <v>400</v>
      </c>
      <c r="H28" s="93" t="s">
        <v>399</v>
      </c>
      <c r="I28" s="93" t="s">
        <v>399</v>
      </c>
      <c r="J28" s="93" t="s">
        <v>404</v>
      </c>
      <c r="K28" s="93" t="s">
        <v>399</v>
      </c>
      <c r="L28" s="93" t="s">
        <v>405</v>
      </c>
      <c r="M28" s="99" t="str">
        <f t="shared" si="0"/>
        <v>View on Google Map</v>
      </c>
    </row>
    <row r="29" spans="1:13" ht="12.75">
      <c r="A29" s="93">
        <v>3</v>
      </c>
      <c r="B29" s="93" t="s">
        <v>439</v>
      </c>
      <c r="C29" s="93" t="s">
        <v>440</v>
      </c>
      <c r="D29" s="93">
        <v>68.26666666666667</v>
      </c>
      <c r="E29" s="93">
        <v>-149.45</v>
      </c>
      <c r="F29" s="93">
        <v>914</v>
      </c>
      <c r="G29" s="93" t="s">
        <v>416</v>
      </c>
      <c r="H29" s="93" t="s">
        <v>399</v>
      </c>
      <c r="I29" s="93" t="s">
        <v>399</v>
      </c>
      <c r="J29" s="93" t="s">
        <v>417</v>
      </c>
      <c r="K29" s="93" t="s">
        <v>399</v>
      </c>
      <c r="L29" s="93" t="s">
        <v>418</v>
      </c>
      <c r="M29" s="99" t="str">
        <f t="shared" si="0"/>
        <v>View on Google Map</v>
      </c>
    </row>
    <row r="30" spans="1:13" ht="12.75">
      <c r="A30" s="93">
        <v>2</v>
      </c>
      <c r="B30" s="93" t="s">
        <v>441</v>
      </c>
      <c r="C30" s="93" t="s">
        <v>442</v>
      </c>
      <c r="D30" s="93">
        <v>68.26666666666667</v>
      </c>
      <c r="E30" s="93">
        <v>-149.46666666666667</v>
      </c>
      <c r="F30" s="93">
        <v>914</v>
      </c>
      <c r="G30" s="93" t="s">
        <v>416</v>
      </c>
      <c r="H30" s="93" t="s">
        <v>399</v>
      </c>
      <c r="I30" s="93" t="s">
        <v>399</v>
      </c>
      <c r="J30" s="93" t="s">
        <v>417</v>
      </c>
      <c r="K30" s="93" t="s">
        <v>399</v>
      </c>
      <c r="L30" s="93" t="s">
        <v>418</v>
      </c>
      <c r="M30" s="99" t="str">
        <f t="shared" si="0"/>
        <v>View on Google Map</v>
      </c>
    </row>
    <row r="31" spans="1:13" ht="12.75">
      <c r="A31" s="93">
        <v>25</v>
      </c>
      <c r="B31" s="93" t="s">
        <v>443</v>
      </c>
      <c r="C31" s="93" t="s">
        <v>399</v>
      </c>
      <c r="D31" s="93" t="s">
        <v>399</v>
      </c>
      <c r="E31" s="93" t="s">
        <v>399</v>
      </c>
      <c r="F31" s="93">
        <v>1097</v>
      </c>
      <c r="G31" s="93" t="s">
        <v>416</v>
      </c>
      <c r="H31" s="93" t="s">
        <v>444</v>
      </c>
      <c r="I31" s="93" t="s">
        <v>399</v>
      </c>
      <c r="J31" s="93" t="s">
        <v>417</v>
      </c>
      <c r="K31" s="93" t="s">
        <v>399</v>
      </c>
      <c r="L31" s="93" t="s">
        <v>399</v>
      </c>
      <c r="M31" s="99" t="str">
        <f t="shared" si="0"/>
        <v>View on Google Map</v>
      </c>
    </row>
    <row r="32" spans="1:13" ht="12.75">
      <c r="A32" s="93">
        <v>26</v>
      </c>
      <c r="B32" s="93" t="s">
        <v>445</v>
      </c>
      <c r="C32" s="93" t="s">
        <v>399</v>
      </c>
      <c r="D32" s="93" t="s">
        <v>399</v>
      </c>
      <c r="E32" s="93" t="s">
        <v>399</v>
      </c>
      <c r="F32" s="93">
        <v>1280</v>
      </c>
      <c r="G32" s="93" t="s">
        <v>416</v>
      </c>
      <c r="H32" s="93" t="s">
        <v>446</v>
      </c>
      <c r="I32" s="93" t="s">
        <v>399</v>
      </c>
      <c r="J32" s="93" t="s">
        <v>417</v>
      </c>
      <c r="K32" s="93" t="s">
        <v>399</v>
      </c>
      <c r="L32" s="93" t="s">
        <v>399</v>
      </c>
      <c r="M32" s="99" t="str">
        <f t="shared" si="0"/>
        <v>View on Google Map</v>
      </c>
    </row>
    <row r="33" spans="1:13" ht="12.75">
      <c r="A33" s="93">
        <v>27</v>
      </c>
      <c r="B33" s="93" t="s">
        <v>447</v>
      </c>
      <c r="C33" s="93" t="s">
        <v>399</v>
      </c>
      <c r="D33" s="93" t="s">
        <v>399</v>
      </c>
      <c r="E33" s="93" t="s">
        <v>399</v>
      </c>
      <c r="F33" s="93">
        <v>1555</v>
      </c>
      <c r="G33" s="93" t="s">
        <v>416</v>
      </c>
      <c r="H33" s="93" t="s">
        <v>448</v>
      </c>
      <c r="I33" s="93" t="s">
        <v>399</v>
      </c>
      <c r="J33" s="93" t="s">
        <v>417</v>
      </c>
      <c r="K33" s="93" t="s">
        <v>399</v>
      </c>
      <c r="L33" s="93" t="s">
        <v>399</v>
      </c>
      <c r="M33" s="99" t="str">
        <f t="shared" si="0"/>
        <v>View on Google Map</v>
      </c>
    </row>
    <row r="34" spans="1:13" ht="12.75">
      <c r="A34" s="93">
        <v>138</v>
      </c>
      <c r="B34" s="93" t="s">
        <v>449</v>
      </c>
      <c r="C34" s="93" t="s">
        <v>399</v>
      </c>
      <c r="D34" s="93">
        <v>70.28333333333333</v>
      </c>
      <c r="E34" s="93">
        <v>-148.3</v>
      </c>
      <c r="F34" s="93">
        <v>6</v>
      </c>
      <c r="G34" s="93" t="s">
        <v>408</v>
      </c>
      <c r="H34" s="93" t="s">
        <v>450</v>
      </c>
      <c r="I34" s="93" t="s">
        <v>399</v>
      </c>
      <c r="J34" s="93" t="s">
        <v>417</v>
      </c>
      <c r="K34" s="93" t="s">
        <v>399</v>
      </c>
      <c r="L34" s="93" t="s">
        <v>418</v>
      </c>
      <c r="M34" s="99" t="str">
        <f t="shared" si="0"/>
        <v>View on Google Map</v>
      </c>
    </row>
    <row r="35" spans="1:13" ht="12.75">
      <c r="A35" s="93">
        <v>31</v>
      </c>
      <c r="B35" s="93" t="s">
        <v>451</v>
      </c>
      <c r="C35" s="93" t="s">
        <v>399</v>
      </c>
      <c r="D35" s="93">
        <v>68.957566667</v>
      </c>
      <c r="E35" s="93">
        <v>-150.236266667</v>
      </c>
      <c r="F35" s="93">
        <v>386.18</v>
      </c>
      <c r="G35" s="93" t="s">
        <v>416</v>
      </c>
      <c r="H35" s="93" t="s">
        <v>399</v>
      </c>
      <c r="I35" s="93" t="s">
        <v>399</v>
      </c>
      <c r="J35" s="93" t="s">
        <v>452</v>
      </c>
      <c r="K35" s="93" t="s">
        <v>399</v>
      </c>
      <c r="L35" s="93" t="s">
        <v>405</v>
      </c>
      <c r="M35" s="99" t="str">
        <f t="shared" si="0"/>
        <v>View on Google Map</v>
      </c>
    </row>
    <row r="36" spans="1:13" ht="12.75">
      <c r="A36" s="93">
        <v>131</v>
      </c>
      <c r="B36" s="93" t="s">
        <v>453</v>
      </c>
      <c r="C36" s="93" t="s">
        <v>399</v>
      </c>
      <c r="D36" s="93">
        <v>70.33333333333333</v>
      </c>
      <c r="E36" s="93">
        <v>-148.93333333333334</v>
      </c>
      <c r="F36" s="93">
        <v>3</v>
      </c>
      <c r="G36" s="93" t="s">
        <v>408</v>
      </c>
      <c r="H36" s="93" t="s">
        <v>454</v>
      </c>
      <c r="I36" s="93" t="s">
        <v>399</v>
      </c>
      <c r="J36" s="93" t="s">
        <v>417</v>
      </c>
      <c r="K36" s="93" t="s">
        <v>399</v>
      </c>
      <c r="L36" s="93" t="s">
        <v>418</v>
      </c>
      <c r="M36" s="99" t="str">
        <f t="shared" si="0"/>
        <v>View on Google Map</v>
      </c>
    </row>
    <row r="37" spans="1:13" ht="12.75">
      <c r="A37" s="93">
        <v>132</v>
      </c>
      <c r="B37" s="93" t="s">
        <v>455</v>
      </c>
      <c r="C37" s="93" t="s">
        <v>399</v>
      </c>
      <c r="D37" s="93">
        <v>70.33333333333333</v>
      </c>
      <c r="E37" s="93">
        <v>-148.93333333333334</v>
      </c>
      <c r="F37" s="93">
        <v>3</v>
      </c>
      <c r="G37" s="93" t="s">
        <v>408</v>
      </c>
      <c r="H37" s="93" t="s">
        <v>456</v>
      </c>
      <c r="I37" s="93" t="s">
        <v>399</v>
      </c>
      <c r="J37" s="93" t="s">
        <v>417</v>
      </c>
      <c r="K37" s="93" t="s">
        <v>399</v>
      </c>
      <c r="L37" s="93" t="s">
        <v>418</v>
      </c>
      <c r="M37" s="99" t="str">
        <f t="shared" si="0"/>
        <v>View on Google Map</v>
      </c>
    </row>
    <row r="38" spans="1:13" ht="12.75" customHeight="1">
      <c r="A38" s="93">
        <v>141</v>
      </c>
      <c r="B38" s="93" t="s">
        <v>457</v>
      </c>
      <c r="C38" s="93" t="s">
        <v>458</v>
      </c>
      <c r="D38" s="93">
        <v>68.63333333333334</v>
      </c>
      <c r="E38" s="93">
        <v>-149.6</v>
      </c>
      <c r="F38" s="93">
        <v>720</v>
      </c>
      <c r="G38" s="93" t="s">
        <v>408</v>
      </c>
      <c r="H38" s="93" t="s">
        <v>459</v>
      </c>
      <c r="I38" s="93" t="s">
        <v>460</v>
      </c>
      <c r="J38" s="93" t="s">
        <v>417</v>
      </c>
      <c r="K38" s="93" t="s">
        <v>399</v>
      </c>
      <c r="L38" s="93" t="s">
        <v>418</v>
      </c>
      <c r="M38" s="99" t="str">
        <f t="shared" si="0"/>
        <v>View on Google Map</v>
      </c>
    </row>
    <row r="39" spans="1:13" ht="12.75" customHeight="1">
      <c r="A39" s="93">
        <v>160</v>
      </c>
      <c r="B39" s="93" t="s">
        <v>461</v>
      </c>
      <c r="C39" s="93" t="s">
        <v>399</v>
      </c>
      <c r="D39" s="93">
        <v>68.6</v>
      </c>
      <c r="E39" s="93">
        <v>-149.18333333333334</v>
      </c>
      <c r="F39" s="93">
        <v>864</v>
      </c>
      <c r="G39" s="93" t="s">
        <v>408</v>
      </c>
      <c r="H39" s="93" t="s">
        <v>462</v>
      </c>
      <c r="I39" s="93" t="s">
        <v>463</v>
      </c>
      <c r="J39" s="93" t="s">
        <v>417</v>
      </c>
      <c r="K39" s="93">
        <v>246</v>
      </c>
      <c r="L39" s="93" t="s">
        <v>418</v>
      </c>
      <c r="M39" s="99" t="str">
        <f t="shared" si="0"/>
        <v>View on Google Map</v>
      </c>
    </row>
    <row r="40" spans="1:13" ht="12.75" customHeight="1">
      <c r="A40" s="93">
        <v>481</v>
      </c>
      <c r="B40" s="93" t="s">
        <v>464</v>
      </c>
      <c r="C40" s="93" t="s">
        <v>399</v>
      </c>
      <c r="D40" s="93">
        <v>68.976716667</v>
      </c>
      <c r="E40" s="93">
        <v>-150.203833333</v>
      </c>
      <c r="F40" s="93">
        <v>362</v>
      </c>
      <c r="G40" s="93" t="s">
        <v>408</v>
      </c>
      <c r="H40" s="93" t="s">
        <v>399</v>
      </c>
      <c r="I40" s="93" t="s">
        <v>399</v>
      </c>
      <c r="J40" s="93" t="s">
        <v>452</v>
      </c>
      <c r="K40" s="93" t="s">
        <v>399</v>
      </c>
      <c r="L40" s="93" t="s">
        <v>405</v>
      </c>
      <c r="M40" s="99" t="str">
        <f t="shared" si="0"/>
        <v>View on Google Map</v>
      </c>
    </row>
    <row r="41" spans="1:13" s="100" customFormat="1" ht="12.75" customHeight="1">
      <c r="A41" s="93">
        <v>21</v>
      </c>
      <c r="B41" s="93" t="s">
        <v>465</v>
      </c>
      <c r="C41" s="93" t="s">
        <v>399</v>
      </c>
      <c r="D41" s="93" t="s">
        <v>399</v>
      </c>
      <c r="E41" s="93" t="s">
        <v>399</v>
      </c>
      <c r="F41" s="93" t="s">
        <v>399</v>
      </c>
      <c r="G41" s="93" t="s">
        <v>416</v>
      </c>
      <c r="H41" s="93" t="s">
        <v>399</v>
      </c>
      <c r="I41" s="93" t="s">
        <v>399</v>
      </c>
      <c r="J41" s="93" t="s">
        <v>417</v>
      </c>
      <c r="K41" s="93" t="s">
        <v>399</v>
      </c>
      <c r="L41" s="93" t="s">
        <v>399</v>
      </c>
      <c r="M41" s="99" t="str">
        <f t="shared" si="0"/>
        <v>View on Google Map</v>
      </c>
    </row>
    <row r="42" spans="1:13" ht="12.75" customHeight="1">
      <c r="A42" s="93">
        <v>470</v>
      </c>
      <c r="B42" s="93" t="s">
        <v>466</v>
      </c>
      <c r="C42" s="93" t="s">
        <v>399</v>
      </c>
      <c r="D42" s="93">
        <v>68.82946</v>
      </c>
      <c r="E42" s="93">
        <v>-149.77891</v>
      </c>
      <c r="F42" s="93">
        <v>634</v>
      </c>
      <c r="G42" s="93" t="s">
        <v>408</v>
      </c>
      <c r="H42" s="93" t="s">
        <v>399</v>
      </c>
      <c r="I42" s="93" t="s">
        <v>399</v>
      </c>
      <c r="J42" s="93" t="s">
        <v>409</v>
      </c>
      <c r="K42" s="93" t="s">
        <v>399</v>
      </c>
      <c r="L42" s="93" t="s">
        <v>399</v>
      </c>
      <c r="M42" s="99" t="str">
        <f t="shared" si="0"/>
        <v>View on Google Map</v>
      </c>
    </row>
    <row r="43" spans="1:13" ht="12.75" customHeight="1">
      <c r="A43" s="93">
        <v>471</v>
      </c>
      <c r="B43" s="93" t="s">
        <v>467</v>
      </c>
      <c r="C43" s="93" t="s">
        <v>399</v>
      </c>
      <c r="D43" s="93">
        <v>68.83294</v>
      </c>
      <c r="E43" s="93">
        <v>-149.76775</v>
      </c>
      <c r="F43" s="93">
        <v>624</v>
      </c>
      <c r="G43" s="93" t="s">
        <v>408</v>
      </c>
      <c r="H43" s="93" t="s">
        <v>399</v>
      </c>
      <c r="I43" s="93" t="s">
        <v>399</v>
      </c>
      <c r="J43" s="93" t="s">
        <v>409</v>
      </c>
      <c r="K43" s="93" t="s">
        <v>399</v>
      </c>
      <c r="L43" s="93" t="s">
        <v>399</v>
      </c>
      <c r="M43" s="99" t="str">
        <f t="shared" si="0"/>
        <v>View on Google Map</v>
      </c>
    </row>
    <row r="44" spans="1:13" ht="12.75" customHeight="1">
      <c r="A44" s="93">
        <v>472</v>
      </c>
      <c r="B44" s="93" t="s">
        <v>468</v>
      </c>
      <c r="C44" s="93" t="s">
        <v>399</v>
      </c>
      <c r="D44" s="93">
        <v>68.82806</v>
      </c>
      <c r="E44" s="93">
        <v>-149.76449</v>
      </c>
      <c r="F44" s="93">
        <v>624</v>
      </c>
      <c r="G44" s="93" t="s">
        <v>408</v>
      </c>
      <c r="H44" s="93" t="s">
        <v>399</v>
      </c>
      <c r="I44" s="93" t="s">
        <v>399</v>
      </c>
      <c r="J44" s="93" t="s">
        <v>409</v>
      </c>
      <c r="K44" s="93" t="s">
        <v>399</v>
      </c>
      <c r="L44" s="93" t="s">
        <v>399</v>
      </c>
      <c r="M44" s="99" t="str">
        <f t="shared" si="0"/>
        <v>View on Google Map</v>
      </c>
    </row>
    <row r="45" spans="1:13" ht="12.75">
      <c r="A45" s="93">
        <v>473</v>
      </c>
      <c r="B45" s="93" t="s">
        <v>469</v>
      </c>
      <c r="C45" s="93" t="s">
        <v>399</v>
      </c>
      <c r="D45" s="93">
        <v>68.8264</v>
      </c>
      <c r="E45" s="93">
        <v>-149.7585</v>
      </c>
      <c r="F45" s="93">
        <v>592</v>
      </c>
      <c r="G45" s="93" t="s">
        <v>408</v>
      </c>
      <c r="H45" s="93" t="s">
        <v>399</v>
      </c>
      <c r="I45" s="93" t="s">
        <v>399</v>
      </c>
      <c r="J45" s="93" t="s">
        <v>409</v>
      </c>
      <c r="K45" s="93" t="s">
        <v>399</v>
      </c>
      <c r="L45" s="93" t="s">
        <v>399</v>
      </c>
      <c r="M45" s="99" t="str">
        <f t="shared" si="0"/>
        <v>View on Google Map</v>
      </c>
    </row>
    <row r="46" spans="1:13" ht="12.75">
      <c r="A46" s="93">
        <v>474</v>
      </c>
      <c r="B46" s="93" t="s">
        <v>470</v>
      </c>
      <c r="C46" s="93" t="s">
        <v>399</v>
      </c>
      <c r="D46" s="93">
        <v>68.82735</v>
      </c>
      <c r="E46" s="93">
        <v>-149.74993</v>
      </c>
      <c r="F46" s="93">
        <v>592</v>
      </c>
      <c r="G46" s="93" t="s">
        <v>408</v>
      </c>
      <c r="H46" s="93" t="s">
        <v>399</v>
      </c>
      <c r="I46" s="93" t="s">
        <v>399</v>
      </c>
      <c r="J46" s="93" t="s">
        <v>409</v>
      </c>
      <c r="K46" s="93" t="s">
        <v>399</v>
      </c>
      <c r="L46" s="93" t="s">
        <v>399</v>
      </c>
      <c r="M46" s="99" t="str">
        <f t="shared" si="0"/>
        <v>View on Google Map</v>
      </c>
    </row>
    <row r="47" spans="1:13" ht="12.75">
      <c r="A47" s="93">
        <v>475</v>
      </c>
      <c r="B47" s="93" t="s">
        <v>471</v>
      </c>
      <c r="C47" s="93" t="s">
        <v>399</v>
      </c>
      <c r="D47" s="93">
        <v>68.83118</v>
      </c>
      <c r="E47" s="93">
        <v>-149.74606</v>
      </c>
      <c r="F47" s="93">
        <v>593</v>
      </c>
      <c r="G47" s="93" t="s">
        <v>408</v>
      </c>
      <c r="H47" s="93" t="s">
        <v>472</v>
      </c>
      <c r="I47" s="93" t="s">
        <v>399</v>
      </c>
      <c r="J47" s="93" t="s">
        <v>409</v>
      </c>
      <c r="K47" s="93" t="s">
        <v>399</v>
      </c>
      <c r="L47" s="93" t="s">
        <v>399</v>
      </c>
      <c r="M47" s="99" t="str">
        <f t="shared" si="0"/>
        <v>View on Google Map</v>
      </c>
    </row>
    <row r="48" spans="1:13" ht="12.75">
      <c r="A48" s="93">
        <v>476</v>
      </c>
      <c r="B48" s="93" t="s">
        <v>473</v>
      </c>
      <c r="C48" s="93" t="s">
        <v>399</v>
      </c>
      <c r="D48" s="93">
        <v>68.82534</v>
      </c>
      <c r="E48" s="93">
        <v>-149.76837</v>
      </c>
      <c r="F48" s="93">
        <v>621</v>
      </c>
      <c r="G48" s="93" t="s">
        <v>408</v>
      </c>
      <c r="H48" s="93" t="s">
        <v>399</v>
      </c>
      <c r="I48" s="93" t="s">
        <v>399</v>
      </c>
      <c r="J48" s="93" t="s">
        <v>409</v>
      </c>
      <c r="K48" s="93" t="s">
        <v>399</v>
      </c>
      <c r="L48" s="93" t="s">
        <v>399</v>
      </c>
      <c r="M48" s="99" t="str">
        <f t="shared" si="0"/>
        <v>View on Google Map</v>
      </c>
    </row>
    <row r="49" spans="1:13" ht="12.75">
      <c r="A49" s="93">
        <v>477</v>
      </c>
      <c r="B49" s="93" t="s">
        <v>474</v>
      </c>
      <c r="C49" s="93" t="s">
        <v>399</v>
      </c>
      <c r="D49" s="93">
        <v>68.82174</v>
      </c>
      <c r="E49" s="93">
        <v>-149.76378</v>
      </c>
      <c r="F49" s="93">
        <v>605</v>
      </c>
      <c r="G49" s="93" t="s">
        <v>408</v>
      </c>
      <c r="H49" s="93" t="s">
        <v>399</v>
      </c>
      <c r="I49" s="93" t="s">
        <v>399</v>
      </c>
      <c r="J49" s="93" t="s">
        <v>409</v>
      </c>
      <c r="K49" s="93" t="s">
        <v>399</v>
      </c>
      <c r="L49" s="93" t="s">
        <v>399</v>
      </c>
      <c r="M49" s="99" t="str">
        <f t="shared" si="0"/>
        <v>View on Google Map</v>
      </c>
    </row>
    <row r="50" spans="1:13" ht="12.75">
      <c r="A50" s="93">
        <v>1174</v>
      </c>
      <c r="B50" s="93" t="s">
        <v>475</v>
      </c>
      <c r="C50" s="93" t="s">
        <v>399</v>
      </c>
      <c r="D50" s="93">
        <v>68.93393833</v>
      </c>
      <c r="E50" s="93">
        <v>-150.2711183</v>
      </c>
      <c r="F50" s="93" t="s">
        <v>399</v>
      </c>
      <c r="G50" s="93" t="s">
        <v>400</v>
      </c>
      <c r="H50" s="93" t="s">
        <v>399</v>
      </c>
      <c r="I50" s="93" t="s">
        <v>399</v>
      </c>
      <c r="J50" s="93" t="s">
        <v>404</v>
      </c>
      <c r="K50" s="93" t="s">
        <v>399</v>
      </c>
      <c r="L50" s="93" t="s">
        <v>405</v>
      </c>
      <c r="M50" s="99" t="str">
        <f t="shared" si="0"/>
        <v>View on Google Map</v>
      </c>
    </row>
    <row r="51" spans="1:13" ht="12.75">
      <c r="A51" s="93">
        <v>242</v>
      </c>
      <c r="B51" s="93" t="s">
        <v>476</v>
      </c>
      <c r="C51" s="93" t="s">
        <v>399</v>
      </c>
      <c r="D51" s="93" t="s">
        <v>399</v>
      </c>
      <c r="E51" s="93" t="s">
        <v>399</v>
      </c>
      <c r="F51" s="93">
        <v>390.2439024390244</v>
      </c>
      <c r="G51" s="93" t="s">
        <v>408</v>
      </c>
      <c r="H51" s="93" t="s">
        <v>399</v>
      </c>
      <c r="I51" s="93" t="s">
        <v>399</v>
      </c>
      <c r="J51" s="93" t="s">
        <v>417</v>
      </c>
      <c r="K51" s="93" t="s">
        <v>399</v>
      </c>
      <c r="L51" s="93" t="s">
        <v>477</v>
      </c>
      <c r="M51" s="99" t="str">
        <f t="shared" si="0"/>
        <v>View on Google Map</v>
      </c>
    </row>
    <row r="52" spans="1:13" ht="12.75">
      <c r="A52" s="93">
        <v>192</v>
      </c>
      <c r="B52" s="93" t="s">
        <v>478</v>
      </c>
      <c r="C52" s="93" t="s">
        <v>399</v>
      </c>
      <c r="D52" s="93">
        <v>69.23333333333333</v>
      </c>
      <c r="E52" s="93">
        <v>-148.95</v>
      </c>
      <c r="F52" s="93">
        <v>325</v>
      </c>
      <c r="G52" s="93" t="s">
        <v>408</v>
      </c>
      <c r="H52" s="93" t="s">
        <v>479</v>
      </c>
      <c r="I52" s="93" t="s">
        <v>399</v>
      </c>
      <c r="J52" s="93" t="s">
        <v>417</v>
      </c>
      <c r="K52" s="93" t="s">
        <v>399</v>
      </c>
      <c r="L52" s="93" t="s">
        <v>480</v>
      </c>
      <c r="M52" s="99" t="str">
        <f t="shared" si="0"/>
        <v>View on Google Map</v>
      </c>
    </row>
    <row r="53" spans="1:13" ht="12.75">
      <c r="A53" s="93">
        <v>277</v>
      </c>
      <c r="B53" s="93" t="s">
        <v>478</v>
      </c>
      <c r="C53" s="93" t="s">
        <v>399</v>
      </c>
      <c r="D53" s="93">
        <v>70.3746</v>
      </c>
      <c r="E53" s="93">
        <v>-149.06383333333332</v>
      </c>
      <c r="F53" s="93">
        <v>6</v>
      </c>
      <c r="G53" s="93" t="s">
        <v>408</v>
      </c>
      <c r="H53" s="93" t="s">
        <v>481</v>
      </c>
      <c r="I53" s="93" t="s">
        <v>399</v>
      </c>
      <c r="J53" s="93" t="s">
        <v>417</v>
      </c>
      <c r="K53" s="93" t="s">
        <v>399</v>
      </c>
      <c r="L53" s="93" t="s">
        <v>482</v>
      </c>
      <c r="M53" s="99" t="str">
        <f t="shared" si="0"/>
        <v>View on Google Map</v>
      </c>
    </row>
    <row r="54" spans="1:13" ht="12.75">
      <c r="A54" s="93">
        <v>193</v>
      </c>
      <c r="B54" s="93" t="s">
        <v>483</v>
      </c>
      <c r="C54" s="93" t="s">
        <v>399</v>
      </c>
      <c r="D54" s="93">
        <v>69.28333333333333</v>
      </c>
      <c r="E54" s="93">
        <v>-148.9</v>
      </c>
      <c r="F54" s="93">
        <v>346</v>
      </c>
      <c r="G54" s="93" t="s">
        <v>408</v>
      </c>
      <c r="H54" s="93" t="s">
        <v>484</v>
      </c>
      <c r="I54" s="93" t="s">
        <v>399</v>
      </c>
      <c r="J54" s="93" t="s">
        <v>417</v>
      </c>
      <c r="K54" s="93" t="s">
        <v>399</v>
      </c>
      <c r="L54" s="93" t="s">
        <v>480</v>
      </c>
      <c r="M54" s="99" t="str">
        <f t="shared" si="0"/>
        <v>View on Google Map</v>
      </c>
    </row>
    <row r="55" spans="1:13" ht="12.75">
      <c r="A55" s="93">
        <v>278</v>
      </c>
      <c r="B55" s="93" t="s">
        <v>483</v>
      </c>
      <c r="C55" s="93" t="s">
        <v>399</v>
      </c>
      <c r="D55" s="93">
        <v>70.3746</v>
      </c>
      <c r="E55" s="93">
        <v>-149.06383333333332</v>
      </c>
      <c r="F55" s="93">
        <v>6</v>
      </c>
      <c r="G55" s="93" t="s">
        <v>408</v>
      </c>
      <c r="H55" s="93" t="s">
        <v>485</v>
      </c>
      <c r="I55" s="93" t="s">
        <v>399</v>
      </c>
      <c r="J55" s="93" t="s">
        <v>417</v>
      </c>
      <c r="K55" s="93" t="s">
        <v>399</v>
      </c>
      <c r="L55" s="93" t="s">
        <v>482</v>
      </c>
      <c r="M55" s="99" t="str">
        <f t="shared" si="0"/>
        <v>View on Google Map</v>
      </c>
    </row>
    <row r="56" spans="1:13" ht="12.75">
      <c r="A56" s="93">
        <v>194</v>
      </c>
      <c r="B56" s="93" t="s">
        <v>486</v>
      </c>
      <c r="C56" s="93" t="s">
        <v>399</v>
      </c>
      <c r="D56" s="93">
        <v>69.71666666666667</v>
      </c>
      <c r="E56" s="93">
        <v>-149.45</v>
      </c>
      <c r="F56" s="93">
        <v>91</v>
      </c>
      <c r="G56" s="93" t="s">
        <v>408</v>
      </c>
      <c r="H56" s="93" t="s">
        <v>487</v>
      </c>
      <c r="I56" s="93" t="s">
        <v>399</v>
      </c>
      <c r="J56" s="93" t="s">
        <v>417</v>
      </c>
      <c r="K56" s="93" t="s">
        <v>399</v>
      </c>
      <c r="L56" s="93" t="s">
        <v>480</v>
      </c>
      <c r="M56" s="99" t="str">
        <f t="shared" si="0"/>
        <v>View on Google Map</v>
      </c>
    </row>
    <row r="57" spans="1:13" ht="12.75">
      <c r="A57" s="93">
        <v>279</v>
      </c>
      <c r="B57" s="93" t="s">
        <v>486</v>
      </c>
      <c r="C57" s="93" t="s">
        <v>399</v>
      </c>
      <c r="D57" s="93">
        <v>70.36775</v>
      </c>
      <c r="E57" s="93">
        <v>-148.8357</v>
      </c>
      <c r="F57" s="93">
        <v>6</v>
      </c>
      <c r="G57" s="93" t="s">
        <v>408</v>
      </c>
      <c r="H57" s="93" t="s">
        <v>488</v>
      </c>
      <c r="I57" s="93" t="s">
        <v>399</v>
      </c>
      <c r="J57" s="93" t="s">
        <v>417</v>
      </c>
      <c r="K57" s="93" t="s">
        <v>399</v>
      </c>
      <c r="L57" s="93" t="s">
        <v>482</v>
      </c>
      <c r="M57" s="99" t="str">
        <f t="shared" si="0"/>
        <v>View on Google Map</v>
      </c>
    </row>
    <row r="58" spans="1:13" ht="12.75">
      <c r="A58" s="93">
        <v>195</v>
      </c>
      <c r="B58" s="93" t="s">
        <v>489</v>
      </c>
      <c r="C58" s="93" t="s">
        <v>399</v>
      </c>
      <c r="D58" s="93">
        <v>69.71666666666667</v>
      </c>
      <c r="E58" s="93">
        <v>-149.45</v>
      </c>
      <c r="F58" s="93">
        <v>91</v>
      </c>
      <c r="G58" s="93" t="s">
        <v>408</v>
      </c>
      <c r="H58" s="93" t="s">
        <v>490</v>
      </c>
      <c r="I58" s="93" t="s">
        <v>399</v>
      </c>
      <c r="J58" s="93" t="s">
        <v>417</v>
      </c>
      <c r="K58" s="93" t="s">
        <v>399</v>
      </c>
      <c r="L58" s="93" t="s">
        <v>480</v>
      </c>
      <c r="M58" s="99" t="str">
        <f t="shared" si="0"/>
        <v>View on Google Map</v>
      </c>
    </row>
    <row r="59" spans="1:13" ht="12.75">
      <c r="A59" s="93">
        <v>280</v>
      </c>
      <c r="B59" s="93" t="s">
        <v>489</v>
      </c>
      <c r="C59" s="93" t="s">
        <v>399</v>
      </c>
      <c r="D59" s="93">
        <v>70.36775</v>
      </c>
      <c r="E59" s="93">
        <v>-148.8357</v>
      </c>
      <c r="F59" s="93">
        <v>6</v>
      </c>
      <c r="G59" s="93" t="s">
        <v>408</v>
      </c>
      <c r="H59" s="93" t="s">
        <v>491</v>
      </c>
      <c r="I59" s="93" t="s">
        <v>399</v>
      </c>
      <c r="J59" s="93" t="s">
        <v>417</v>
      </c>
      <c r="K59" s="93" t="s">
        <v>399</v>
      </c>
      <c r="L59" s="93" t="s">
        <v>482</v>
      </c>
      <c r="M59" s="99" t="str">
        <f t="shared" si="0"/>
        <v>View on Google Map</v>
      </c>
    </row>
    <row r="60" spans="1:13" ht="12.75">
      <c r="A60" s="93">
        <v>196</v>
      </c>
      <c r="B60" s="93" t="s">
        <v>492</v>
      </c>
      <c r="C60" s="93" t="s">
        <v>399</v>
      </c>
      <c r="D60" s="93">
        <v>69.83333333333333</v>
      </c>
      <c r="E60" s="93">
        <v>-149.75</v>
      </c>
      <c r="F60" s="93">
        <v>80</v>
      </c>
      <c r="G60" s="93" t="s">
        <v>408</v>
      </c>
      <c r="H60" s="93" t="s">
        <v>493</v>
      </c>
      <c r="I60" s="93" t="s">
        <v>399</v>
      </c>
      <c r="J60" s="93" t="s">
        <v>417</v>
      </c>
      <c r="K60" s="93" t="s">
        <v>399</v>
      </c>
      <c r="L60" s="93" t="s">
        <v>480</v>
      </c>
      <c r="M60" s="99" t="str">
        <f t="shared" si="0"/>
        <v>View on Google Map</v>
      </c>
    </row>
    <row r="61" spans="1:13" ht="12.75">
      <c r="A61" s="93">
        <v>281</v>
      </c>
      <c r="B61" s="93" t="s">
        <v>492</v>
      </c>
      <c r="C61" s="93" t="s">
        <v>399</v>
      </c>
      <c r="D61" s="93">
        <v>70.26821666666666</v>
      </c>
      <c r="E61" s="93">
        <v>-149.2086</v>
      </c>
      <c r="F61" s="93">
        <v>15</v>
      </c>
      <c r="G61" s="93" t="s">
        <v>408</v>
      </c>
      <c r="H61" s="93" t="s">
        <v>494</v>
      </c>
      <c r="I61" s="93" t="s">
        <v>399</v>
      </c>
      <c r="J61" s="93" t="s">
        <v>417</v>
      </c>
      <c r="K61" s="93" t="s">
        <v>399</v>
      </c>
      <c r="L61" s="93" t="s">
        <v>482</v>
      </c>
      <c r="M61" s="99" t="str">
        <f t="shared" si="0"/>
        <v>View on Google Map</v>
      </c>
    </row>
    <row r="62" spans="1:13" ht="12.75">
      <c r="A62" s="93">
        <v>197</v>
      </c>
      <c r="B62" s="93" t="s">
        <v>495</v>
      </c>
      <c r="C62" s="93" t="s">
        <v>399</v>
      </c>
      <c r="D62" s="93">
        <v>70.28333333333333</v>
      </c>
      <c r="E62" s="93">
        <v>-150.2</v>
      </c>
      <c r="F62" s="93">
        <v>12</v>
      </c>
      <c r="G62" s="93" t="s">
        <v>408</v>
      </c>
      <c r="H62" s="93" t="s">
        <v>496</v>
      </c>
      <c r="I62" s="93" t="s">
        <v>399</v>
      </c>
      <c r="J62" s="93" t="s">
        <v>417</v>
      </c>
      <c r="K62" s="93" t="s">
        <v>399</v>
      </c>
      <c r="L62" s="93" t="s">
        <v>480</v>
      </c>
      <c r="M62" s="99" t="str">
        <f t="shared" si="0"/>
        <v>View on Google Map</v>
      </c>
    </row>
    <row r="63" spans="1:13" ht="12.75">
      <c r="A63" s="93">
        <v>282</v>
      </c>
      <c r="B63" s="93" t="s">
        <v>495</v>
      </c>
      <c r="C63" s="93" t="s">
        <v>399</v>
      </c>
      <c r="D63" s="93">
        <v>70.26821666666666</v>
      </c>
      <c r="E63" s="93">
        <v>-149.2086</v>
      </c>
      <c r="F63" s="93">
        <v>15</v>
      </c>
      <c r="G63" s="93" t="s">
        <v>408</v>
      </c>
      <c r="H63" s="93" t="s">
        <v>497</v>
      </c>
      <c r="I63" s="93" t="s">
        <v>399</v>
      </c>
      <c r="J63" s="93" t="s">
        <v>417</v>
      </c>
      <c r="K63" s="93" t="s">
        <v>399</v>
      </c>
      <c r="L63" s="93" t="s">
        <v>482</v>
      </c>
      <c r="M63" s="99" t="str">
        <f t="shared" si="0"/>
        <v>View on Google Map</v>
      </c>
    </row>
    <row r="64" spans="1:13" ht="12.75">
      <c r="A64" s="93">
        <v>198</v>
      </c>
      <c r="B64" s="93" t="s">
        <v>498</v>
      </c>
      <c r="C64" s="93" t="s">
        <v>399</v>
      </c>
      <c r="D64" s="93">
        <v>70.28333333333333</v>
      </c>
      <c r="E64" s="93">
        <v>-150.2</v>
      </c>
      <c r="F64" s="93">
        <v>12</v>
      </c>
      <c r="G64" s="93" t="s">
        <v>408</v>
      </c>
      <c r="H64" s="93" t="s">
        <v>499</v>
      </c>
      <c r="I64" s="93" t="s">
        <v>399</v>
      </c>
      <c r="J64" s="93" t="s">
        <v>417</v>
      </c>
      <c r="K64" s="93" t="s">
        <v>399</v>
      </c>
      <c r="L64" s="93" t="s">
        <v>480</v>
      </c>
      <c r="M64" s="99" t="str">
        <f t="shared" si="0"/>
        <v>View on Google Map</v>
      </c>
    </row>
    <row r="65" spans="1:13" ht="12.75">
      <c r="A65" s="93">
        <v>283</v>
      </c>
      <c r="B65" s="93" t="s">
        <v>498</v>
      </c>
      <c r="C65" s="93" t="s">
        <v>399</v>
      </c>
      <c r="D65" s="93">
        <v>70.18426666666667</v>
      </c>
      <c r="E65" s="93">
        <v>-149.15443333333334</v>
      </c>
      <c r="F65" s="93">
        <v>15</v>
      </c>
      <c r="G65" s="93" t="s">
        <v>408</v>
      </c>
      <c r="H65" s="93" t="s">
        <v>500</v>
      </c>
      <c r="I65" s="93" t="s">
        <v>399</v>
      </c>
      <c r="J65" s="93" t="s">
        <v>417</v>
      </c>
      <c r="K65" s="93" t="s">
        <v>399</v>
      </c>
      <c r="L65" s="93" t="s">
        <v>482</v>
      </c>
      <c r="M65" s="99" t="str">
        <f t="shared" si="0"/>
        <v>View on Google Map</v>
      </c>
    </row>
    <row r="66" spans="1:13" ht="12.75">
      <c r="A66" s="93">
        <v>199</v>
      </c>
      <c r="B66" s="93" t="s">
        <v>501</v>
      </c>
      <c r="C66" s="93" t="s">
        <v>399</v>
      </c>
      <c r="D66" s="93">
        <v>70.41666666666667</v>
      </c>
      <c r="E66" s="93">
        <v>-150.2</v>
      </c>
      <c r="F66" s="93">
        <v>4</v>
      </c>
      <c r="G66" s="93" t="s">
        <v>408</v>
      </c>
      <c r="H66" s="93" t="s">
        <v>502</v>
      </c>
      <c r="I66" s="93" t="s">
        <v>399</v>
      </c>
      <c r="J66" s="93" t="s">
        <v>417</v>
      </c>
      <c r="K66" s="93" t="s">
        <v>399</v>
      </c>
      <c r="L66" s="93" t="s">
        <v>480</v>
      </c>
      <c r="M66" s="99" t="str">
        <f t="shared" si="0"/>
        <v>View on Google Map</v>
      </c>
    </row>
    <row r="67" spans="1:13" ht="12.75">
      <c r="A67" s="93">
        <v>284</v>
      </c>
      <c r="B67" s="93" t="s">
        <v>501</v>
      </c>
      <c r="C67" s="93" t="s">
        <v>399</v>
      </c>
      <c r="D67" s="93">
        <v>70.18426666666667</v>
      </c>
      <c r="E67" s="93">
        <v>-149.15443333333334</v>
      </c>
      <c r="F67" s="93">
        <v>15</v>
      </c>
      <c r="G67" s="93" t="s">
        <v>408</v>
      </c>
      <c r="H67" s="93" t="s">
        <v>503</v>
      </c>
      <c r="I67" s="93" t="s">
        <v>399</v>
      </c>
      <c r="J67" s="93" t="s">
        <v>417</v>
      </c>
      <c r="K67" s="93" t="s">
        <v>399</v>
      </c>
      <c r="L67" s="93" t="s">
        <v>482</v>
      </c>
      <c r="M67" s="99" t="str">
        <f aca="true" t="shared" si="1" ref="M67:M130">HYPERLINK("http://maps.google.com/maps?q="&amp;D67&amp;","&amp;E67,"View on Google Map")</f>
        <v>View on Google Map</v>
      </c>
    </row>
    <row r="68" spans="1:13" ht="12.75">
      <c r="A68" s="93">
        <v>200</v>
      </c>
      <c r="B68" s="93" t="s">
        <v>504</v>
      </c>
      <c r="C68" s="93" t="s">
        <v>399</v>
      </c>
      <c r="D68" s="93">
        <v>70.28333333333333</v>
      </c>
      <c r="E68" s="93">
        <v>-149.81666666666666</v>
      </c>
      <c r="F68" s="93">
        <v>28.963414634146343</v>
      </c>
      <c r="G68" s="93" t="s">
        <v>408</v>
      </c>
      <c r="H68" s="93" t="s">
        <v>505</v>
      </c>
      <c r="I68" s="93" t="s">
        <v>399</v>
      </c>
      <c r="J68" s="93" t="s">
        <v>417</v>
      </c>
      <c r="K68" s="93" t="s">
        <v>399</v>
      </c>
      <c r="L68" s="93" t="s">
        <v>480</v>
      </c>
      <c r="M68" s="99" t="str">
        <f t="shared" si="1"/>
        <v>View on Google Map</v>
      </c>
    </row>
    <row r="69" spans="1:13" ht="12.75">
      <c r="A69" s="93">
        <v>285</v>
      </c>
      <c r="B69" s="93" t="s">
        <v>504</v>
      </c>
      <c r="C69" s="93" t="s">
        <v>399</v>
      </c>
      <c r="D69" s="93">
        <v>70.1261</v>
      </c>
      <c r="E69" s="93">
        <v>-149.33773333333335</v>
      </c>
      <c r="F69" s="93">
        <v>30</v>
      </c>
      <c r="G69" s="93" t="s">
        <v>408</v>
      </c>
      <c r="H69" s="93" t="s">
        <v>506</v>
      </c>
      <c r="I69" s="93" t="s">
        <v>399</v>
      </c>
      <c r="J69" s="93" t="s">
        <v>417</v>
      </c>
      <c r="K69" s="93" t="s">
        <v>399</v>
      </c>
      <c r="L69" s="93" t="s">
        <v>482</v>
      </c>
      <c r="M69" s="99" t="str">
        <f t="shared" si="1"/>
        <v>View on Google Map</v>
      </c>
    </row>
    <row r="70" spans="1:13" ht="12.75">
      <c r="A70" s="93">
        <v>201</v>
      </c>
      <c r="B70" s="93" t="s">
        <v>507</v>
      </c>
      <c r="C70" s="93" t="s">
        <v>399</v>
      </c>
      <c r="D70" s="93">
        <v>70.28333333333333</v>
      </c>
      <c r="E70" s="93">
        <v>-149.81666666666666</v>
      </c>
      <c r="F70" s="93">
        <v>28.963414634146343</v>
      </c>
      <c r="G70" s="93" t="s">
        <v>408</v>
      </c>
      <c r="H70" s="93" t="s">
        <v>508</v>
      </c>
      <c r="I70" s="93" t="s">
        <v>399</v>
      </c>
      <c r="J70" s="93" t="s">
        <v>417</v>
      </c>
      <c r="K70" s="93" t="s">
        <v>399</v>
      </c>
      <c r="L70" s="93" t="s">
        <v>480</v>
      </c>
      <c r="M70" s="99" t="str">
        <f t="shared" si="1"/>
        <v>View on Google Map</v>
      </c>
    </row>
    <row r="71" spans="1:13" ht="12.75">
      <c r="A71" s="93">
        <v>286</v>
      </c>
      <c r="B71" s="93" t="s">
        <v>507</v>
      </c>
      <c r="C71" s="93" t="s">
        <v>399</v>
      </c>
      <c r="D71" s="93">
        <v>70.1261</v>
      </c>
      <c r="E71" s="93">
        <v>-149.33773333333335</v>
      </c>
      <c r="F71" s="93">
        <v>30</v>
      </c>
      <c r="G71" s="93" t="s">
        <v>408</v>
      </c>
      <c r="H71" s="93" t="s">
        <v>509</v>
      </c>
      <c r="I71" s="93" t="s">
        <v>399</v>
      </c>
      <c r="J71" s="93" t="s">
        <v>417</v>
      </c>
      <c r="K71" s="93" t="s">
        <v>399</v>
      </c>
      <c r="L71" s="93" t="s">
        <v>482</v>
      </c>
      <c r="M71" s="99" t="str">
        <f t="shared" si="1"/>
        <v>View on Google Map</v>
      </c>
    </row>
    <row r="72" spans="1:13" ht="12.75">
      <c r="A72" s="93">
        <v>202</v>
      </c>
      <c r="B72" s="93" t="s">
        <v>510</v>
      </c>
      <c r="C72" s="93" t="s">
        <v>399</v>
      </c>
      <c r="D72" s="93">
        <v>70.45</v>
      </c>
      <c r="E72" s="93">
        <v>-149.16666666666666</v>
      </c>
      <c r="F72" s="93">
        <v>4.878048780487805</v>
      </c>
      <c r="G72" s="93" t="s">
        <v>408</v>
      </c>
      <c r="H72" s="93" t="s">
        <v>511</v>
      </c>
      <c r="I72" s="93" t="s">
        <v>399</v>
      </c>
      <c r="J72" s="93" t="s">
        <v>417</v>
      </c>
      <c r="K72" s="93" t="s">
        <v>399</v>
      </c>
      <c r="L72" s="93" t="s">
        <v>480</v>
      </c>
      <c r="M72" s="99" t="str">
        <f t="shared" si="1"/>
        <v>View on Google Map</v>
      </c>
    </row>
    <row r="73" spans="1:13" ht="12.75">
      <c r="A73" s="93">
        <v>287</v>
      </c>
      <c r="B73" s="93" t="s">
        <v>510</v>
      </c>
      <c r="C73" s="93" t="s">
        <v>399</v>
      </c>
      <c r="D73" s="93">
        <v>69.9221</v>
      </c>
      <c r="E73" s="93">
        <v>-149.34523333333334</v>
      </c>
      <c r="F73" s="93">
        <v>61</v>
      </c>
      <c r="G73" s="93" t="s">
        <v>408</v>
      </c>
      <c r="H73" s="93" t="s">
        <v>512</v>
      </c>
      <c r="I73" s="93" t="s">
        <v>399</v>
      </c>
      <c r="J73" s="93" t="s">
        <v>417</v>
      </c>
      <c r="K73" s="93" t="s">
        <v>399</v>
      </c>
      <c r="L73" s="93" t="s">
        <v>482</v>
      </c>
      <c r="M73" s="99" t="str">
        <f t="shared" si="1"/>
        <v>View on Google Map</v>
      </c>
    </row>
    <row r="74" spans="1:13" ht="12.75">
      <c r="A74" s="93">
        <v>203</v>
      </c>
      <c r="B74" s="93" t="s">
        <v>513</v>
      </c>
      <c r="C74" s="93" t="s">
        <v>399</v>
      </c>
      <c r="D74" s="93">
        <v>70.23333333333333</v>
      </c>
      <c r="E74" s="93">
        <v>-148.88333333333333</v>
      </c>
      <c r="F74" s="93">
        <v>17.682926829268293</v>
      </c>
      <c r="G74" s="93" t="s">
        <v>408</v>
      </c>
      <c r="H74" s="93" t="s">
        <v>514</v>
      </c>
      <c r="I74" s="93" t="s">
        <v>399</v>
      </c>
      <c r="J74" s="93" t="s">
        <v>417</v>
      </c>
      <c r="K74" s="93" t="s">
        <v>399</v>
      </c>
      <c r="L74" s="93" t="s">
        <v>480</v>
      </c>
      <c r="M74" s="99" t="str">
        <f t="shared" si="1"/>
        <v>View on Google Map</v>
      </c>
    </row>
    <row r="75" spans="1:13" ht="12.75">
      <c r="A75" s="93">
        <v>288</v>
      </c>
      <c r="B75" s="93" t="s">
        <v>513</v>
      </c>
      <c r="C75" s="93" t="s">
        <v>399</v>
      </c>
      <c r="D75" s="93">
        <v>69.9221</v>
      </c>
      <c r="E75" s="93">
        <v>-149.34523333333334</v>
      </c>
      <c r="F75" s="93">
        <v>61</v>
      </c>
      <c r="G75" s="93" t="s">
        <v>408</v>
      </c>
      <c r="H75" s="93" t="s">
        <v>515</v>
      </c>
      <c r="I75" s="93" t="s">
        <v>399</v>
      </c>
      <c r="J75" s="93" t="s">
        <v>417</v>
      </c>
      <c r="K75" s="93" t="s">
        <v>399</v>
      </c>
      <c r="L75" s="93" t="s">
        <v>482</v>
      </c>
      <c r="M75" s="99" t="str">
        <f t="shared" si="1"/>
        <v>View on Google Map</v>
      </c>
    </row>
    <row r="76" spans="1:13" ht="12.75">
      <c r="A76" s="93">
        <v>204</v>
      </c>
      <c r="B76" s="93" t="s">
        <v>516</v>
      </c>
      <c r="C76" s="93" t="s">
        <v>399</v>
      </c>
      <c r="D76" s="93">
        <v>70.23333333333333</v>
      </c>
      <c r="E76" s="93">
        <v>-148.88333333333333</v>
      </c>
      <c r="F76" s="93">
        <v>17.682926829268293</v>
      </c>
      <c r="G76" s="93" t="s">
        <v>408</v>
      </c>
      <c r="H76" s="93" t="s">
        <v>517</v>
      </c>
      <c r="I76" s="93" t="s">
        <v>399</v>
      </c>
      <c r="J76" s="93" t="s">
        <v>417</v>
      </c>
      <c r="K76" s="93" t="s">
        <v>399</v>
      </c>
      <c r="L76" s="93" t="s">
        <v>480</v>
      </c>
      <c r="M76" s="99" t="str">
        <f t="shared" si="1"/>
        <v>View on Google Map</v>
      </c>
    </row>
    <row r="77" spans="1:13" ht="12.75">
      <c r="A77" s="93">
        <v>289</v>
      </c>
      <c r="B77" s="93" t="s">
        <v>516</v>
      </c>
      <c r="C77" s="93" t="s">
        <v>399</v>
      </c>
      <c r="D77" s="93">
        <v>69.98653333333333</v>
      </c>
      <c r="E77" s="93">
        <v>-150.08543333333333</v>
      </c>
      <c r="F77" s="93">
        <v>125</v>
      </c>
      <c r="G77" s="93" t="s">
        <v>408</v>
      </c>
      <c r="H77" s="93" t="s">
        <v>518</v>
      </c>
      <c r="I77" s="93" t="s">
        <v>399</v>
      </c>
      <c r="J77" s="93" t="s">
        <v>417</v>
      </c>
      <c r="K77" s="93" t="s">
        <v>399</v>
      </c>
      <c r="L77" s="93" t="s">
        <v>482</v>
      </c>
      <c r="M77" s="99" t="str">
        <f t="shared" si="1"/>
        <v>View on Google Map</v>
      </c>
    </row>
    <row r="78" spans="1:13" ht="12.75">
      <c r="A78" s="93">
        <v>205</v>
      </c>
      <c r="B78" s="93" t="s">
        <v>519</v>
      </c>
      <c r="C78" s="93" t="s">
        <v>399</v>
      </c>
      <c r="D78" s="93">
        <v>70.13333333333334</v>
      </c>
      <c r="E78" s="93">
        <v>-148.6</v>
      </c>
      <c r="F78" s="93">
        <v>24.390243902439025</v>
      </c>
      <c r="G78" s="93" t="s">
        <v>408</v>
      </c>
      <c r="H78" s="93" t="s">
        <v>520</v>
      </c>
      <c r="I78" s="93" t="s">
        <v>399</v>
      </c>
      <c r="J78" s="93" t="s">
        <v>417</v>
      </c>
      <c r="K78" s="93" t="s">
        <v>399</v>
      </c>
      <c r="L78" s="93" t="s">
        <v>480</v>
      </c>
      <c r="M78" s="99" t="str">
        <f t="shared" si="1"/>
        <v>View on Google Map</v>
      </c>
    </row>
    <row r="79" spans="1:13" ht="12.75">
      <c r="A79" s="93">
        <v>290</v>
      </c>
      <c r="B79" s="93" t="s">
        <v>519</v>
      </c>
      <c r="C79" s="93" t="s">
        <v>399</v>
      </c>
      <c r="D79" s="93">
        <v>69.98653333333333</v>
      </c>
      <c r="E79" s="93">
        <v>-150.08543333333333</v>
      </c>
      <c r="F79" s="93">
        <v>125</v>
      </c>
      <c r="G79" s="93" t="s">
        <v>408</v>
      </c>
      <c r="H79" s="93" t="s">
        <v>521</v>
      </c>
      <c r="I79" s="93" t="s">
        <v>399</v>
      </c>
      <c r="J79" s="93" t="s">
        <v>417</v>
      </c>
      <c r="K79" s="93" t="s">
        <v>399</v>
      </c>
      <c r="L79" s="93" t="s">
        <v>482</v>
      </c>
      <c r="M79" s="99" t="str">
        <f t="shared" si="1"/>
        <v>View on Google Map</v>
      </c>
    </row>
    <row r="80" spans="1:13" ht="12.75">
      <c r="A80" s="93">
        <v>291</v>
      </c>
      <c r="B80" s="93" t="s">
        <v>522</v>
      </c>
      <c r="C80" s="93" t="s">
        <v>399</v>
      </c>
      <c r="D80" s="93">
        <v>69.63916666666667</v>
      </c>
      <c r="E80" s="93">
        <v>-149.73946666666666</v>
      </c>
      <c r="F80" s="93">
        <v>91</v>
      </c>
      <c r="G80" s="93" t="s">
        <v>408</v>
      </c>
      <c r="H80" s="93" t="s">
        <v>523</v>
      </c>
      <c r="I80" s="93" t="s">
        <v>399</v>
      </c>
      <c r="J80" s="93" t="s">
        <v>417</v>
      </c>
      <c r="K80" s="93" t="s">
        <v>399</v>
      </c>
      <c r="L80" s="93" t="s">
        <v>482</v>
      </c>
      <c r="M80" s="99" t="str">
        <f t="shared" si="1"/>
        <v>View on Google Map</v>
      </c>
    </row>
    <row r="81" spans="1:13" ht="12.75">
      <c r="A81" s="93">
        <v>206</v>
      </c>
      <c r="B81" s="93" t="s">
        <v>524</v>
      </c>
      <c r="C81" s="93" t="s">
        <v>399</v>
      </c>
      <c r="D81" s="93">
        <v>70.11666666666666</v>
      </c>
      <c r="E81" s="93">
        <v>-146.16666666666666</v>
      </c>
      <c r="F81" s="93">
        <v>3.048780487804878</v>
      </c>
      <c r="G81" s="93" t="s">
        <v>408</v>
      </c>
      <c r="H81" s="93" t="s">
        <v>525</v>
      </c>
      <c r="I81" s="93" t="s">
        <v>399</v>
      </c>
      <c r="J81" s="93" t="s">
        <v>417</v>
      </c>
      <c r="K81" s="93" t="s">
        <v>399</v>
      </c>
      <c r="L81" s="93" t="s">
        <v>480</v>
      </c>
      <c r="M81" s="99" t="str">
        <f t="shared" si="1"/>
        <v>View on Google Map</v>
      </c>
    </row>
    <row r="82" spans="1:13" ht="12.75">
      <c r="A82" s="93">
        <v>292</v>
      </c>
      <c r="B82" s="93" t="s">
        <v>524</v>
      </c>
      <c r="C82" s="93" t="s">
        <v>399</v>
      </c>
      <c r="D82" s="93">
        <v>69.63916666666667</v>
      </c>
      <c r="E82" s="93">
        <v>-149.73946666666666</v>
      </c>
      <c r="F82" s="93">
        <v>91</v>
      </c>
      <c r="G82" s="93" t="s">
        <v>408</v>
      </c>
      <c r="H82" s="93" t="s">
        <v>526</v>
      </c>
      <c r="I82" s="93" t="s">
        <v>399</v>
      </c>
      <c r="J82" s="93" t="s">
        <v>417</v>
      </c>
      <c r="K82" s="93" t="s">
        <v>399</v>
      </c>
      <c r="L82" s="93" t="s">
        <v>482</v>
      </c>
      <c r="M82" s="99" t="str">
        <f t="shared" si="1"/>
        <v>View on Google Map</v>
      </c>
    </row>
    <row r="83" spans="1:13" ht="12.75">
      <c r="A83" s="93">
        <v>207</v>
      </c>
      <c r="B83" s="93" t="s">
        <v>527</v>
      </c>
      <c r="C83" s="93" t="s">
        <v>399</v>
      </c>
      <c r="D83" s="93">
        <v>70.1</v>
      </c>
      <c r="E83" s="93">
        <v>-146.26666666666668</v>
      </c>
      <c r="F83" s="93">
        <v>9.146341463414634</v>
      </c>
      <c r="G83" s="93" t="s">
        <v>408</v>
      </c>
      <c r="H83" s="93" t="s">
        <v>528</v>
      </c>
      <c r="I83" s="93" t="s">
        <v>399</v>
      </c>
      <c r="J83" s="93" t="s">
        <v>417</v>
      </c>
      <c r="K83" s="93" t="s">
        <v>399</v>
      </c>
      <c r="L83" s="93" t="s">
        <v>480</v>
      </c>
      <c r="M83" s="99" t="str">
        <f t="shared" si="1"/>
        <v>View on Google Map</v>
      </c>
    </row>
    <row r="84" spans="1:13" ht="12.75">
      <c r="A84" s="93">
        <v>293</v>
      </c>
      <c r="B84" s="93" t="s">
        <v>527</v>
      </c>
      <c r="C84" s="93" t="s">
        <v>399</v>
      </c>
      <c r="D84" s="93">
        <v>68.82078333333334</v>
      </c>
      <c r="E84" s="93">
        <v>-149.7646</v>
      </c>
      <c r="F84" s="93">
        <v>579</v>
      </c>
      <c r="G84" s="93" t="s">
        <v>408</v>
      </c>
      <c r="H84" s="93" t="s">
        <v>529</v>
      </c>
      <c r="I84" s="93" t="s">
        <v>399</v>
      </c>
      <c r="J84" s="93" t="s">
        <v>417</v>
      </c>
      <c r="K84" s="93" t="s">
        <v>399</v>
      </c>
      <c r="L84" s="93" t="s">
        <v>482</v>
      </c>
      <c r="M84" s="99" t="str">
        <f t="shared" si="1"/>
        <v>View on Google Map</v>
      </c>
    </row>
    <row r="85" spans="1:13" ht="12.75">
      <c r="A85" s="93">
        <v>208</v>
      </c>
      <c r="B85" s="93" t="s">
        <v>530</v>
      </c>
      <c r="C85" s="93" t="s">
        <v>399</v>
      </c>
      <c r="D85" s="93">
        <v>70.05</v>
      </c>
      <c r="E85" s="93">
        <v>-146.98333333333332</v>
      </c>
      <c r="F85" s="93">
        <v>24.390243902439025</v>
      </c>
      <c r="G85" s="93" t="s">
        <v>408</v>
      </c>
      <c r="H85" s="93" t="s">
        <v>531</v>
      </c>
      <c r="I85" s="93" t="s">
        <v>399</v>
      </c>
      <c r="J85" s="93" t="s">
        <v>417</v>
      </c>
      <c r="K85" s="93" t="s">
        <v>399</v>
      </c>
      <c r="L85" s="93" t="s">
        <v>480</v>
      </c>
      <c r="M85" s="99" t="str">
        <f t="shared" si="1"/>
        <v>View on Google Map</v>
      </c>
    </row>
    <row r="86" spans="1:13" ht="12.75">
      <c r="A86" s="93">
        <v>294</v>
      </c>
      <c r="B86" s="93" t="s">
        <v>530</v>
      </c>
      <c r="C86" s="93" t="s">
        <v>399</v>
      </c>
      <c r="D86" s="93">
        <v>68.82061666666667</v>
      </c>
      <c r="E86" s="93">
        <v>-149.74383333333333</v>
      </c>
      <c r="F86" s="93">
        <v>579</v>
      </c>
      <c r="G86" s="93" t="s">
        <v>408</v>
      </c>
      <c r="H86" s="93" t="s">
        <v>532</v>
      </c>
      <c r="I86" s="93" t="s">
        <v>399</v>
      </c>
      <c r="J86" s="93" t="s">
        <v>417</v>
      </c>
      <c r="K86" s="93" t="s">
        <v>399</v>
      </c>
      <c r="L86" s="93" t="s">
        <v>482</v>
      </c>
      <c r="M86" s="99" t="str">
        <f t="shared" si="1"/>
        <v>View on Google Map</v>
      </c>
    </row>
    <row r="87" spans="1:13" ht="12.75">
      <c r="A87" s="93">
        <v>209</v>
      </c>
      <c r="B87" s="93" t="s">
        <v>533</v>
      </c>
      <c r="C87" s="93" t="s">
        <v>399</v>
      </c>
      <c r="D87" s="93">
        <v>70.05</v>
      </c>
      <c r="E87" s="93">
        <v>-146.98333333333332</v>
      </c>
      <c r="F87" s="93">
        <v>24.390243902439025</v>
      </c>
      <c r="G87" s="93" t="s">
        <v>408</v>
      </c>
      <c r="H87" s="93" t="s">
        <v>534</v>
      </c>
      <c r="I87" s="93" t="s">
        <v>399</v>
      </c>
      <c r="J87" s="93" t="s">
        <v>417</v>
      </c>
      <c r="K87" s="93" t="s">
        <v>399</v>
      </c>
      <c r="L87" s="93" t="s">
        <v>480</v>
      </c>
      <c r="M87" s="99" t="str">
        <f t="shared" si="1"/>
        <v>View on Google Map</v>
      </c>
    </row>
    <row r="88" spans="1:13" ht="12.75">
      <c r="A88" s="93">
        <v>295</v>
      </c>
      <c r="B88" s="93" t="s">
        <v>533</v>
      </c>
      <c r="C88" s="93" t="s">
        <v>399</v>
      </c>
      <c r="D88" s="93">
        <v>68.82153</v>
      </c>
      <c r="E88" s="93">
        <v>-149.05867</v>
      </c>
      <c r="F88" s="93">
        <v>518</v>
      </c>
      <c r="G88" s="93" t="s">
        <v>408</v>
      </c>
      <c r="H88" s="93" t="s">
        <v>535</v>
      </c>
      <c r="I88" s="93" t="s">
        <v>399</v>
      </c>
      <c r="J88" s="93" t="s">
        <v>417</v>
      </c>
      <c r="K88" s="93" t="s">
        <v>399</v>
      </c>
      <c r="L88" s="93" t="s">
        <v>482</v>
      </c>
      <c r="M88" s="99" t="str">
        <f t="shared" si="1"/>
        <v>View on Google Map</v>
      </c>
    </row>
    <row r="89" spans="1:13" ht="12.75">
      <c r="A89" s="93">
        <v>210</v>
      </c>
      <c r="B89" s="93" t="s">
        <v>536</v>
      </c>
      <c r="C89" s="93" t="s">
        <v>399</v>
      </c>
      <c r="D89" s="93">
        <v>70.15</v>
      </c>
      <c r="E89" s="93">
        <v>-147.36666666666667</v>
      </c>
      <c r="F89" s="93">
        <v>6.707317073170732</v>
      </c>
      <c r="G89" s="93" t="s">
        <v>408</v>
      </c>
      <c r="H89" s="93" t="s">
        <v>537</v>
      </c>
      <c r="I89" s="93" t="s">
        <v>399</v>
      </c>
      <c r="J89" s="93" t="s">
        <v>417</v>
      </c>
      <c r="K89" s="93" t="s">
        <v>399</v>
      </c>
      <c r="L89" s="93" t="s">
        <v>480</v>
      </c>
      <c r="M89" s="99" t="str">
        <f t="shared" si="1"/>
        <v>View on Google Map</v>
      </c>
    </row>
    <row r="90" spans="1:13" ht="12.75">
      <c r="A90" s="93">
        <v>296</v>
      </c>
      <c r="B90" s="93" t="s">
        <v>536</v>
      </c>
      <c r="C90" s="93" t="s">
        <v>399</v>
      </c>
      <c r="D90" s="93">
        <v>68.81711666666666</v>
      </c>
      <c r="E90" s="93">
        <v>-149.05956666666665</v>
      </c>
      <c r="F90" s="93">
        <v>518</v>
      </c>
      <c r="G90" s="93" t="s">
        <v>408</v>
      </c>
      <c r="H90" s="93" t="s">
        <v>538</v>
      </c>
      <c r="I90" s="93" t="s">
        <v>399</v>
      </c>
      <c r="J90" s="93" t="s">
        <v>417</v>
      </c>
      <c r="K90" s="93" t="s">
        <v>399</v>
      </c>
      <c r="L90" s="93" t="s">
        <v>482</v>
      </c>
      <c r="M90" s="99" t="str">
        <f t="shared" si="1"/>
        <v>View on Google Map</v>
      </c>
    </row>
    <row r="91" spans="1:13" ht="12.75">
      <c r="A91" s="93">
        <v>211</v>
      </c>
      <c r="B91" s="93" t="s">
        <v>539</v>
      </c>
      <c r="C91" s="93" t="s">
        <v>399</v>
      </c>
      <c r="D91" s="93">
        <v>70.15</v>
      </c>
      <c r="E91" s="93">
        <v>-147.36666666666667</v>
      </c>
      <c r="F91" s="93">
        <v>6.707317073170732</v>
      </c>
      <c r="G91" s="93" t="s">
        <v>408</v>
      </c>
      <c r="H91" s="93" t="s">
        <v>540</v>
      </c>
      <c r="I91" s="93" t="s">
        <v>399</v>
      </c>
      <c r="J91" s="93" t="s">
        <v>417</v>
      </c>
      <c r="K91" s="93" t="s">
        <v>399</v>
      </c>
      <c r="L91" s="93" t="s">
        <v>480</v>
      </c>
      <c r="M91" s="99" t="str">
        <f t="shared" si="1"/>
        <v>View on Google Map</v>
      </c>
    </row>
    <row r="92" spans="1:13" ht="12.75">
      <c r="A92" s="93">
        <v>297</v>
      </c>
      <c r="B92" s="93" t="s">
        <v>539</v>
      </c>
      <c r="C92" s="93" t="s">
        <v>399</v>
      </c>
      <c r="D92" s="93">
        <v>69.35618333333333</v>
      </c>
      <c r="E92" s="93">
        <v>-150.219</v>
      </c>
      <c r="F92" s="93">
        <v>168</v>
      </c>
      <c r="G92" s="93" t="s">
        <v>408</v>
      </c>
      <c r="H92" s="93" t="s">
        <v>541</v>
      </c>
      <c r="I92" s="93" t="s">
        <v>399</v>
      </c>
      <c r="J92" s="93" t="s">
        <v>417</v>
      </c>
      <c r="K92" s="93" t="s">
        <v>399</v>
      </c>
      <c r="L92" s="93" t="s">
        <v>482</v>
      </c>
      <c r="M92" s="99" t="str">
        <f t="shared" si="1"/>
        <v>View on Google Map</v>
      </c>
    </row>
    <row r="93" spans="1:13" ht="12.75">
      <c r="A93" s="93">
        <v>212</v>
      </c>
      <c r="B93" s="93" t="s">
        <v>542</v>
      </c>
      <c r="C93" s="93" t="s">
        <v>399</v>
      </c>
      <c r="D93" s="93">
        <v>70.03333333333333</v>
      </c>
      <c r="E93" s="93">
        <v>-147.65</v>
      </c>
      <c r="F93" s="93">
        <v>28.04878048780488</v>
      </c>
      <c r="G93" s="93" t="s">
        <v>408</v>
      </c>
      <c r="H93" s="93" t="s">
        <v>543</v>
      </c>
      <c r="I93" s="93" t="s">
        <v>399</v>
      </c>
      <c r="J93" s="93" t="s">
        <v>417</v>
      </c>
      <c r="K93" s="93" t="s">
        <v>399</v>
      </c>
      <c r="L93" s="93" t="s">
        <v>480</v>
      </c>
      <c r="M93" s="99" t="str">
        <f t="shared" si="1"/>
        <v>View on Google Map</v>
      </c>
    </row>
    <row r="94" spans="1:13" ht="12.75">
      <c r="A94" s="93">
        <v>298</v>
      </c>
      <c r="B94" s="93" t="s">
        <v>542</v>
      </c>
      <c r="C94" s="93" t="s">
        <v>399</v>
      </c>
      <c r="D94" s="93">
        <v>69.35618333333333</v>
      </c>
      <c r="E94" s="93">
        <v>-150.219</v>
      </c>
      <c r="F94" s="93">
        <v>168</v>
      </c>
      <c r="G94" s="93" t="s">
        <v>408</v>
      </c>
      <c r="H94" s="93" t="s">
        <v>544</v>
      </c>
      <c r="I94" s="93" t="s">
        <v>399</v>
      </c>
      <c r="J94" s="93" t="s">
        <v>417</v>
      </c>
      <c r="K94" s="93" t="s">
        <v>399</v>
      </c>
      <c r="L94" s="93" t="s">
        <v>482</v>
      </c>
      <c r="M94" s="99" t="str">
        <f t="shared" si="1"/>
        <v>View on Google Map</v>
      </c>
    </row>
    <row r="95" spans="1:13" ht="12.75">
      <c r="A95" s="93">
        <v>213</v>
      </c>
      <c r="B95" s="93" t="s">
        <v>545</v>
      </c>
      <c r="C95" s="93" t="s">
        <v>399</v>
      </c>
      <c r="D95" s="93">
        <v>70.03333333333333</v>
      </c>
      <c r="E95" s="93">
        <v>-147.65</v>
      </c>
      <c r="F95" s="93">
        <v>28.04878048780488</v>
      </c>
      <c r="G95" s="93" t="s">
        <v>408</v>
      </c>
      <c r="H95" s="93" t="s">
        <v>546</v>
      </c>
      <c r="I95" s="93" t="s">
        <v>399</v>
      </c>
      <c r="J95" s="93" t="s">
        <v>417</v>
      </c>
      <c r="K95" s="93" t="s">
        <v>399</v>
      </c>
      <c r="L95" s="93" t="s">
        <v>480</v>
      </c>
      <c r="M95" s="99" t="str">
        <f t="shared" si="1"/>
        <v>View on Google Map</v>
      </c>
    </row>
    <row r="96" spans="1:13" ht="12.75">
      <c r="A96" s="93">
        <v>299</v>
      </c>
      <c r="B96" s="93" t="s">
        <v>545</v>
      </c>
      <c r="C96" s="93" t="s">
        <v>399</v>
      </c>
      <c r="D96" s="93">
        <v>69.5458</v>
      </c>
      <c r="E96" s="93">
        <v>-150.37883333333335</v>
      </c>
      <c r="F96" s="93">
        <v>107</v>
      </c>
      <c r="G96" s="93" t="s">
        <v>408</v>
      </c>
      <c r="H96" s="93" t="s">
        <v>547</v>
      </c>
      <c r="I96" s="93" t="s">
        <v>399</v>
      </c>
      <c r="J96" s="93" t="s">
        <v>417</v>
      </c>
      <c r="K96" s="93" t="s">
        <v>399</v>
      </c>
      <c r="L96" s="93" t="s">
        <v>482</v>
      </c>
      <c r="M96" s="99" t="str">
        <f t="shared" si="1"/>
        <v>View on Google Map</v>
      </c>
    </row>
    <row r="97" spans="1:13" ht="12.75">
      <c r="A97" s="93">
        <v>214</v>
      </c>
      <c r="B97" s="93" t="s">
        <v>548</v>
      </c>
      <c r="C97" s="93" t="s">
        <v>399</v>
      </c>
      <c r="D97" s="93">
        <v>69.83333333333333</v>
      </c>
      <c r="E97" s="93">
        <v>-147.93333333333334</v>
      </c>
      <c r="F97" s="93">
        <v>92.98780487804879</v>
      </c>
      <c r="G97" s="93" t="s">
        <v>408</v>
      </c>
      <c r="H97" s="93" t="s">
        <v>549</v>
      </c>
      <c r="I97" s="93" t="s">
        <v>399</v>
      </c>
      <c r="J97" s="93" t="s">
        <v>417</v>
      </c>
      <c r="K97" s="93" t="s">
        <v>399</v>
      </c>
      <c r="L97" s="93" t="s">
        <v>480</v>
      </c>
      <c r="M97" s="99" t="str">
        <f t="shared" si="1"/>
        <v>View on Google Map</v>
      </c>
    </row>
    <row r="98" spans="1:13" ht="12.75">
      <c r="A98" s="93">
        <v>300</v>
      </c>
      <c r="B98" s="93" t="s">
        <v>548</v>
      </c>
      <c r="C98" s="93" t="s">
        <v>399</v>
      </c>
      <c r="D98" s="93">
        <v>69.5458</v>
      </c>
      <c r="E98" s="93">
        <v>-150.37883333333335</v>
      </c>
      <c r="F98" s="93">
        <v>107</v>
      </c>
      <c r="G98" s="93" t="s">
        <v>408</v>
      </c>
      <c r="H98" s="93" t="s">
        <v>550</v>
      </c>
      <c r="I98" s="93" t="s">
        <v>399</v>
      </c>
      <c r="J98" s="93" t="s">
        <v>417</v>
      </c>
      <c r="K98" s="93" t="s">
        <v>399</v>
      </c>
      <c r="L98" s="93" t="s">
        <v>482</v>
      </c>
      <c r="M98" s="99" t="str">
        <f t="shared" si="1"/>
        <v>View on Google Map</v>
      </c>
    </row>
    <row r="99" spans="1:13" ht="12.75">
      <c r="A99" s="93">
        <v>215</v>
      </c>
      <c r="B99" s="93" t="s">
        <v>551</v>
      </c>
      <c r="C99" s="93" t="s">
        <v>399</v>
      </c>
      <c r="D99" s="93">
        <v>69.83333333333333</v>
      </c>
      <c r="E99" s="93">
        <v>-147.93333333333334</v>
      </c>
      <c r="F99" s="93">
        <v>92.98780487804879</v>
      </c>
      <c r="G99" s="93" t="s">
        <v>408</v>
      </c>
      <c r="H99" s="93" t="s">
        <v>552</v>
      </c>
      <c r="I99" s="93" t="s">
        <v>399</v>
      </c>
      <c r="J99" s="93" t="s">
        <v>417</v>
      </c>
      <c r="K99" s="93" t="s">
        <v>399</v>
      </c>
      <c r="L99" s="93" t="s">
        <v>480</v>
      </c>
      <c r="M99" s="99" t="str">
        <f t="shared" si="1"/>
        <v>View on Google Map</v>
      </c>
    </row>
    <row r="100" spans="1:13" ht="12.75">
      <c r="A100" s="93">
        <v>301</v>
      </c>
      <c r="B100" s="93" t="s">
        <v>551</v>
      </c>
      <c r="C100" s="93" t="s">
        <v>399</v>
      </c>
      <c r="D100" s="93">
        <v>69.5237</v>
      </c>
      <c r="E100" s="93">
        <v>-150.5527</v>
      </c>
      <c r="F100" s="93">
        <v>107</v>
      </c>
      <c r="G100" s="93" t="s">
        <v>408</v>
      </c>
      <c r="H100" s="93" t="s">
        <v>553</v>
      </c>
      <c r="I100" s="93" t="s">
        <v>399</v>
      </c>
      <c r="J100" s="93" t="s">
        <v>417</v>
      </c>
      <c r="K100" s="93" t="s">
        <v>399</v>
      </c>
      <c r="L100" s="93" t="s">
        <v>482</v>
      </c>
      <c r="M100" s="99" t="str">
        <f t="shared" si="1"/>
        <v>View on Google Map</v>
      </c>
    </row>
    <row r="101" spans="1:13" ht="12.75">
      <c r="A101" s="93">
        <v>216</v>
      </c>
      <c r="B101" s="93" t="s">
        <v>554</v>
      </c>
      <c r="C101" s="93" t="s">
        <v>399</v>
      </c>
      <c r="D101" s="93">
        <v>69.88333333333334</v>
      </c>
      <c r="E101" s="93">
        <v>-148.63333333333333</v>
      </c>
      <c r="F101" s="93">
        <v>118.90243902439025</v>
      </c>
      <c r="G101" s="93" t="s">
        <v>408</v>
      </c>
      <c r="H101" s="93" t="s">
        <v>555</v>
      </c>
      <c r="I101" s="93" t="s">
        <v>399</v>
      </c>
      <c r="J101" s="93" t="s">
        <v>417</v>
      </c>
      <c r="K101" s="93" t="s">
        <v>399</v>
      </c>
      <c r="L101" s="93" t="s">
        <v>480</v>
      </c>
      <c r="M101" s="99" t="str">
        <f t="shared" si="1"/>
        <v>View on Google Map</v>
      </c>
    </row>
    <row r="102" spans="1:13" ht="12.75">
      <c r="A102" s="93">
        <v>302</v>
      </c>
      <c r="B102" s="93" t="s">
        <v>554</v>
      </c>
      <c r="C102" s="93" t="s">
        <v>399</v>
      </c>
      <c r="D102" s="93">
        <v>69.5237</v>
      </c>
      <c r="E102" s="93">
        <v>-150.5527</v>
      </c>
      <c r="F102" s="93">
        <v>107</v>
      </c>
      <c r="G102" s="93" t="s">
        <v>408</v>
      </c>
      <c r="H102" s="93" t="s">
        <v>556</v>
      </c>
      <c r="I102" s="93" t="s">
        <v>399</v>
      </c>
      <c r="J102" s="93" t="s">
        <v>417</v>
      </c>
      <c r="K102" s="93" t="s">
        <v>399</v>
      </c>
      <c r="L102" s="93" t="s">
        <v>482</v>
      </c>
      <c r="M102" s="99" t="str">
        <f t="shared" si="1"/>
        <v>View on Google Map</v>
      </c>
    </row>
    <row r="103" spans="1:13" ht="12.75">
      <c r="A103" s="93">
        <v>217</v>
      </c>
      <c r="B103" s="93" t="s">
        <v>557</v>
      </c>
      <c r="C103" s="93" t="s">
        <v>399</v>
      </c>
      <c r="D103" s="93">
        <v>69.7</v>
      </c>
      <c r="E103" s="93">
        <v>-148.48333333333332</v>
      </c>
      <c r="F103" s="93">
        <v>125</v>
      </c>
      <c r="G103" s="93" t="s">
        <v>408</v>
      </c>
      <c r="H103" s="93" t="s">
        <v>558</v>
      </c>
      <c r="I103" s="93" t="s">
        <v>399</v>
      </c>
      <c r="J103" s="93" t="s">
        <v>417</v>
      </c>
      <c r="K103" s="93" t="s">
        <v>399</v>
      </c>
      <c r="L103" s="93" t="s">
        <v>480</v>
      </c>
      <c r="M103" s="99" t="str">
        <f t="shared" si="1"/>
        <v>View on Google Map</v>
      </c>
    </row>
    <row r="104" spans="1:13" ht="12.75">
      <c r="A104" s="93">
        <v>303</v>
      </c>
      <c r="B104" s="93" t="s">
        <v>557</v>
      </c>
      <c r="C104" s="93" t="s">
        <v>399</v>
      </c>
      <c r="D104" s="93">
        <v>69.6104</v>
      </c>
      <c r="E104" s="93">
        <v>-148.82113333333334</v>
      </c>
      <c r="F104" s="93">
        <v>107</v>
      </c>
      <c r="G104" s="93" t="s">
        <v>408</v>
      </c>
      <c r="H104" s="93" t="s">
        <v>559</v>
      </c>
      <c r="I104" s="93" t="s">
        <v>399</v>
      </c>
      <c r="J104" s="93" t="s">
        <v>417</v>
      </c>
      <c r="K104" s="93" t="s">
        <v>399</v>
      </c>
      <c r="L104" s="93" t="s">
        <v>482</v>
      </c>
      <c r="M104" s="99" t="str">
        <f t="shared" si="1"/>
        <v>View on Google Map</v>
      </c>
    </row>
    <row r="105" spans="1:13" ht="12.75">
      <c r="A105" s="93">
        <v>218</v>
      </c>
      <c r="B105" s="93" t="s">
        <v>560</v>
      </c>
      <c r="C105" s="93" t="s">
        <v>399</v>
      </c>
      <c r="D105" s="93">
        <v>69.7</v>
      </c>
      <c r="E105" s="93">
        <v>-148.48333333333332</v>
      </c>
      <c r="F105" s="93">
        <v>125</v>
      </c>
      <c r="G105" s="93" t="s">
        <v>408</v>
      </c>
      <c r="H105" s="93" t="s">
        <v>561</v>
      </c>
      <c r="I105" s="93" t="s">
        <v>399</v>
      </c>
      <c r="J105" s="93" t="s">
        <v>417</v>
      </c>
      <c r="K105" s="93" t="s">
        <v>399</v>
      </c>
      <c r="L105" s="93" t="s">
        <v>480</v>
      </c>
      <c r="M105" s="99" t="str">
        <f t="shared" si="1"/>
        <v>View on Google Map</v>
      </c>
    </row>
    <row r="106" spans="1:13" ht="12.75">
      <c r="A106" s="93">
        <v>304</v>
      </c>
      <c r="B106" s="93" t="s">
        <v>560</v>
      </c>
      <c r="C106" s="93" t="s">
        <v>399</v>
      </c>
      <c r="D106" s="93">
        <v>69.6104</v>
      </c>
      <c r="E106" s="93">
        <v>-148.82113333333334</v>
      </c>
      <c r="F106" s="93">
        <v>107</v>
      </c>
      <c r="G106" s="93" t="s">
        <v>408</v>
      </c>
      <c r="H106" s="93" t="s">
        <v>562</v>
      </c>
      <c r="I106" s="93" t="s">
        <v>399</v>
      </c>
      <c r="J106" s="93" t="s">
        <v>417</v>
      </c>
      <c r="K106" s="93" t="s">
        <v>399</v>
      </c>
      <c r="L106" s="93" t="s">
        <v>482</v>
      </c>
      <c r="M106" s="99" t="str">
        <f t="shared" si="1"/>
        <v>View on Google Map</v>
      </c>
    </row>
    <row r="107" spans="1:13" ht="12.75">
      <c r="A107" s="93">
        <v>232</v>
      </c>
      <c r="B107" s="93" t="s">
        <v>563</v>
      </c>
      <c r="C107" s="93" t="s">
        <v>399</v>
      </c>
      <c r="D107" s="93">
        <v>69.26666666666667</v>
      </c>
      <c r="E107" s="93">
        <v>-148.46666666666667</v>
      </c>
      <c r="F107" s="93">
        <v>338.719512195122</v>
      </c>
      <c r="G107" s="93" t="s">
        <v>408</v>
      </c>
      <c r="H107" s="93" t="s">
        <v>564</v>
      </c>
      <c r="I107" s="93" t="s">
        <v>399</v>
      </c>
      <c r="J107" s="93" t="s">
        <v>417</v>
      </c>
      <c r="K107" s="93" t="s">
        <v>399</v>
      </c>
      <c r="L107" s="93" t="s">
        <v>480</v>
      </c>
      <c r="M107" s="99" t="str">
        <f t="shared" si="1"/>
        <v>View on Google Map</v>
      </c>
    </row>
    <row r="108" spans="1:13" ht="12.75">
      <c r="A108" s="93">
        <v>239</v>
      </c>
      <c r="B108" s="93" t="s">
        <v>565</v>
      </c>
      <c r="C108" s="93" t="s">
        <v>566</v>
      </c>
      <c r="D108" s="93" t="s">
        <v>399</v>
      </c>
      <c r="E108" s="93" t="s">
        <v>399</v>
      </c>
      <c r="F108" s="93" t="s">
        <v>399</v>
      </c>
      <c r="G108" s="93" t="s">
        <v>408</v>
      </c>
      <c r="H108" s="93" t="s">
        <v>399</v>
      </c>
      <c r="I108" s="93" t="s">
        <v>399</v>
      </c>
      <c r="J108" s="93" t="s">
        <v>417</v>
      </c>
      <c r="K108" s="93" t="s">
        <v>399</v>
      </c>
      <c r="L108" s="93" t="s">
        <v>567</v>
      </c>
      <c r="M108" s="99" t="str">
        <f t="shared" si="1"/>
        <v>View on Google Map</v>
      </c>
    </row>
    <row r="109" spans="1:13" ht="12.75">
      <c r="A109" s="93">
        <v>144</v>
      </c>
      <c r="B109" s="93" t="s">
        <v>568</v>
      </c>
      <c r="C109" s="93" t="s">
        <v>569</v>
      </c>
      <c r="D109" s="93">
        <v>68.63333333333334</v>
      </c>
      <c r="E109" s="93">
        <v>-149.6</v>
      </c>
      <c r="F109" s="93">
        <v>719</v>
      </c>
      <c r="G109" s="93" t="s">
        <v>408</v>
      </c>
      <c r="H109" s="93" t="s">
        <v>399</v>
      </c>
      <c r="I109" s="93" t="s">
        <v>399</v>
      </c>
      <c r="J109" s="93" t="s">
        <v>417</v>
      </c>
      <c r="K109" s="93" t="s">
        <v>399</v>
      </c>
      <c r="L109" s="93" t="s">
        <v>418</v>
      </c>
      <c r="M109" s="99" t="str">
        <f t="shared" si="1"/>
        <v>View on Google Map</v>
      </c>
    </row>
    <row r="110" spans="1:13" ht="12.75">
      <c r="A110" s="93">
        <v>401</v>
      </c>
      <c r="B110" s="93" t="s">
        <v>570</v>
      </c>
      <c r="C110" s="93" t="s">
        <v>399</v>
      </c>
      <c r="D110" s="93" t="s">
        <v>399</v>
      </c>
      <c r="E110" s="93" t="s">
        <v>399</v>
      </c>
      <c r="F110" s="93" t="s">
        <v>399</v>
      </c>
      <c r="G110" s="93" t="s">
        <v>408</v>
      </c>
      <c r="H110" s="93" t="s">
        <v>399</v>
      </c>
      <c r="I110" s="93" t="s">
        <v>399</v>
      </c>
      <c r="J110" s="93" t="s">
        <v>417</v>
      </c>
      <c r="K110" s="93" t="s">
        <v>399</v>
      </c>
      <c r="L110" s="93" t="s">
        <v>571</v>
      </c>
      <c r="M110" s="99" t="str">
        <f t="shared" si="1"/>
        <v>View on Google Map</v>
      </c>
    </row>
    <row r="111" spans="1:13" ht="12.75">
      <c r="A111" s="93">
        <v>403</v>
      </c>
      <c r="B111" s="93" t="s">
        <v>572</v>
      </c>
      <c r="C111" s="93" t="s">
        <v>399</v>
      </c>
      <c r="D111" s="93" t="s">
        <v>399</v>
      </c>
      <c r="E111" s="93" t="s">
        <v>399</v>
      </c>
      <c r="F111" s="93" t="s">
        <v>399</v>
      </c>
      <c r="G111" s="93" t="s">
        <v>408</v>
      </c>
      <c r="H111" s="93" t="s">
        <v>399</v>
      </c>
      <c r="I111" s="93" t="s">
        <v>399</v>
      </c>
      <c r="J111" s="93" t="s">
        <v>417</v>
      </c>
      <c r="K111" s="93" t="s">
        <v>399</v>
      </c>
      <c r="L111" s="93" t="s">
        <v>573</v>
      </c>
      <c r="M111" s="99" t="str">
        <f t="shared" si="1"/>
        <v>View on Google Map</v>
      </c>
    </row>
    <row r="112" spans="1:13" ht="12.75">
      <c r="A112" s="93">
        <v>403</v>
      </c>
      <c r="B112" s="93" t="s">
        <v>572</v>
      </c>
      <c r="C112" s="93" t="s">
        <v>399</v>
      </c>
      <c r="D112" s="93" t="s">
        <v>399</v>
      </c>
      <c r="E112" s="93" t="s">
        <v>399</v>
      </c>
      <c r="F112" s="93" t="s">
        <v>399</v>
      </c>
      <c r="G112" s="93" t="s">
        <v>408</v>
      </c>
      <c r="H112" s="93" t="s">
        <v>399</v>
      </c>
      <c r="I112" s="93" t="s">
        <v>399</v>
      </c>
      <c r="J112" s="93" t="s">
        <v>417</v>
      </c>
      <c r="K112" s="93" t="s">
        <v>399</v>
      </c>
      <c r="L112" s="93" t="s">
        <v>573</v>
      </c>
      <c r="M112" s="99" t="str">
        <f t="shared" si="1"/>
        <v>View on Google Map</v>
      </c>
    </row>
    <row r="113" spans="1:13" ht="12.75">
      <c r="A113" s="93">
        <v>1209</v>
      </c>
      <c r="B113" s="93" t="s">
        <v>574</v>
      </c>
      <c r="C113" s="93" t="s">
        <v>575</v>
      </c>
      <c r="D113" s="93">
        <v>68.93442</v>
      </c>
      <c r="E113" s="93">
        <v>-150.21242</v>
      </c>
      <c r="F113" s="93" t="s">
        <v>399</v>
      </c>
      <c r="G113" s="93" t="s">
        <v>400</v>
      </c>
      <c r="H113" s="93" t="s">
        <v>399</v>
      </c>
      <c r="I113" s="93" t="s">
        <v>399</v>
      </c>
      <c r="J113" s="93" t="s">
        <v>404</v>
      </c>
      <c r="K113" s="93" t="s">
        <v>399</v>
      </c>
      <c r="L113" s="93" t="s">
        <v>405</v>
      </c>
      <c r="M113" s="99" t="str">
        <f t="shared" si="1"/>
        <v>View on Google Map</v>
      </c>
    </row>
    <row r="114" spans="1:13" ht="12.75">
      <c r="A114" s="93">
        <v>482</v>
      </c>
      <c r="B114" s="93" t="s">
        <v>576</v>
      </c>
      <c r="C114" s="93" t="s">
        <v>399</v>
      </c>
      <c r="D114" s="93">
        <v>68.951483333</v>
      </c>
      <c r="E114" s="93">
        <v>-150.194333333</v>
      </c>
      <c r="F114" s="93">
        <v>399</v>
      </c>
      <c r="G114" s="93" t="s">
        <v>408</v>
      </c>
      <c r="H114" s="93" t="s">
        <v>399</v>
      </c>
      <c r="I114" s="93" t="s">
        <v>399</v>
      </c>
      <c r="J114" s="93" t="s">
        <v>452</v>
      </c>
      <c r="K114" s="93" t="s">
        <v>399</v>
      </c>
      <c r="L114" s="93" t="s">
        <v>405</v>
      </c>
      <c r="M114" s="99" t="str">
        <f t="shared" si="1"/>
        <v>View on Google Map</v>
      </c>
    </row>
    <row r="115" spans="1:13" ht="12.75">
      <c r="A115" s="93">
        <v>483</v>
      </c>
      <c r="B115" s="93" t="s">
        <v>577</v>
      </c>
      <c r="C115" s="93" t="s">
        <v>399</v>
      </c>
      <c r="D115" s="93">
        <v>68.950783333</v>
      </c>
      <c r="E115" s="93">
        <v>-150.19835</v>
      </c>
      <c r="F115" s="93">
        <v>399</v>
      </c>
      <c r="G115" s="93" t="s">
        <v>416</v>
      </c>
      <c r="H115" s="93" t="s">
        <v>578</v>
      </c>
      <c r="I115" s="93" t="s">
        <v>399</v>
      </c>
      <c r="J115" s="93" t="s">
        <v>452</v>
      </c>
      <c r="K115" s="93" t="s">
        <v>399</v>
      </c>
      <c r="L115" s="93" t="s">
        <v>405</v>
      </c>
      <c r="M115" s="99" t="str">
        <f t="shared" si="1"/>
        <v>View on Google Map</v>
      </c>
    </row>
    <row r="116" spans="1:13" ht="12.75">
      <c r="A116" s="93">
        <v>484</v>
      </c>
      <c r="B116" s="93" t="s">
        <v>579</v>
      </c>
      <c r="C116" s="93" t="s">
        <v>399</v>
      </c>
      <c r="D116" s="93">
        <v>68.95755</v>
      </c>
      <c r="E116" s="93">
        <v>-150.200916667</v>
      </c>
      <c r="F116" s="93">
        <v>399</v>
      </c>
      <c r="G116" s="93" t="s">
        <v>408</v>
      </c>
      <c r="H116" s="93" t="s">
        <v>580</v>
      </c>
      <c r="I116" s="93" t="s">
        <v>581</v>
      </c>
      <c r="J116" s="93" t="s">
        <v>452</v>
      </c>
      <c r="K116" s="93" t="s">
        <v>399</v>
      </c>
      <c r="L116" s="93" t="s">
        <v>405</v>
      </c>
      <c r="M116" s="99" t="str">
        <f t="shared" si="1"/>
        <v>View on Google Map</v>
      </c>
    </row>
    <row r="117" spans="1:13" ht="12.75">
      <c r="A117" s="93">
        <v>485</v>
      </c>
      <c r="B117" s="93" t="s">
        <v>582</v>
      </c>
      <c r="C117" s="93" t="s">
        <v>399</v>
      </c>
      <c r="D117" s="93">
        <v>68.95675</v>
      </c>
      <c r="E117" s="93">
        <v>-150.197008333</v>
      </c>
      <c r="F117" s="93">
        <v>399</v>
      </c>
      <c r="G117" s="93" t="s">
        <v>408</v>
      </c>
      <c r="H117" s="93" t="s">
        <v>583</v>
      </c>
      <c r="I117" s="93" t="s">
        <v>399</v>
      </c>
      <c r="J117" s="93" t="s">
        <v>452</v>
      </c>
      <c r="K117" s="93" t="s">
        <v>399</v>
      </c>
      <c r="L117" s="93" t="s">
        <v>405</v>
      </c>
      <c r="M117" s="99" t="str">
        <f t="shared" si="1"/>
        <v>View on Google Map</v>
      </c>
    </row>
    <row r="118" spans="1:13" ht="12.75">
      <c r="A118" s="93">
        <v>514</v>
      </c>
      <c r="B118" s="93" t="s">
        <v>584</v>
      </c>
      <c r="C118" s="93" t="s">
        <v>407</v>
      </c>
      <c r="D118" s="93">
        <v>68.41813</v>
      </c>
      <c r="E118" s="93">
        <v>-151.58454</v>
      </c>
      <c r="F118" s="93">
        <v>876</v>
      </c>
      <c r="G118" s="93" t="s">
        <v>408</v>
      </c>
      <c r="H118" s="93" t="s">
        <v>399</v>
      </c>
      <c r="I118" s="93" t="s">
        <v>399</v>
      </c>
      <c r="J118" s="93" t="s">
        <v>409</v>
      </c>
      <c r="K118" s="93" t="s">
        <v>399</v>
      </c>
      <c r="L118" s="93" t="s">
        <v>410</v>
      </c>
      <c r="M118" s="99" t="str">
        <f t="shared" si="1"/>
        <v>View on Google Map</v>
      </c>
    </row>
    <row r="119" spans="1:13" ht="12.75">
      <c r="A119" s="93">
        <v>400</v>
      </c>
      <c r="B119" s="93" t="s">
        <v>585</v>
      </c>
      <c r="C119" s="93" t="s">
        <v>399</v>
      </c>
      <c r="D119" s="93" t="s">
        <v>399</v>
      </c>
      <c r="E119" s="93" t="s">
        <v>399</v>
      </c>
      <c r="F119" s="93" t="s">
        <v>399</v>
      </c>
      <c r="G119" s="93" t="s">
        <v>408</v>
      </c>
      <c r="H119" s="93" t="s">
        <v>399</v>
      </c>
      <c r="I119" s="93" t="s">
        <v>399</v>
      </c>
      <c r="J119" s="93" t="s">
        <v>417</v>
      </c>
      <c r="K119" s="93" t="s">
        <v>399</v>
      </c>
      <c r="L119" s="93" t="s">
        <v>571</v>
      </c>
      <c r="M119" s="99" t="str">
        <f t="shared" si="1"/>
        <v>View on Google Map</v>
      </c>
    </row>
    <row r="120" spans="1:13" ht="12.75">
      <c r="A120" s="93">
        <v>137</v>
      </c>
      <c r="B120" s="93" t="s">
        <v>586</v>
      </c>
      <c r="C120" s="93" t="s">
        <v>399</v>
      </c>
      <c r="D120" s="93">
        <v>70.3</v>
      </c>
      <c r="E120" s="93">
        <v>-148.28333333333333</v>
      </c>
      <c r="F120" s="93">
        <v>6</v>
      </c>
      <c r="G120" s="93" t="s">
        <v>408</v>
      </c>
      <c r="H120" s="93" t="s">
        <v>587</v>
      </c>
      <c r="I120" s="93" t="s">
        <v>399</v>
      </c>
      <c r="J120" s="93" t="s">
        <v>417</v>
      </c>
      <c r="K120" s="93" t="s">
        <v>399</v>
      </c>
      <c r="L120" s="93" t="s">
        <v>418</v>
      </c>
      <c r="M120" s="99" t="str">
        <f t="shared" si="1"/>
        <v>View on Google Map</v>
      </c>
    </row>
    <row r="121" spans="1:13" ht="12.75">
      <c r="A121" s="93">
        <v>146</v>
      </c>
      <c r="B121" s="93" t="s">
        <v>588</v>
      </c>
      <c r="C121" s="93" t="s">
        <v>399</v>
      </c>
      <c r="D121" s="93">
        <v>68.6261956028</v>
      </c>
      <c r="E121" s="93">
        <v>-149.555347706</v>
      </c>
      <c r="F121" s="93">
        <v>762</v>
      </c>
      <c r="G121" s="93" t="s">
        <v>408</v>
      </c>
      <c r="H121" s="93" t="s">
        <v>589</v>
      </c>
      <c r="I121" s="93" t="s">
        <v>590</v>
      </c>
      <c r="J121" s="93" t="s">
        <v>417</v>
      </c>
      <c r="K121" s="93" t="s">
        <v>399</v>
      </c>
      <c r="L121" s="93" t="s">
        <v>399</v>
      </c>
      <c r="M121" s="99" t="str">
        <f t="shared" si="1"/>
        <v>View on Google Map</v>
      </c>
    </row>
    <row r="122" spans="1:13" ht="12.75">
      <c r="A122" s="93">
        <v>18</v>
      </c>
      <c r="B122" s="93" t="s">
        <v>591</v>
      </c>
      <c r="C122" s="93" t="s">
        <v>399</v>
      </c>
      <c r="D122" s="93" t="s">
        <v>399</v>
      </c>
      <c r="E122" s="93" t="s">
        <v>399</v>
      </c>
      <c r="F122" s="93">
        <v>762</v>
      </c>
      <c r="G122" s="93" t="s">
        <v>416</v>
      </c>
      <c r="H122" s="93" t="s">
        <v>592</v>
      </c>
      <c r="I122" s="93" t="s">
        <v>593</v>
      </c>
      <c r="J122" s="93" t="s">
        <v>417</v>
      </c>
      <c r="K122" s="93" t="s">
        <v>399</v>
      </c>
      <c r="L122" s="93" t="s">
        <v>399</v>
      </c>
      <c r="M122" s="99" t="str">
        <f t="shared" si="1"/>
        <v>View on Google Map</v>
      </c>
    </row>
    <row r="123" spans="1:13" ht="12.75">
      <c r="A123" s="93">
        <v>310</v>
      </c>
      <c r="B123" s="93" t="s">
        <v>594</v>
      </c>
      <c r="C123" s="93" t="s">
        <v>399</v>
      </c>
      <c r="D123" s="93">
        <v>68.6228949471</v>
      </c>
      <c r="E123" s="93">
        <v>-149.54328384</v>
      </c>
      <c r="F123" s="93" t="s">
        <v>399</v>
      </c>
      <c r="G123" s="93" t="s">
        <v>408</v>
      </c>
      <c r="H123" s="93" t="s">
        <v>595</v>
      </c>
      <c r="I123" s="93" t="s">
        <v>596</v>
      </c>
      <c r="J123" s="93" t="s">
        <v>417</v>
      </c>
      <c r="K123" s="93" t="s">
        <v>399</v>
      </c>
      <c r="L123" s="93" t="s">
        <v>399</v>
      </c>
      <c r="M123" s="99" t="str">
        <f t="shared" si="1"/>
        <v>View on Google Map</v>
      </c>
    </row>
    <row r="124" spans="1:13" ht="12.75">
      <c r="A124" s="93">
        <v>311</v>
      </c>
      <c r="B124" s="93" t="s">
        <v>597</v>
      </c>
      <c r="C124" s="93" t="s">
        <v>399</v>
      </c>
      <c r="D124" s="93">
        <v>68.623910829</v>
      </c>
      <c r="E124" s="93">
        <v>-149.53118564</v>
      </c>
      <c r="F124" s="93" t="s">
        <v>399</v>
      </c>
      <c r="G124" s="93" t="s">
        <v>408</v>
      </c>
      <c r="H124" s="93" t="s">
        <v>598</v>
      </c>
      <c r="I124" s="93" t="s">
        <v>599</v>
      </c>
      <c r="J124" s="93" t="s">
        <v>417</v>
      </c>
      <c r="K124" s="93" t="s">
        <v>399</v>
      </c>
      <c r="L124" s="93" t="s">
        <v>399</v>
      </c>
      <c r="M124" s="99" t="str">
        <f t="shared" si="1"/>
        <v>View on Google Map</v>
      </c>
    </row>
    <row r="125" spans="1:13" ht="12.75">
      <c r="A125" s="93">
        <v>312</v>
      </c>
      <c r="B125" s="93" t="s">
        <v>600</v>
      </c>
      <c r="C125" s="93" t="s">
        <v>399</v>
      </c>
      <c r="D125" s="93">
        <v>68.6277698106</v>
      </c>
      <c r="E125" s="93">
        <v>-149.497737003</v>
      </c>
      <c r="F125" s="93" t="s">
        <v>399</v>
      </c>
      <c r="G125" s="93" t="s">
        <v>408</v>
      </c>
      <c r="H125" s="93" t="s">
        <v>601</v>
      </c>
      <c r="I125" s="93" t="s">
        <v>602</v>
      </c>
      <c r="J125" s="93" t="s">
        <v>417</v>
      </c>
      <c r="K125" s="93" t="s">
        <v>399</v>
      </c>
      <c r="L125" s="93" t="s">
        <v>399</v>
      </c>
      <c r="M125" s="99" t="str">
        <f t="shared" si="1"/>
        <v>View on Google Map</v>
      </c>
    </row>
    <row r="126" spans="1:13" ht="12.75">
      <c r="A126" s="93">
        <v>145</v>
      </c>
      <c r="B126" s="93" t="s">
        <v>603</v>
      </c>
      <c r="C126" s="93" t="s">
        <v>399</v>
      </c>
      <c r="D126" s="93">
        <v>68.642611</v>
      </c>
      <c r="E126" s="93">
        <v>-149.458079</v>
      </c>
      <c r="F126" s="93">
        <v>800</v>
      </c>
      <c r="G126" s="93" t="s">
        <v>408</v>
      </c>
      <c r="H126" s="93" t="s">
        <v>604</v>
      </c>
      <c r="I126" s="93" t="s">
        <v>605</v>
      </c>
      <c r="J126" s="93" t="s">
        <v>417</v>
      </c>
      <c r="K126" s="93" t="s">
        <v>399</v>
      </c>
      <c r="L126" s="93" t="s">
        <v>399</v>
      </c>
      <c r="M126" s="99" t="str">
        <f t="shared" si="1"/>
        <v>View on Google Map</v>
      </c>
    </row>
    <row r="127" spans="1:13" ht="12.75">
      <c r="A127" s="93">
        <v>399</v>
      </c>
      <c r="B127" s="93" t="s">
        <v>606</v>
      </c>
      <c r="C127" s="93" t="s">
        <v>399</v>
      </c>
      <c r="D127" s="93">
        <v>68.6434270583</v>
      </c>
      <c r="E127" s="93">
        <v>-149.440564592</v>
      </c>
      <c r="F127" s="93">
        <v>792</v>
      </c>
      <c r="G127" s="93" t="s">
        <v>408</v>
      </c>
      <c r="H127" s="93" t="s">
        <v>607</v>
      </c>
      <c r="I127" s="93" t="s">
        <v>608</v>
      </c>
      <c r="J127" s="93" t="s">
        <v>417</v>
      </c>
      <c r="K127" s="93" t="s">
        <v>399</v>
      </c>
      <c r="L127" s="93" t="s">
        <v>399</v>
      </c>
      <c r="M127" s="99" t="str">
        <f t="shared" si="1"/>
        <v>View on Google Map</v>
      </c>
    </row>
    <row r="128" spans="1:13" ht="12.75">
      <c r="A128" s="93">
        <v>1605</v>
      </c>
      <c r="B128" s="93" t="s">
        <v>609</v>
      </c>
      <c r="C128" s="93" t="s">
        <v>399</v>
      </c>
      <c r="D128" s="93" t="s">
        <v>399</v>
      </c>
      <c r="E128" s="93" t="s">
        <v>399</v>
      </c>
      <c r="F128" s="93" t="s">
        <v>399</v>
      </c>
      <c r="G128" s="93" t="s">
        <v>416</v>
      </c>
      <c r="H128" s="93" t="s">
        <v>610</v>
      </c>
      <c r="I128" s="93" t="s">
        <v>611</v>
      </c>
      <c r="J128" s="93" t="s">
        <v>417</v>
      </c>
      <c r="K128" s="93" t="s">
        <v>399</v>
      </c>
      <c r="L128" s="93" t="s">
        <v>399</v>
      </c>
      <c r="M128" s="99" t="str">
        <f t="shared" si="1"/>
        <v>View on Google Map</v>
      </c>
    </row>
    <row r="129" spans="1:13" ht="12.75">
      <c r="A129" s="93">
        <v>1606</v>
      </c>
      <c r="B129" s="93" t="s">
        <v>612</v>
      </c>
      <c r="C129" s="93" t="s">
        <v>399</v>
      </c>
      <c r="D129" s="93" t="s">
        <v>399</v>
      </c>
      <c r="E129" s="93" t="s">
        <v>399</v>
      </c>
      <c r="F129" s="93" t="s">
        <v>399</v>
      </c>
      <c r="G129" s="93" t="s">
        <v>416</v>
      </c>
      <c r="H129" s="93" t="s">
        <v>613</v>
      </c>
      <c r="I129" s="93" t="s">
        <v>614</v>
      </c>
      <c r="J129" s="93" t="s">
        <v>417</v>
      </c>
      <c r="K129" s="93" t="s">
        <v>399</v>
      </c>
      <c r="L129" s="93" t="s">
        <v>399</v>
      </c>
      <c r="M129" s="99" t="str">
        <f t="shared" si="1"/>
        <v>View on Google Map</v>
      </c>
    </row>
    <row r="130" spans="1:13" ht="12.75">
      <c r="A130" s="93">
        <v>1604</v>
      </c>
      <c r="B130" s="93" t="s">
        <v>615</v>
      </c>
      <c r="C130" s="93" t="s">
        <v>399</v>
      </c>
      <c r="D130" s="93" t="s">
        <v>399</v>
      </c>
      <c r="E130" s="93" t="s">
        <v>399</v>
      </c>
      <c r="F130" s="93" t="s">
        <v>399</v>
      </c>
      <c r="G130" s="93" t="s">
        <v>416</v>
      </c>
      <c r="H130" s="93" t="s">
        <v>616</v>
      </c>
      <c r="I130" s="93" t="s">
        <v>617</v>
      </c>
      <c r="J130" s="93" t="s">
        <v>417</v>
      </c>
      <c r="K130" s="93" t="s">
        <v>399</v>
      </c>
      <c r="L130" s="93" t="s">
        <v>399</v>
      </c>
      <c r="M130" s="99" t="str">
        <f t="shared" si="1"/>
        <v>View on Google Map</v>
      </c>
    </row>
    <row r="131" spans="1:13" ht="12.75">
      <c r="A131" s="93">
        <v>24</v>
      </c>
      <c r="B131" s="93" t="s">
        <v>618</v>
      </c>
      <c r="C131" s="93" t="s">
        <v>399</v>
      </c>
      <c r="D131" s="93" t="s">
        <v>399</v>
      </c>
      <c r="E131" s="93" t="s">
        <v>399</v>
      </c>
      <c r="F131" s="93" t="s">
        <v>399</v>
      </c>
      <c r="G131" s="93" t="s">
        <v>416</v>
      </c>
      <c r="H131" s="93" t="s">
        <v>399</v>
      </c>
      <c r="I131" s="93" t="s">
        <v>399</v>
      </c>
      <c r="J131" s="93" t="s">
        <v>417</v>
      </c>
      <c r="K131" s="93" t="s">
        <v>399</v>
      </c>
      <c r="L131" s="93" t="s">
        <v>399</v>
      </c>
      <c r="M131" s="99" t="str">
        <f aca="true" t="shared" si="2" ref="M131:M194">HYPERLINK("http://maps.google.com/maps?q="&amp;D131&amp;","&amp;E131,"View on Google Map")</f>
        <v>View on Google Map</v>
      </c>
    </row>
    <row r="132" spans="1:13" ht="12.75">
      <c r="A132" s="93">
        <v>143</v>
      </c>
      <c r="B132" s="93" t="s">
        <v>619</v>
      </c>
      <c r="C132" s="93" t="s">
        <v>620</v>
      </c>
      <c r="D132" s="93">
        <v>68.65</v>
      </c>
      <c r="E132" s="93">
        <v>-148.5</v>
      </c>
      <c r="F132" s="93">
        <v>525</v>
      </c>
      <c r="G132" s="93" t="s">
        <v>408</v>
      </c>
      <c r="H132" s="93" t="s">
        <v>399</v>
      </c>
      <c r="I132" s="93" t="s">
        <v>399</v>
      </c>
      <c r="J132" s="93" t="s">
        <v>417</v>
      </c>
      <c r="K132" s="93" t="s">
        <v>399</v>
      </c>
      <c r="L132" s="93" t="s">
        <v>418</v>
      </c>
      <c r="M132" s="99" t="str">
        <f t="shared" si="2"/>
        <v>View on Google Map</v>
      </c>
    </row>
    <row r="133" spans="1:13" ht="12.75">
      <c r="A133" s="93">
        <v>464</v>
      </c>
      <c r="B133" s="93" t="s">
        <v>621</v>
      </c>
      <c r="C133" s="93" t="s">
        <v>399</v>
      </c>
      <c r="D133" s="93">
        <v>68.79372</v>
      </c>
      <c r="E133" s="93">
        <v>-149.47561</v>
      </c>
      <c r="F133" s="93">
        <v>702</v>
      </c>
      <c r="G133" s="93" t="s">
        <v>408</v>
      </c>
      <c r="H133" s="93" t="s">
        <v>399</v>
      </c>
      <c r="I133" s="93" t="s">
        <v>399</v>
      </c>
      <c r="J133" s="93" t="s">
        <v>409</v>
      </c>
      <c r="K133" s="93" t="s">
        <v>399</v>
      </c>
      <c r="L133" s="93" t="s">
        <v>399</v>
      </c>
      <c r="M133" s="99" t="str">
        <f t="shared" si="2"/>
        <v>View on Google Map</v>
      </c>
    </row>
    <row r="134" spans="1:13" ht="12.75">
      <c r="A134" s="93">
        <v>465</v>
      </c>
      <c r="B134" s="93" t="s">
        <v>622</v>
      </c>
      <c r="C134" s="93" t="s">
        <v>399</v>
      </c>
      <c r="D134" s="93">
        <v>68.79622</v>
      </c>
      <c r="E134" s="93">
        <v>-149.48222</v>
      </c>
      <c r="F134" s="93">
        <v>698</v>
      </c>
      <c r="G134" s="93" t="s">
        <v>408</v>
      </c>
      <c r="H134" s="93" t="s">
        <v>399</v>
      </c>
      <c r="I134" s="93" t="s">
        <v>399</v>
      </c>
      <c r="J134" s="93" t="s">
        <v>409</v>
      </c>
      <c r="K134" s="93" t="s">
        <v>399</v>
      </c>
      <c r="L134" s="93" t="s">
        <v>399</v>
      </c>
      <c r="M134" s="99" t="str">
        <f t="shared" si="2"/>
        <v>View on Google Map</v>
      </c>
    </row>
    <row r="135" spans="1:13" ht="12.75">
      <c r="A135" s="93">
        <v>466</v>
      </c>
      <c r="B135" s="93" t="s">
        <v>623</v>
      </c>
      <c r="C135" s="93" t="s">
        <v>399</v>
      </c>
      <c r="D135" s="93">
        <v>68.79825</v>
      </c>
      <c r="E135" s="93">
        <v>-149.47832</v>
      </c>
      <c r="F135" s="93">
        <v>697</v>
      </c>
      <c r="G135" s="93" t="s">
        <v>408</v>
      </c>
      <c r="H135" s="93" t="s">
        <v>399</v>
      </c>
      <c r="I135" s="93" t="s">
        <v>399</v>
      </c>
      <c r="J135" s="93" t="s">
        <v>409</v>
      </c>
      <c r="K135" s="93" t="s">
        <v>399</v>
      </c>
      <c r="L135" s="93" t="s">
        <v>399</v>
      </c>
      <c r="M135" s="99" t="str">
        <f t="shared" si="2"/>
        <v>View on Google Map</v>
      </c>
    </row>
    <row r="136" spans="1:13" ht="12.75">
      <c r="A136" s="93">
        <v>467</v>
      </c>
      <c r="B136" s="93" t="s">
        <v>624</v>
      </c>
      <c r="C136" s="93" t="s">
        <v>399</v>
      </c>
      <c r="D136" s="93">
        <v>68.79466</v>
      </c>
      <c r="E136" s="93">
        <v>-149.46985</v>
      </c>
      <c r="F136" s="93">
        <v>702</v>
      </c>
      <c r="G136" s="93" t="s">
        <v>408</v>
      </c>
      <c r="H136" s="93" t="s">
        <v>399</v>
      </c>
      <c r="I136" s="93" t="s">
        <v>399</v>
      </c>
      <c r="J136" s="93" t="s">
        <v>409</v>
      </c>
      <c r="K136" s="93" t="s">
        <v>399</v>
      </c>
      <c r="L136" s="93" t="s">
        <v>399</v>
      </c>
      <c r="M136" s="99" t="str">
        <f t="shared" si="2"/>
        <v>View on Google Map</v>
      </c>
    </row>
    <row r="137" spans="1:13" ht="12.75">
      <c r="A137" s="93">
        <v>468</v>
      </c>
      <c r="B137" s="93" t="s">
        <v>625</v>
      </c>
      <c r="C137" s="93" t="s">
        <v>399</v>
      </c>
      <c r="D137" s="93">
        <v>68.79767</v>
      </c>
      <c r="E137" s="93">
        <v>-149.46574</v>
      </c>
      <c r="F137" s="93">
        <v>692</v>
      </c>
      <c r="G137" s="93" t="s">
        <v>408</v>
      </c>
      <c r="H137" s="93" t="s">
        <v>399</v>
      </c>
      <c r="I137" s="93" t="s">
        <v>399</v>
      </c>
      <c r="J137" s="93" t="s">
        <v>409</v>
      </c>
      <c r="K137" s="93" t="s">
        <v>399</v>
      </c>
      <c r="L137" s="93" t="s">
        <v>399</v>
      </c>
      <c r="M137" s="99" t="str">
        <f t="shared" si="2"/>
        <v>View on Google Map</v>
      </c>
    </row>
    <row r="138" spans="1:13" ht="12.75">
      <c r="A138" s="93">
        <v>469</v>
      </c>
      <c r="B138" s="93" t="s">
        <v>626</v>
      </c>
      <c r="C138" s="93" t="s">
        <v>399</v>
      </c>
      <c r="D138" s="93">
        <v>68.80239</v>
      </c>
      <c r="E138" s="93">
        <v>-149.46473</v>
      </c>
      <c r="F138" s="93">
        <v>683</v>
      </c>
      <c r="G138" s="93" t="s">
        <v>408</v>
      </c>
      <c r="H138" s="93" t="s">
        <v>399</v>
      </c>
      <c r="I138" s="93" t="s">
        <v>399</v>
      </c>
      <c r="J138" s="93" t="s">
        <v>409</v>
      </c>
      <c r="K138" s="93" t="s">
        <v>399</v>
      </c>
      <c r="L138" s="93" t="s">
        <v>399</v>
      </c>
      <c r="M138" s="99" t="str">
        <f t="shared" si="2"/>
        <v>View on Google Map</v>
      </c>
    </row>
    <row r="139" spans="1:13" ht="12.75">
      <c r="A139" s="93">
        <v>406</v>
      </c>
      <c r="B139" s="93" t="s">
        <v>627</v>
      </c>
      <c r="C139" s="93" t="s">
        <v>399</v>
      </c>
      <c r="D139" s="93" t="s">
        <v>399</v>
      </c>
      <c r="E139" s="93" t="s">
        <v>399</v>
      </c>
      <c r="F139" s="93" t="s">
        <v>399</v>
      </c>
      <c r="G139" s="93" t="s">
        <v>408</v>
      </c>
      <c r="H139" s="93" t="s">
        <v>399</v>
      </c>
      <c r="I139" s="93" t="s">
        <v>399</v>
      </c>
      <c r="J139" s="93" t="s">
        <v>417</v>
      </c>
      <c r="K139" s="93" t="s">
        <v>399</v>
      </c>
      <c r="L139" s="93" t="s">
        <v>573</v>
      </c>
      <c r="M139" s="99" t="str">
        <f t="shared" si="2"/>
        <v>View on Google Map</v>
      </c>
    </row>
    <row r="140" spans="1:13" ht="12.75">
      <c r="A140" s="93">
        <v>407</v>
      </c>
      <c r="B140" s="93" t="s">
        <v>628</v>
      </c>
      <c r="C140" s="93" t="s">
        <v>399</v>
      </c>
      <c r="D140" s="93" t="s">
        <v>399</v>
      </c>
      <c r="E140" s="93" t="s">
        <v>399</v>
      </c>
      <c r="F140" s="93" t="s">
        <v>399</v>
      </c>
      <c r="G140" s="93" t="s">
        <v>408</v>
      </c>
      <c r="H140" s="93" t="s">
        <v>399</v>
      </c>
      <c r="I140" s="93" t="s">
        <v>399</v>
      </c>
      <c r="J140" s="93" t="s">
        <v>417</v>
      </c>
      <c r="K140" s="93" t="s">
        <v>399</v>
      </c>
      <c r="L140" s="93" t="s">
        <v>573</v>
      </c>
      <c r="M140" s="99" t="str">
        <f t="shared" si="2"/>
        <v>View on Google Map</v>
      </c>
    </row>
    <row r="141" spans="1:13" ht="12.75">
      <c r="A141" s="93">
        <v>164</v>
      </c>
      <c r="B141" s="93" t="s">
        <v>629</v>
      </c>
      <c r="C141" s="93" t="s">
        <v>399</v>
      </c>
      <c r="D141" s="93">
        <v>68.68333333333334</v>
      </c>
      <c r="E141" s="93">
        <v>-149.076666666667</v>
      </c>
      <c r="F141" s="93">
        <v>770</v>
      </c>
      <c r="G141" s="93" t="s">
        <v>408</v>
      </c>
      <c r="H141" s="93" t="s">
        <v>630</v>
      </c>
      <c r="I141" s="93" t="s">
        <v>631</v>
      </c>
      <c r="J141" s="93" t="s">
        <v>417</v>
      </c>
      <c r="K141" s="93">
        <v>274</v>
      </c>
      <c r="L141" s="93" t="s">
        <v>399</v>
      </c>
      <c r="M141" s="99" t="str">
        <f t="shared" si="2"/>
        <v>View on Google Map</v>
      </c>
    </row>
    <row r="142" spans="1:13" ht="12.75">
      <c r="A142" s="93">
        <v>165</v>
      </c>
      <c r="B142" s="93" t="s">
        <v>632</v>
      </c>
      <c r="C142" s="93" t="s">
        <v>399</v>
      </c>
      <c r="D142" s="93">
        <v>68.68333333333334</v>
      </c>
      <c r="E142" s="93">
        <v>-149.1</v>
      </c>
      <c r="F142" s="93">
        <v>785</v>
      </c>
      <c r="G142" s="93" t="s">
        <v>408</v>
      </c>
      <c r="H142" s="93" t="s">
        <v>633</v>
      </c>
      <c r="I142" s="93" t="s">
        <v>634</v>
      </c>
      <c r="J142" s="93" t="s">
        <v>417</v>
      </c>
      <c r="K142" s="93">
        <v>275</v>
      </c>
      <c r="L142" s="93" t="s">
        <v>399</v>
      </c>
      <c r="M142" s="99" t="str">
        <f t="shared" si="2"/>
        <v>View on Google Map</v>
      </c>
    </row>
    <row r="143" spans="1:13" ht="12.75">
      <c r="A143" s="93">
        <v>166</v>
      </c>
      <c r="B143" s="93" t="s">
        <v>635</v>
      </c>
      <c r="C143" s="93" t="s">
        <v>399</v>
      </c>
      <c r="D143" s="93">
        <v>68.66666666666667</v>
      </c>
      <c r="E143" s="93">
        <v>-149.1</v>
      </c>
      <c r="F143" s="93">
        <v>792</v>
      </c>
      <c r="G143" s="93" t="s">
        <v>408</v>
      </c>
      <c r="H143" s="93" t="s">
        <v>636</v>
      </c>
      <c r="I143" s="93" t="s">
        <v>637</v>
      </c>
      <c r="J143" s="93" t="s">
        <v>417</v>
      </c>
      <c r="K143" s="93">
        <v>276</v>
      </c>
      <c r="L143" s="93" t="s">
        <v>399</v>
      </c>
      <c r="M143" s="99" t="str">
        <f t="shared" si="2"/>
        <v>View on Google Map</v>
      </c>
    </row>
    <row r="144" spans="1:13" ht="12.75">
      <c r="A144" s="93">
        <v>167</v>
      </c>
      <c r="B144" s="93" t="s">
        <v>638</v>
      </c>
      <c r="C144" s="93" t="s">
        <v>399</v>
      </c>
      <c r="D144" s="93">
        <v>68.68</v>
      </c>
      <c r="E144" s="93">
        <v>-149.071666666667</v>
      </c>
      <c r="F144" s="93">
        <v>754</v>
      </c>
      <c r="G144" s="93" t="s">
        <v>408</v>
      </c>
      <c r="H144" s="93" t="s">
        <v>639</v>
      </c>
      <c r="I144" s="93" t="s">
        <v>640</v>
      </c>
      <c r="J144" s="93" t="s">
        <v>417</v>
      </c>
      <c r="K144" s="93" t="s">
        <v>399</v>
      </c>
      <c r="L144" s="93" t="s">
        <v>399</v>
      </c>
      <c r="M144" s="99" t="str">
        <f t="shared" si="2"/>
        <v>View on Google Map</v>
      </c>
    </row>
    <row r="145" spans="1:13" ht="12.75">
      <c r="A145" s="93">
        <v>168</v>
      </c>
      <c r="B145" s="93" t="s">
        <v>641</v>
      </c>
      <c r="C145" s="93" t="s">
        <v>399</v>
      </c>
      <c r="D145" s="93">
        <v>68.675</v>
      </c>
      <c r="E145" s="93">
        <v>-149.06</v>
      </c>
      <c r="F145" s="93" t="s">
        <v>399</v>
      </c>
      <c r="G145" s="93" t="s">
        <v>408</v>
      </c>
      <c r="H145" s="93" t="s">
        <v>642</v>
      </c>
      <c r="I145" s="93" t="s">
        <v>643</v>
      </c>
      <c r="J145" s="93" t="s">
        <v>417</v>
      </c>
      <c r="K145" s="93" t="s">
        <v>399</v>
      </c>
      <c r="L145" s="93" t="s">
        <v>399</v>
      </c>
      <c r="M145" s="99" t="str">
        <f t="shared" si="2"/>
        <v>View on Google Map</v>
      </c>
    </row>
    <row r="146" spans="1:13" ht="12.75">
      <c r="A146" s="93">
        <v>124</v>
      </c>
      <c r="B146" s="93" t="s">
        <v>644</v>
      </c>
      <c r="C146" s="93" t="s">
        <v>399</v>
      </c>
      <c r="D146" s="93">
        <v>68.46666666666667</v>
      </c>
      <c r="E146" s="93">
        <v>-149.5</v>
      </c>
      <c r="F146" s="93">
        <v>802</v>
      </c>
      <c r="G146" s="93" t="s">
        <v>408</v>
      </c>
      <c r="H146" s="93" t="s">
        <v>645</v>
      </c>
      <c r="I146" s="93" t="s">
        <v>399</v>
      </c>
      <c r="J146" s="93" t="s">
        <v>417</v>
      </c>
      <c r="K146" s="93" t="s">
        <v>399</v>
      </c>
      <c r="L146" s="93" t="s">
        <v>418</v>
      </c>
      <c r="M146" s="99" t="str">
        <f t="shared" si="2"/>
        <v>View on Google Map</v>
      </c>
    </row>
    <row r="147" spans="1:13" ht="12.75">
      <c r="A147" s="93">
        <v>432</v>
      </c>
      <c r="B147" s="93" t="s">
        <v>646</v>
      </c>
      <c r="C147" s="93" t="s">
        <v>399</v>
      </c>
      <c r="D147" s="93" t="s">
        <v>399</v>
      </c>
      <c r="E147" s="93" t="s">
        <v>399</v>
      </c>
      <c r="F147" s="93">
        <v>800</v>
      </c>
      <c r="G147" s="93" t="s">
        <v>408</v>
      </c>
      <c r="H147" s="93" t="s">
        <v>647</v>
      </c>
      <c r="I147" s="93" t="s">
        <v>399</v>
      </c>
      <c r="J147" s="93" t="s">
        <v>417</v>
      </c>
      <c r="K147" s="93" t="s">
        <v>399</v>
      </c>
      <c r="L147" s="93" t="s">
        <v>648</v>
      </c>
      <c r="M147" s="99" t="str">
        <f t="shared" si="2"/>
        <v>View on Google Map</v>
      </c>
    </row>
    <row r="148" spans="1:13" ht="12.75">
      <c r="A148" s="93">
        <v>433</v>
      </c>
      <c r="B148" s="93" t="s">
        <v>649</v>
      </c>
      <c r="C148" s="93" t="s">
        <v>399</v>
      </c>
      <c r="D148" s="93" t="s">
        <v>399</v>
      </c>
      <c r="E148" s="93" t="s">
        <v>399</v>
      </c>
      <c r="F148" s="93">
        <v>800</v>
      </c>
      <c r="G148" s="93" t="s">
        <v>408</v>
      </c>
      <c r="H148" s="93" t="s">
        <v>650</v>
      </c>
      <c r="I148" s="93" t="s">
        <v>399</v>
      </c>
      <c r="J148" s="93" t="s">
        <v>417</v>
      </c>
      <c r="K148" s="93" t="s">
        <v>399</v>
      </c>
      <c r="L148" s="93" t="s">
        <v>648</v>
      </c>
      <c r="M148" s="99" t="str">
        <f t="shared" si="2"/>
        <v>View on Google Map</v>
      </c>
    </row>
    <row r="149" spans="1:13" ht="12.75">
      <c r="A149" s="93">
        <v>434</v>
      </c>
      <c r="B149" s="93" t="s">
        <v>651</v>
      </c>
      <c r="C149" s="93" t="s">
        <v>399</v>
      </c>
      <c r="D149" s="93" t="s">
        <v>399</v>
      </c>
      <c r="E149" s="93" t="s">
        <v>399</v>
      </c>
      <c r="F149" s="93">
        <v>801</v>
      </c>
      <c r="G149" s="93" t="s">
        <v>408</v>
      </c>
      <c r="H149" s="93" t="s">
        <v>652</v>
      </c>
      <c r="I149" s="93" t="s">
        <v>399</v>
      </c>
      <c r="J149" s="93" t="s">
        <v>417</v>
      </c>
      <c r="K149" s="93" t="s">
        <v>399</v>
      </c>
      <c r="L149" s="93" t="s">
        <v>648</v>
      </c>
      <c r="M149" s="99" t="str">
        <f t="shared" si="2"/>
        <v>View on Google Map</v>
      </c>
    </row>
    <row r="150" spans="1:13" ht="12.75">
      <c r="A150" s="93">
        <v>435</v>
      </c>
      <c r="B150" s="93" t="s">
        <v>653</v>
      </c>
      <c r="C150" s="93" t="s">
        <v>399</v>
      </c>
      <c r="D150" s="93" t="s">
        <v>399</v>
      </c>
      <c r="E150" s="93" t="s">
        <v>399</v>
      </c>
      <c r="F150" s="93">
        <v>802</v>
      </c>
      <c r="G150" s="93" t="s">
        <v>408</v>
      </c>
      <c r="H150" s="93" t="s">
        <v>654</v>
      </c>
      <c r="I150" s="93" t="s">
        <v>399</v>
      </c>
      <c r="J150" s="93" t="s">
        <v>417</v>
      </c>
      <c r="K150" s="93" t="s">
        <v>399</v>
      </c>
      <c r="L150" s="93" t="s">
        <v>648</v>
      </c>
      <c r="M150" s="99" t="str">
        <f t="shared" si="2"/>
        <v>View on Google Map</v>
      </c>
    </row>
    <row r="151" spans="1:13" ht="12.75">
      <c r="A151" s="93">
        <v>436</v>
      </c>
      <c r="B151" s="93" t="s">
        <v>655</v>
      </c>
      <c r="C151" s="93" t="s">
        <v>399</v>
      </c>
      <c r="D151" s="93" t="s">
        <v>399</v>
      </c>
      <c r="E151" s="93" t="s">
        <v>399</v>
      </c>
      <c r="F151" s="93">
        <v>803</v>
      </c>
      <c r="G151" s="93" t="s">
        <v>408</v>
      </c>
      <c r="H151" s="93" t="s">
        <v>656</v>
      </c>
      <c r="I151" s="93" t="s">
        <v>399</v>
      </c>
      <c r="J151" s="93" t="s">
        <v>417</v>
      </c>
      <c r="K151" s="93" t="s">
        <v>399</v>
      </c>
      <c r="L151" s="93" t="s">
        <v>648</v>
      </c>
      <c r="M151" s="99" t="str">
        <f t="shared" si="2"/>
        <v>View on Google Map</v>
      </c>
    </row>
    <row r="152" spans="1:13" ht="12.75">
      <c r="A152" s="93">
        <v>437</v>
      </c>
      <c r="B152" s="93" t="s">
        <v>657</v>
      </c>
      <c r="C152" s="93" t="s">
        <v>399</v>
      </c>
      <c r="D152" s="93" t="s">
        <v>399</v>
      </c>
      <c r="E152" s="93" t="s">
        <v>399</v>
      </c>
      <c r="F152" s="93">
        <v>804</v>
      </c>
      <c r="G152" s="93" t="s">
        <v>408</v>
      </c>
      <c r="H152" s="93" t="s">
        <v>658</v>
      </c>
      <c r="I152" s="93" t="s">
        <v>399</v>
      </c>
      <c r="J152" s="93" t="s">
        <v>417</v>
      </c>
      <c r="K152" s="93" t="s">
        <v>399</v>
      </c>
      <c r="L152" s="93" t="s">
        <v>648</v>
      </c>
      <c r="M152" s="99" t="str">
        <f t="shared" si="2"/>
        <v>View on Google Map</v>
      </c>
    </row>
    <row r="153" spans="1:13" ht="12.75">
      <c r="A153" s="93">
        <v>438</v>
      </c>
      <c r="B153" s="93" t="s">
        <v>659</v>
      </c>
      <c r="C153" s="93" t="s">
        <v>399</v>
      </c>
      <c r="D153" s="93" t="s">
        <v>399</v>
      </c>
      <c r="E153" s="93" t="s">
        <v>399</v>
      </c>
      <c r="F153" s="93">
        <v>805</v>
      </c>
      <c r="G153" s="93" t="s">
        <v>408</v>
      </c>
      <c r="H153" s="93" t="s">
        <v>660</v>
      </c>
      <c r="I153" s="93" t="s">
        <v>399</v>
      </c>
      <c r="J153" s="93" t="s">
        <v>417</v>
      </c>
      <c r="K153" s="93" t="s">
        <v>399</v>
      </c>
      <c r="L153" s="93" t="s">
        <v>648</v>
      </c>
      <c r="M153" s="99" t="str">
        <f t="shared" si="2"/>
        <v>View on Google Map</v>
      </c>
    </row>
    <row r="154" spans="1:13" ht="12.75">
      <c r="A154" s="93">
        <v>439</v>
      </c>
      <c r="B154" s="93" t="s">
        <v>661</v>
      </c>
      <c r="C154" s="93" t="s">
        <v>399</v>
      </c>
      <c r="D154" s="93" t="s">
        <v>399</v>
      </c>
      <c r="E154" s="93" t="s">
        <v>399</v>
      </c>
      <c r="F154" s="93">
        <v>807</v>
      </c>
      <c r="G154" s="93" t="s">
        <v>408</v>
      </c>
      <c r="H154" s="93" t="s">
        <v>662</v>
      </c>
      <c r="I154" s="93" t="s">
        <v>399</v>
      </c>
      <c r="J154" s="93" t="s">
        <v>417</v>
      </c>
      <c r="K154" s="93" t="s">
        <v>399</v>
      </c>
      <c r="L154" s="93" t="s">
        <v>648</v>
      </c>
      <c r="M154" s="99" t="str">
        <f t="shared" si="2"/>
        <v>View on Google Map</v>
      </c>
    </row>
    <row r="155" spans="1:13" ht="12.75">
      <c r="A155" s="93">
        <v>440</v>
      </c>
      <c r="B155" s="93" t="s">
        <v>663</v>
      </c>
      <c r="C155" s="93" t="s">
        <v>399</v>
      </c>
      <c r="D155" s="93" t="s">
        <v>399</v>
      </c>
      <c r="E155" s="93" t="s">
        <v>399</v>
      </c>
      <c r="F155" s="93">
        <v>805</v>
      </c>
      <c r="G155" s="93" t="s">
        <v>408</v>
      </c>
      <c r="H155" s="93" t="s">
        <v>664</v>
      </c>
      <c r="I155" s="93" t="s">
        <v>399</v>
      </c>
      <c r="J155" s="93" t="s">
        <v>417</v>
      </c>
      <c r="K155" s="93" t="s">
        <v>399</v>
      </c>
      <c r="L155" s="93" t="s">
        <v>648</v>
      </c>
      <c r="M155" s="99" t="str">
        <f t="shared" si="2"/>
        <v>View on Google Map</v>
      </c>
    </row>
    <row r="156" spans="1:13" ht="12.75">
      <c r="A156" s="93">
        <v>441</v>
      </c>
      <c r="B156" s="93" t="s">
        <v>665</v>
      </c>
      <c r="C156" s="93" t="s">
        <v>399</v>
      </c>
      <c r="D156" s="93" t="s">
        <v>399</v>
      </c>
      <c r="E156" s="93" t="s">
        <v>399</v>
      </c>
      <c r="F156" s="93">
        <v>805</v>
      </c>
      <c r="G156" s="93" t="s">
        <v>408</v>
      </c>
      <c r="H156" s="93" t="s">
        <v>666</v>
      </c>
      <c r="I156" s="93" t="s">
        <v>399</v>
      </c>
      <c r="J156" s="93" t="s">
        <v>417</v>
      </c>
      <c r="K156" s="93" t="s">
        <v>399</v>
      </c>
      <c r="L156" s="93" t="s">
        <v>648</v>
      </c>
      <c r="M156" s="99" t="str">
        <f t="shared" si="2"/>
        <v>View on Google Map</v>
      </c>
    </row>
    <row r="157" spans="1:13" ht="12.75">
      <c r="A157" s="93">
        <v>442</v>
      </c>
      <c r="B157" s="93" t="s">
        <v>667</v>
      </c>
      <c r="C157" s="93" t="s">
        <v>399</v>
      </c>
      <c r="D157" s="93" t="s">
        <v>399</v>
      </c>
      <c r="E157" s="93" t="s">
        <v>399</v>
      </c>
      <c r="F157" s="93">
        <v>805</v>
      </c>
      <c r="G157" s="93" t="s">
        <v>408</v>
      </c>
      <c r="H157" s="93" t="s">
        <v>668</v>
      </c>
      <c r="I157" s="93" t="s">
        <v>399</v>
      </c>
      <c r="J157" s="93" t="s">
        <v>417</v>
      </c>
      <c r="K157" s="93" t="s">
        <v>399</v>
      </c>
      <c r="L157" s="93" t="s">
        <v>648</v>
      </c>
      <c r="M157" s="99" t="str">
        <f t="shared" si="2"/>
        <v>View on Google Map</v>
      </c>
    </row>
    <row r="158" spans="1:13" ht="12.75">
      <c r="A158" s="93">
        <v>443</v>
      </c>
      <c r="B158" s="93" t="s">
        <v>669</v>
      </c>
      <c r="C158" s="93" t="s">
        <v>399</v>
      </c>
      <c r="D158" s="93" t="s">
        <v>399</v>
      </c>
      <c r="E158" s="93" t="s">
        <v>399</v>
      </c>
      <c r="F158" s="93">
        <v>812</v>
      </c>
      <c r="G158" s="93" t="s">
        <v>408</v>
      </c>
      <c r="H158" s="93" t="s">
        <v>670</v>
      </c>
      <c r="I158" s="93" t="s">
        <v>399</v>
      </c>
      <c r="J158" s="93" t="s">
        <v>417</v>
      </c>
      <c r="K158" s="93" t="s">
        <v>399</v>
      </c>
      <c r="L158" s="93" t="s">
        <v>648</v>
      </c>
      <c r="M158" s="99" t="str">
        <f t="shared" si="2"/>
        <v>View on Google Map</v>
      </c>
    </row>
    <row r="159" spans="1:13" ht="12.75">
      <c r="A159" s="93">
        <v>28</v>
      </c>
      <c r="B159" s="93" t="s">
        <v>671</v>
      </c>
      <c r="C159" s="93" t="s">
        <v>399</v>
      </c>
      <c r="D159" s="93" t="s">
        <v>399</v>
      </c>
      <c r="E159" s="93" t="s">
        <v>399</v>
      </c>
      <c r="F159" s="93">
        <v>1189</v>
      </c>
      <c r="G159" s="93" t="s">
        <v>416</v>
      </c>
      <c r="H159" s="93" t="s">
        <v>672</v>
      </c>
      <c r="I159" s="93" t="s">
        <v>399</v>
      </c>
      <c r="J159" s="93" t="s">
        <v>417</v>
      </c>
      <c r="K159" s="93" t="s">
        <v>399</v>
      </c>
      <c r="L159" s="93" t="s">
        <v>399</v>
      </c>
      <c r="M159" s="99" t="str">
        <f t="shared" si="2"/>
        <v>View on Google Map</v>
      </c>
    </row>
    <row r="160" spans="1:13" ht="12.75">
      <c r="A160" s="93">
        <v>29</v>
      </c>
      <c r="B160" s="93" t="s">
        <v>673</v>
      </c>
      <c r="C160" s="93" t="s">
        <v>399</v>
      </c>
      <c r="D160" s="93" t="s">
        <v>399</v>
      </c>
      <c r="E160" s="93" t="s">
        <v>399</v>
      </c>
      <c r="F160" s="93">
        <v>1372</v>
      </c>
      <c r="G160" s="93" t="s">
        <v>416</v>
      </c>
      <c r="H160" s="93" t="s">
        <v>674</v>
      </c>
      <c r="I160" s="93" t="s">
        <v>399</v>
      </c>
      <c r="J160" s="93" t="s">
        <v>417</v>
      </c>
      <c r="K160" s="93" t="s">
        <v>399</v>
      </c>
      <c r="L160" s="93" t="s">
        <v>399</v>
      </c>
      <c r="M160" s="99" t="str">
        <f t="shared" si="2"/>
        <v>View on Google Map</v>
      </c>
    </row>
    <row r="161" spans="1:13" ht="12.75">
      <c r="A161" s="93">
        <v>30</v>
      </c>
      <c r="B161" s="93" t="s">
        <v>675</v>
      </c>
      <c r="C161" s="93" t="s">
        <v>399</v>
      </c>
      <c r="D161" s="93" t="s">
        <v>399</v>
      </c>
      <c r="E161" s="93" t="s">
        <v>399</v>
      </c>
      <c r="F161" s="93">
        <v>1463</v>
      </c>
      <c r="G161" s="93" t="s">
        <v>416</v>
      </c>
      <c r="H161" s="93" t="s">
        <v>676</v>
      </c>
      <c r="I161" s="93" t="s">
        <v>399</v>
      </c>
      <c r="J161" s="93" t="s">
        <v>417</v>
      </c>
      <c r="K161" s="93" t="s">
        <v>399</v>
      </c>
      <c r="L161" s="93" t="s">
        <v>399</v>
      </c>
      <c r="M161" s="99" t="str">
        <f t="shared" si="2"/>
        <v>View on Google Map</v>
      </c>
    </row>
    <row r="162" spans="1:13" ht="12.75">
      <c r="A162" s="93">
        <v>142</v>
      </c>
      <c r="B162" s="93" t="s">
        <v>677</v>
      </c>
      <c r="C162" s="93" t="s">
        <v>678</v>
      </c>
      <c r="D162" s="93">
        <v>68.53698</v>
      </c>
      <c r="E162" s="93">
        <v>-149.2374</v>
      </c>
      <c r="F162" s="93">
        <v>883</v>
      </c>
      <c r="G162" s="93" t="s">
        <v>408</v>
      </c>
      <c r="H162" s="93" t="s">
        <v>679</v>
      </c>
      <c r="I162" s="93" t="s">
        <v>680</v>
      </c>
      <c r="J162" s="93" t="s">
        <v>417</v>
      </c>
      <c r="K162" s="93" t="s">
        <v>399</v>
      </c>
      <c r="L162" s="93" t="s">
        <v>418</v>
      </c>
      <c r="M162" s="99" t="str">
        <f t="shared" si="2"/>
        <v>View on Google Map</v>
      </c>
    </row>
    <row r="163" spans="1:13" ht="12.75">
      <c r="A163" s="93">
        <v>416</v>
      </c>
      <c r="B163" s="93" t="s">
        <v>681</v>
      </c>
      <c r="C163" s="93" t="s">
        <v>399</v>
      </c>
      <c r="D163" s="93">
        <v>68.49592</v>
      </c>
      <c r="E163" s="93">
        <v>-149.60205</v>
      </c>
      <c r="F163" s="93">
        <v>938</v>
      </c>
      <c r="G163" s="93" t="s">
        <v>408</v>
      </c>
      <c r="H163" s="93" t="s">
        <v>682</v>
      </c>
      <c r="I163" s="93" t="s">
        <v>399</v>
      </c>
      <c r="J163" s="93" t="s">
        <v>683</v>
      </c>
      <c r="K163" s="93" t="s">
        <v>399</v>
      </c>
      <c r="L163" s="93" t="s">
        <v>684</v>
      </c>
      <c r="M163" s="99" t="str">
        <f t="shared" si="2"/>
        <v>View on Google Map</v>
      </c>
    </row>
    <row r="164" spans="1:13" ht="12.75">
      <c r="A164" s="93">
        <v>417</v>
      </c>
      <c r="B164" s="93" t="s">
        <v>685</v>
      </c>
      <c r="C164" s="93" t="s">
        <v>399</v>
      </c>
      <c r="D164" s="93">
        <v>68.49113</v>
      </c>
      <c r="E164" s="93">
        <v>-149.60796</v>
      </c>
      <c r="F164" s="93">
        <v>937</v>
      </c>
      <c r="G164" s="93" t="s">
        <v>408</v>
      </c>
      <c r="H164" s="93" t="s">
        <v>686</v>
      </c>
      <c r="I164" s="93" t="s">
        <v>399</v>
      </c>
      <c r="J164" s="93" t="s">
        <v>683</v>
      </c>
      <c r="K164" s="93" t="s">
        <v>399</v>
      </c>
      <c r="L164" s="93" t="s">
        <v>684</v>
      </c>
      <c r="M164" s="99" t="str">
        <f t="shared" si="2"/>
        <v>View on Google Map</v>
      </c>
    </row>
    <row r="165" spans="1:13" ht="12.75">
      <c r="A165" s="93">
        <v>418</v>
      </c>
      <c r="B165" s="93" t="s">
        <v>687</v>
      </c>
      <c r="C165" s="93" t="s">
        <v>399</v>
      </c>
      <c r="D165" s="93">
        <v>68.48574</v>
      </c>
      <c r="E165" s="93">
        <v>-149.61169</v>
      </c>
      <c r="F165" s="93">
        <v>936</v>
      </c>
      <c r="G165" s="93" t="s">
        <v>408</v>
      </c>
      <c r="H165" s="93" t="s">
        <v>399</v>
      </c>
      <c r="I165" s="93" t="s">
        <v>399</v>
      </c>
      <c r="J165" s="93" t="s">
        <v>683</v>
      </c>
      <c r="K165" s="93" t="s">
        <v>399</v>
      </c>
      <c r="L165" s="93" t="s">
        <v>684</v>
      </c>
      <c r="M165" s="99" t="str">
        <f t="shared" si="2"/>
        <v>View on Google Map</v>
      </c>
    </row>
    <row r="166" spans="1:13" ht="12.75">
      <c r="A166" s="93">
        <v>419</v>
      </c>
      <c r="B166" s="93" t="s">
        <v>688</v>
      </c>
      <c r="C166" s="93" t="s">
        <v>399</v>
      </c>
      <c r="D166" s="93">
        <v>68.48625</v>
      </c>
      <c r="E166" s="93">
        <v>-149.62469</v>
      </c>
      <c r="F166" s="93">
        <v>934</v>
      </c>
      <c r="G166" s="93" t="s">
        <v>408</v>
      </c>
      <c r="H166" s="93" t="s">
        <v>689</v>
      </c>
      <c r="I166" s="93" t="s">
        <v>399</v>
      </c>
      <c r="J166" s="93" t="s">
        <v>683</v>
      </c>
      <c r="K166" s="93" t="s">
        <v>399</v>
      </c>
      <c r="L166" s="93" t="s">
        <v>684</v>
      </c>
      <c r="M166" s="99" t="str">
        <f t="shared" si="2"/>
        <v>View on Google Map</v>
      </c>
    </row>
    <row r="167" spans="1:13" ht="12.75">
      <c r="A167" s="93">
        <v>420</v>
      </c>
      <c r="B167" s="93" t="s">
        <v>690</v>
      </c>
      <c r="C167" s="93" t="s">
        <v>399</v>
      </c>
      <c r="D167" s="93" t="s">
        <v>399</v>
      </c>
      <c r="E167" s="93" t="s">
        <v>399</v>
      </c>
      <c r="F167" s="93" t="s">
        <v>399</v>
      </c>
      <c r="G167" s="93" t="s">
        <v>408</v>
      </c>
      <c r="H167" s="93" t="s">
        <v>399</v>
      </c>
      <c r="I167" s="93" t="s">
        <v>399</v>
      </c>
      <c r="J167" s="93" t="s">
        <v>683</v>
      </c>
      <c r="K167" s="93" t="s">
        <v>399</v>
      </c>
      <c r="L167" s="93" t="s">
        <v>684</v>
      </c>
      <c r="M167" s="99" t="str">
        <f t="shared" si="2"/>
        <v>View on Google Map</v>
      </c>
    </row>
    <row r="168" spans="1:13" ht="12.75">
      <c r="A168" s="93">
        <v>421</v>
      </c>
      <c r="B168" s="93" t="s">
        <v>691</v>
      </c>
      <c r="C168" s="93" t="s">
        <v>399</v>
      </c>
      <c r="D168" s="93" t="s">
        <v>399</v>
      </c>
      <c r="E168" s="93" t="s">
        <v>399</v>
      </c>
      <c r="F168" s="93" t="s">
        <v>399</v>
      </c>
      <c r="G168" s="93" t="s">
        <v>408</v>
      </c>
      <c r="H168" s="93" t="s">
        <v>399</v>
      </c>
      <c r="I168" s="93" t="s">
        <v>399</v>
      </c>
      <c r="J168" s="93" t="s">
        <v>683</v>
      </c>
      <c r="K168" s="93" t="s">
        <v>399</v>
      </c>
      <c r="L168" s="93" t="s">
        <v>684</v>
      </c>
      <c r="M168" s="99" t="str">
        <f t="shared" si="2"/>
        <v>View on Google Map</v>
      </c>
    </row>
    <row r="169" spans="1:13" ht="12.75">
      <c r="A169" s="93">
        <v>422</v>
      </c>
      <c r="B169" s="93" t="s">
        <v>692</v>
      </c>
      <c r="C169" s="93" t="s">
        <v>399</v>
      </c>
      <c r="D169" s="93" t="s">
        <v>399</v>
      </c>
      <c r="E169" s="93" t="s">
        <v>399</v>
      </c>
      <c r="F169" s="93" t="s">
        <v>399</v>
      </c>
      <c r="G169" s="93" t="s">
        <v>408</v>
      </c>
      <c r="H169" s="93" t="s">
        <v>399</v>
      </c>
      <c r="I169" s="93" t="s">
        <v>399</v>
      </c>
      <c r="J169" s="93" t="s">
        <v>683</v>
      </c>
      <c r="K169" s="93" t="s">
        <v>399</v>
      </c>
      <c r="L169" s="93" t="s">
        <v>684</v>
      </c>
      <c r="M169" s="99" t="str">
        <f t="shared" si="2"/>
        <v>View on Google Map</v>
      </c>
    </row>
    <row r="170" spans="1:13" ht="12.75">
      <c r="A170" s="93">
        <v>423</v>
      </c>
      <c r="B170" s="93" t="s">
        <v>693</v>
      </c>
      <c r="C170" s="93" t="s">
        <v>399</v>
      </c>
      <c r="D170" s="93" t="s">
        <v>399</v>
      </c>
      <c r="E170" s="93" t="s">
        <v>399</v>
      </c>
      <c r="F170" s="93" t="s">
        <v>399</v>
      </c>
      <c r="G170" s="93" t="s">
        <v>408</v>
      </c>
      <c r="H170" s="93" t="s">
        <v>399</v>
      </c>
      <c r="I170" s="93" t="s">
        <v>399</v>
      </c>
      <c r="J170" s="93" t="s">
        <v>683</v>
      </c>
      <c r="K170" s="93" t="s">
        <v>399</v>
      </c>
      <c r="L170" s="93" t="s">
        <v>684</v>
      </c>
      <c r="M170" s="99" t="str">
        <f t="shared" si="2"/>
        <v>View on Google Map</v>
      </c>
    </row>
    <row r="171" spans="1:13" ht="12.75">
      <c r="A171" s="93">
        <v>424</v>
      </c>
      <c r="B171" s="93" t="s">
        <v>694</v>
      </c>
      <c r="C171" s="93" t="s">
        <v>399</v>
      </c>
      <c r="D171" s="93" t="s">
        <v>399</v>
      </c>
      <c r="E171" s="93" t="s">
        <v>399</v>
      </c>
      <c r="F171" s="93" t="s">
        <v>399</v>
      </c>
      <c r="G171" s="93" t="s">
        <v>408</v>
      </c>
      <c r="H171" s="93" t="s">
        <v>399</v>
      </c>
      <c r="I171" s="93" t="s">
        <v>399</v>
      </c>
      <c r="J171" s="93" t="s">
        <v>683</v>
      </c>
      <c r="K171" s="93" t="s">
        <v>399</v>
      </c>
      <c r="L171" s="93" t="s">
        <v>684</v>
      </c>
      <c r="M171" s="99" t="str">
        <f t="shared" si="2"/>
        <v>View on Google Map</v>
      </c>
    </row>
    <row r="172" spans="1:13" ht="12.75">
      <c r="A172" s="93">
        <v>425</v>
      </c>
      <c r="B172" s="93" t="s">
        <v>695</v>
      </c>
      <c r="C172" s="93" t="s">
        <v>399</v>
      </c>
      <c r="D172" s="93" t="s">
        <v>399</v>
      </c>
      <c r="E172" s="93" t="s">
        <v>399</v>
      </c>
      <c r="F172" s="93" t="s">
        <v>399</v>
      </c>
      <c r="G172" s="93" t="s">
        <v>408</v>
      </c>
      <c r="H172" s="93" t="s">
        <v>399</v>
      </c>
      <c r="I172" s="93" t="s">
        <v>399</v>
      </c>
      <c r="J172" s="93" t="s">
        <v>683</v>
      </c>
      <c r="K172" s="93" t="s">
        <v>399</v>
      </c>
      <c r="L172" s="93" t="s">
        <v>684</v>
      </c>
      <c r="M172" s="99" t="str">
        <f t="shared" si="2"/>
        <v>View on Google Map</v>
      </c>
    </row>
    <row r="173" spans="1:13" ht="12.75">
      <c r="A173" s="93">
        <v>426</v>
      </c>
      <c r="B173" s="93" t="s">
        <v>696</v>
      </c>
      <c r="C173" s="93" t="s">
        <v>399</v>
      </c>
      <c r="D173" s="93" t="s">
        <v>399</v>
      </c>
      <c r="E173" s="93" t="s">
        <v>399</v>
      </c>
      <c r="F173" s="93" t="s">
        <v>399</v>
      </c>
      <c r="G173" s="93" t="s">
        <v>408</v>
      </c>
      <c r="H173" s="93" t="s">
        <v>399</v>
      </c>
      <c r="I173" s="93" t="s">
        <v>399</v>
      </c>
      <c r="J173" s="93" t="s">
        <v>683</v>
      </c>
      <c r="K173" s="93" t="s">
        <v>399</v>
      </c>
      <c r="L173" s="93" t="s">
        <v>684</v>
      </c>
      <c r="M173" s="99" t="str">
        <f t="shared" si="2"/>
        <v>View on Google Map</v>
      </c>
    </row>
    <row r="174" spans="1:13" ht="12.75">
      <c r="A174" s="93">
        <v>427</v>
      </c>
      <c r="B174" s="93" t="s">
        <v>697</v>
      </c>
      <c r="C174" s="93" t="s">
        <v>399</v>
      </c>
      <c r="D174" s="93" t="s">
        <v>399</v>
      </c>
      <c r="E174" s="93" t="s">
        <v>399</v>
      </c>
      <c r="F174" s="93" t="s">
        <v>399</v>
      </c>
      <c r="G174" s="93" t="s">
        <v>408</v>
      </c>
      <c r="H174" s="93" t="s">
        <v>399</v>
      </c>
      <c r="I174" s="93" t="s">
        <v>399</v>
      </c>
      <c r="J174" s="93" t="s">
        <v>683</v>
      </c>
      <c r="K174" s="93" t="s">
        <v>399</v>
      </c>
      <c r="L174" s="93" t="s">
        <v>684</v>
      </c>
      <c r="M174" s="99" t="str">
        <f t="shared" si="2"/>
        <v>View on Google Map</v>
      </c>
    </row>
    <row r="175" spans="1:13" ht="12.75">
      <c r="A175" s="93">
        <v>428</v>
      </c>
      <c r="B175" s="93" t="s">
        <v>698</v>
      </c>
      <c r="C175" s="93" t="s">
        <v>399</v>
      </c>
      <c r="D175" s="93" t="s">
        <v>399</v>
      </c>
      <c r="E175" s="93" t="s">
        <v>399</v>
      </c>
      <c r="F175" s="93" t="s">
        <v>399</v>
      </c>
      <c r="G175" s="93" t="s">
        <v>408</v>
      </c>
      <c r="H175" s="93" t="s">
        <v>399</v>
      </c>
      <c r="I175" s="93" t="s">
        <v>399</v>
      </c>
      <c r="J175" s="93" t="s">
        <v>683</v>
      </c>
      <c r="K175" s="93" t="s">
        <v>399</v>
      </c>
      <c r="L175" s="93" t="s">
        <v>684</v>
      </c>
      <c r="M175" s="99" t="str">
        <f t="shared" si="2"/>
        <v>View on Google Map</v>
      </c>
    </row>
    <row r="176" spans="1:13" ht="12.75">
      <c r="A176" s="93">
        <v>429</v>
      </c>
      <c r="B176" s="93" t="s">
        <v>699</v>
      </c>
      <c r="C176" s="93" t="s">
        <v>399</v>
      </c>
      <c r="D176" s="93" t="s">
        <v>399</v>
      </c>
      <c r="E176" s="93" t="s">
        <v>399</v>
      </c>
      <c r="F176" s="93" t="s">
        <v>399</v>
      </c>
      <c r="G176" s="93" t="s">
        <v>408</v>
      </c>
      <c r="H176" s="93" t="s">
        <v>399</v>
      </c>
      <c r="I176" s="93" t="s">
        <v>399</v>
      </c>
      <c r="J176" s="93" t="s">
        <v>683</v>
      </c>
      <c r="K176" s="93" t="s">
        <v>399</v>
      </c>
      <c r="L176" s="93" t="s">
        <v>684</v>
      </c>
      <c r="M176" s="99" t="str">
        <f t="shared" si="2"/>
        <v>View on Google Map</v>
      </c>
    </row>
    <row r="177" spans="1:13" ht="12.75">
      <c r="A177" s="93">
        <v>430</v>
      </c>
      <c r="B177" s="93" t="s">
        <v>700</v>
      </c>
      <c r="C177" s="93" t="s">
        <v>399</v>
      </c>
      <c r="D177" s="93" t="s">
        <v>399</v>
      </c>
      <c r="E177" s="93" t="s">
        <v>399</v>
      </c>
      <c r="F177" s="93" t="s">
        <v>399</v>
      </c>
      <c r="G177" s="93" t="s">
        <v>408</v>
      </c>
      <c r="H177" s="93" t="s">
        <v>399</v>
      </c>
      <c r="I177" s="93" t="s">
        <v>399</v>
      </c>
      <c r="J177" s="93" t="s">
        <v>683</v>
      </c>
      <c r="K177" s="93" t="s">
        <v>399</v>
      </c>
      <c r="L177" s="93" t="s">
        <v>684</v>
      </c>
      <c r="M177" s="99" t="str">
        <f t="shared" si="2"/>
        <v>View on Google Map</v>
      </c>
    </row>
    <row r="178" spans="1:13" ht="12.75">
      <c r="A178" s="93">
        <v>398</v>
      </c>
      <c r="B178" s="93" t="s">
        <v>701</v>
      </c>
      <c r="C178" s="93" t="s">
        <v>399</v>
      </c>
      <c r="D178" s="93" t="s">
        <v>399</v>
      </c>
      <c r="E178" s="93" t="s">
        <v>399</v>
      </c>
      <c r="F178" s="93" t="s">
        <v>399</v>
      </c>
      <c r="G178" s="93" t="s">
        <v>408</v>
      </c>
      <c r="H178" s="93" t="s">
        <v>399</v>
      </c>
      <c r="I178" s="93" t="s">
        <v>399</v>
      </c>
      <c r="J178" s="93" t="s">
        <v>683</v>
      </c>
      <c r="K178" s="93" t="s">
        <v>399</v>
      </c>
      <c r="L178" s="93" t="s">
        <v>684</v>
      </c>
      <c r="M178" s="99" t="str">
        <f t="shared" si="2"/>
        <v>View on Google Map</v>
      </c>
    </row>
    <row r="179" spans="1:13" ht="12.75">
      <c r="A179" s="93">
        <v>389</v>
      </c>
      <c r="B179" s="93" t="s">
        <v>702</v>
      </c>
      <c r="C179" s="93" t="s">
        <v>399</v>
      </c>
      <c r="D179" s="93" t="s">
        <v>399</v>
      </c>
      <c r="E179" s="93" t="s">
        <v>399</v>
      </c>
      <c r="F179" s="93" t="s">
        <v>399</v>
      </c>
      <c r="G179" s="93" t="s">
        <v>408</v>
      </c>
      <c r="H179" s="93" t="s">
        <v>399</v>
      </c>
      <c r="I179" s="93" t="s">
        <v>399</v>
      </c>
      <c r="J179" s="93" t="s">
        <v>683</v>
      </c>
      <c r="K179" s="93" t="s">
        <v>399</v>
      </c>
      <c r="L179" s="93" t="s">
        <v>684</v>
      </c>
      <c r="M179" s="99" t="str">
        <f t="shared" si="2"/>
        <v>View on Google Map</v>
      </c>
    </row>
    <row r="180" spans="1:13" ht="12.75">
      <c r="A180" s="93">
        <v>390</v>
      </c>
      <c r="B180" s="93" t="s">
        <v>703</v>
      </c>
      <c r="C180" s="93" t="s">
        <v>399</v>
      </c>
      <c r="D180" s="93" t="s">
        <v>399</v>
      </c>
      <c r="E180" s="93" t="s">
        <v>399</v>
      </c>
      <c r="F180" s="93" t="s">
        <v>399</v>
      </c>
      <c r="G180" s="93" t="s">
        <v>408</v>
      </c>
      <c r="H180" s="93" t="s">
        <v>399</v>
      </c>
      <c r="I180" s="93" t="s">
        <v>399</v>
      </c>
      <c r="J180" s="93" t="s">
        <v>683</v>
      </c>
      <c r="K180" s="93" t="s">
        <v>399</v>
      </c>
      <c r="L180" s="93" t="s">
        <v>684</v>
      </c>
      <c r="M180" s="99" t="str">
        <f t="shared" si="2"/>
        <v>View on Google Map</v>
      </c>
    </row>
    <row r="181" spans="1:13" ht="12.75">
      <c r="A181" s="93">
        <v>391</v>
      </c>
      <c r="B181" s="93" t="s">
        <v>704</v>
      </c>
      <c r="C181" s="93" t="s">
        <v>399</v>
      </c>
      <c r="D181" s="93" t="s">
        <v>399</v>
      </c>
      <c r="E181" s="93" t="s">
        <v>399</v>
      </c>
      <c r="F181" s="93" t="s">
        <v>399</v>
      </c>
      <c r="G181" s="93" t="s">
        <v>408</v>
      </c>
      <c r="H181" s="93" t="s">
        <v>399</v>
      </c>
      <c r="I181" s="93" t="s">
        <v>399</v>
      </c>
      <c r="J181" s="93" t="s">
        <v>683</v>
      </c>
      <c r="K181" s="93" t="s">
        <v>399</v>
      </c>
      <c r="L181" s="93" t="s">
        <v>684</v>
      </c>
      <c r="M181" s="99" t="str">
        <f t="shared" si="2"/>
        <v>View on Google Map</v>
      </c>
    </row>
    <row r="182" spans="1:13" ht="12.75">
      <c r="A182" s="93">
        <v>392</v>
      </c>
      <c r="B182" s="93" t="s">
        <v>705</v>
      </c>
      <c r="C182" s="93" t="s">
        <v>399</v>
      </c>
      <c r="D182" s="93" t="s">
        <v>399</v>
      </c>
      <c r="E182" s="93" t="s">
        <v>399</v>
      </c>
      <c r="F182" s="93" t="s">
        <v>399</v>
      </c>
      <c r="G182" s="93" t="s">
        <v>408</v>
      </c>
      <c r="H182" s="93" t="s">
        <v>399</v>
      </c>
      <c r="I182" s="93" t="s">
        <v>399</v>
      </c>
      <c r="J182" s="93" t="s">
        <v>683</v>
      </c>
      <c r="K182" s="93" t="s">
        <v>399</v>
      </c>
      <c r="L182" s="93" t="s">
        <v>684</v>
      </c>
      <c r="M182" s="99" t="str">
        <f t="shared" si="2"/>
        <v>View on Google Map</v>
      </c>
    </row>
    <row r="183" spans="1:13" ht="12.75">
      <c r="A183" s="93">
        <v>393</v>
      </c>
      <c r="B183" s="93" t="s">
        <v>706</v>
      </c>
      <c r="C183" s="93" t="s">
        <v>399</v>
      </c>
      <c r="D183" s="93" t="s">
        <v>399</v>
      </c>
      <c r="E183" s="93" t="s">
        <v>399</v>
      </c>
      <c r="F183" s="93" t="s">
        <v>399</v>
      </c>
      <c r="G183" s="93" t="s">
        <v>408</v>
      </c>
      <c r="H183" s="93" t="s">
        <v>399</v>
      </c>
      <c r="I183" s="93" t="s">
        <v>399</v>
      </c>
      <c r="J183" s="93" t="s">
        <v>683</v>
      </c>
      <c r="K183" s="93" t="s">
        <v>399</v>
      </c>
      <c r="L183" s="93" t="s">
        <v>684</v>
      </c>
      <c r="M183" s="99" t="str">
        <f t="shared" si="2"/>
        <v>View on Google Map</v>
      </c>
    </row>
    <row r="184" spans="1:13" ht="12.75">
      <c r="A184" s="93">
        <v>394</v>
      </c>
      <c r="B184" s="93" t="s">
        <v>707</v>
      </c>
      <c r="C184" s="93" t="s">
        <v>399</v>
      </c>
      <c r="D184" s="93" t="s">
        <v>399</v>
      </c>
      <c r="E184" s="93" t="s">
        <v>399</v>
      </c>
      <c r="F184" s="93" t="s">
        <v>399</v>
      </c>
      <c r="G184" s="93" t="s">
        <v>408</v>
      </c>
      <c r="H184" s="93" t="s">
        <v>399</v>
      </c>
      <c r="I184" s="93" t="s">
        <v>399</v>
      </c>
      <c r="J184" s="93" t="s">
        <v>683</v>
      </c>
      <c r="K184" s="93" t="s">
        <v>399</v>
      </c>
      <c r="L184" s="93" t="s">
        <v>684</v>
      </c>
      <c r="M184" s="99" t="str">
        <f t="shared" si="2"/>
        <v>View on Google Map</v>
      </c>
    </row>
    <row r="185" spans="1:13" ht="12.75">
      <c r="A185" s="93">
        <v>395</v>
      </c>
      <c r="B185" s="93" t="s">
        <v>708</v>
      </c>
      <c r="C185" s="93" t="s">
        <v>399</v>
      </c>
      <c r="D185" s="93" t="s">
        <v>399</v>
      </c>
      <c r="E185" s="93" t="s">
        <v>399</v>
      </c>
      <c r="F185" s="93" t="s">
        <v>399</v>
      </c>
      <c r="G185" s="93" t="s">
        <v>408</v>
      </c>
      <c r="H185" s="93" t="s">
        <v>399</v>
      </c>
      <c r="I185" s="93" t="s">
        <v>399</v>
      </c>
      <c r="J185" s="93" t="s">
        <v>683</v>
      </c>
      <c r="K185" s="93" t="s">
        <v>399</v>
      </c>
      <c r="L185" s="93" t="s">
        <v>684</v>
      </c>
      <c r="M185" s="99" t="str">
        <f t="shared" si="2"/>
        <v>View on Google Map</v>
      </c>
    </row>
    <row r="186" spans="1:13" ht="12.75">
      <c r="A186" s="93">
        <v>396</v>
      </c>
      <c r="B186" s="93" t="s">
        <v>709</v>
      </c>
      <c r="C186" s="93" t="s">
        <v>399</v>
      </c>
      <c r="D186" s="93" t="s">
        <v>399</v>
      </c>
      <c r="E186" s="93" t="s">
        <v>399</v>
      </c>
      <c r="F186" s="93" t="s">
        <v>399</v>
      </c>
      <c r="G186" s="93" t="s">
        <v>408</v>
      </c>
      <c r="H186" s="93" t="s">
        <v>399</v>
      </c>
      <c r="I186" s="93" t="s">
        <v>399</v>
      </c>
      <c r="J186" s="93" t="s">
        <v>683</v>
      </c>
      <c r="K186" s="93" t="s">
        <v>399</v>
      </c>
      <c r="L186" s="93" t="s">
        <v>684</v>
      </c>
      <c r="M186" s="99" t="str">
        <f t="shared" si="2"/>
        <v>View on Google Map</v>
      </c>
    </row>
    <row r="187" spans="1:13" ht="12.75">
      <c r="A187" s="93">
        <v>397</v>
      </c>
      <c r="B187" s="93" t="s">
        <v>710</v>
      </c>
      <c r="C187" s="93" t="s">
        <v>399</v>
      </c>
      <c r="D187" s="93" t="s">
        <v>399</v>
      </c>
      <c r="E187" s="93" t="s">
        <v>399</v>
      </c>
      <c r="F187" s="93" t="s">
        <v>399</v>
      </c>
      <c r="G187" s="93" t="s">
        <v>408</v>
      </c>
      <c r="H187" s="93" t="s">
        <v>399</v>
      </c>
      <c r="I187" s="93" t="s">
        <v>399</v>
      </c>
      <c r="J187" s="93" t="s">
        <v>683</v>
      </c>
      <c r="K187" s="93" t="s">
        <v>399</v>
      </c>
      <c r="L187" s="93" t="s">
        <v>684</v>
      </c>
      <c r="M187" s="99" t="str">
        <f t="shared" si="2"/>
        <v>View on Google Map</v>
      </c>
    </row>
    <row r="188" spans="1:13" ht="12.75">
      <c r="A188" s="93">
        <v>408</v>
      </c>
      <c r="B188" s="93" t="s">
        <v>711</v>
      </c>
      <c r="C188" s="93" t="s">
        <v>399</v>
      </c>
      <c r="D188" s="93" t="s">
        <v>399</v>
      </c>
      <c r="E188" s="93" t="s">
        <v>399</v>
      </c>
      <c r="F188" s="93" t="s">
        <v>399</v>
      </c>
      <c r="G188" s="93" t="s">
        <v>408</v>
      </c>
      <c r="H188" s="93" t="s">
        <v>399</v>
      </c>
      <c r="I188" s="93" t="s">
        <v>399</v>
      </c>
      <c r="J188" s="93" t="s">
        <v>683</v>
      </c>
      <c r="K188" s="93" t="s">
        <v>399</v>
      </c>
      <c r="L188" s="93" t="s">
        <v>684</v>
      </c>
      <c r="M188" s="99" t="str">
        <f t="shared" si="2"/>
        <v>View on Google Map</v>
      </c>
    </row>
    <row r="189" spans="1:13" ht="12.75">
      <c r="A189" s="93">
        <v>409</v>
      </c>
      <c r="B189" s="93" t="s">
        <v>712</v>
      </c>
      <c r="C189" s="93" t="s">
        <v>399</v>
      </c>
      <c r="D189" s="93" t="s">
        <v>399</v>
      </c>
      <c r="E189" s="93" t="s">
        <v>399</v>
      </c>
      <c r="F189" s="93" t="s">
        <v>399</v>
      </c>
      <c r="G189" s="93" t="s">
        <v>408</v>
      </c>
      <c r="H189" s="93" t="s">
        <v>399</v>
      </c>
      <c r="I189" s="93" t="s">
        <v>399</v>
      </c>
      <c r="J189" s="93" t="s">
        <v>683</v>
      </c>
      <c r="K189" s="93" t="s">
        <v>399</v>
      </c>
      <c r="L189" s="93" t="s">
        <v>684</v>
      </c>
      <c r="M189" s="99" t="str">
        <f t="shared" si="2"/>
        <v>View on Google Map</v>
      </c>
    </row>
    <row r="190" spans="1:13" ht="12.75">
      <c r="A190" s="93">
        <v>410</v>
      </c>
      <c r="B190" s="93" t="s">
        <v>713</v>
      </c>
      <c r="C190" s="93" t="s">
        <v>399</v>
      </c>
      <c r="D190" s="93" t="s">
        <v>399</v>
      </c>
      <c r="E190" s="93" t="s">
        <v>399</v>
      </c>
      <c r="F190" s="93" t="s">
        <v>399</v>
      </c>
      <c r="G190" s="93" t="s">
        <v>408</v>
      </c>
      <c r="H190" s="93" t="s">
        <v>399</v>
      </c>
      <c r="I190" s="93" t="s">
        <v>399</v>
      </c>
      <c r="J190" s="93" t="s">
        <v>683</v>
      </c>
      <c r="K190" s="93" t="s">
        <v>399</v>
      </c>
      <c r="L190" s="93" t="s">
        <v>684</v>
      </c>
      <c r="M190" s="99" t="str">
        <f t="shared" si="2"/>
        <v>View on Google Map</v>
      </c>
    </row>
    <row r="191" spans="1:13" ht="12.75">
      <c r="A191" s="93">
        <v>411</v>
      </c>
      <c r="B191" s="93" t="s">
        <v>714</v>
      </c>
      <c r="C191" s="93" t="s">
        <v>399</v>
      </c>
      <c r="D191" s="93" t="s">
        <v>399</v>
      </c>
      <c r="E191" s="93" t="s">
        <v>399</v>
      </c>
      <c r="F191" s="93" t="s">
        <v>399</v>
      </c>
      <c r="G191" s="93" t="s">
        <v>408</v>
      </c>
      <c r="H191" s="93" t="s">
        <v>399</v>
      </c>
      <c r="I191" s="93" t="s">
        <v>399</v>
      </c>
      <c r="J191" s="93" t="s">
        <v>683</v>
      </c>
      <c r="K191" s="93" t="s">
        <v>399</v>
      </c>
      <c r="L191" s="93" t="s">
        <v>684</v>
      </c>
      <c r="M191" s="99" t="str">
        <f t="shared" si="2"/>
        <v>View on Google Map</v>
      </c>
    </row>
    <row r="192" spans="1:13" ht="12.75">
      <c r="A192" s="93">
        <v>412</v>
      </c>
      <c r="B192" s="93" t="s">
        <v>715</v>
      </c>
      <c r="C192" s="93" t="s">
        <v>399</v>
      </c>
      <c r="D192" s="93" t="s">
        <v>399</v>
      </c>
      <c r="E192" s="93" t="s">
        <v>399</v>
      </c>
      <c r="F192" s="93" t="s">
        <v>399</v>
      </c>
      <c r="G192" s="93" t="s">
        <v>408</v>
      </c>
      <c r="H192" s="93" t="s">
        <v>399</v>
      </c>
      <c r="I192" s="93" t="s">
        <v>399</v>
      </c>
      <c r="J192" s="93" t="s">
        <v>683</v>
      </c>
      <c r="K192" s="93" t="s">
        <v>399</v>
      </c>
      <c r="L192" s="93" t="s">
        <v>684</v>
      </c>
      <c r="M192" s="99" t="str">
        <f t="shared" si="2"/>
        <v>View on Google Map</v>
      </c>
    </row>
    <row r="193" spans="1:13" ht="12.75">
      <c r="A193" s="93">
        <v>413</v>
      </c>
      <c r="B193" s="93" t="s">
        <v>716</v>
      </c>
      <c r="C193" s="93" t="s">
        <v>399</v>
      </c>
      <c r="D193" s="93" t="s">
        <v>399</v>
      </c>
      <c r="E193" s="93" t="s">
        <v>399</v>
      </c>
      <c r="F193" s="93" t="s">
        <v>399</v>
      </c>
      <c r="G193" s="93" t="s">
        <v>408</v>
      </c>
      <c r="H193" s="93" t="s">
        <v>399</v>
      </c>
      <c r="I193" s="93" t="s">
        <v>399</v>
      </c>
      <c r="J193" s="93" t="s">
        <v>683</v>
      </c>
      <c r="K193" s="93" t="s">
        <v>399</v>
      </c>
      <c r="L193" s="93" t="s">
        <v>684</v>
      </c>
      <c r="M193" s="99" t="str">
        <f t="shared" si="2"/>
        <v>View on Google Map</v>
      </c>
    </row>
    <row r="194" spans="1:13" ht="12.75">
      <c r="A194" s="93">
        <v>414</v>
      </c>
      <c r="B194" s="93" t="s">
        <v>717</v>
      </c>
      <c r="C194" s="93" t="s">
        <v>399</v>
      </c>
      <c r="D194" s="93" t="s">
        <v>399</v>
      </c>
      <c r="E194" s="93" t="s">
        <v>399</v>
      </c>
      <c r="F194" s="93" t="s">
        <v>399</v>
      </c>
      <c r="G194" s="93" t="s">
        <v>408</v>
      </c>
      <c r="H194" s="93" t="s">
        <v>399</v>
      </c>
      <c r="I194" s="93" t="s">
        <v>399</v>
      </c>
      <c r="J194" s="93" t="s">
        <v>683</v>
      </c>
      <c r="K194" s="93" t="s">
        <v>399</v>
      </c>
      <c r="L194" s="93" t="s">
        <v>684</v>
      </c>
      <c r="M194" s="99" t="str">
        <f t="shared" si="2"/>
        <v>View on Google Map</v>
      </c>
    </row>
    <row r="195" spans="1:13" ht="12.75">
      <c r="A195" s="93">
        <v>415</v>
      </c>
      <c r="B195" s="93" t="s">
        <v>718</v>
      </c>
      <c r="C195" s="93" t="s">
        <v>399</v>
      </c>
      <c r="D195" s="93">
        <v>68.49844</v>
      </c>
      <c r="E195" s="93">
        <v>-149.59848</v>
      </c>
      <c r="F195" s="93">
        <v>947</v>
      </c>
      <c r="G195" s="93" t="s">
        <v>408</v>
      </c>
      <c r="H195" s="93" t="s">
        <v>719</v>
      </c>
      <c r="I195" s="93" t="s">
        <v>399</v>
      </c>
      <c r="J195" s="93" t="s">
        <v>683</v>
      </c>
      <c r="K195" s="93" t="s">
        <v>399</v>
      </c>
      <c r="L195" s="93" t="s">
        <v>684</v>
      </c>
      <c r="M195" s="99" t="str">
        <f aca="true" t="shared" si="3" ref="M195:M258">HYPERLINK("http://maps.google.com/maps?q="&amp;D195&amp;","&amp;E195,"View on Google Map")</f>
        <v>View on Google Map</v>
      </c>
    </row>
    <row r="196" spans="1:13" ht="12.75">
      <c r="A196" s="93">
        <v>402</v>
      </c>
      <c r="B196" s="93" t="s">
        <v>720</v>
      </c>
      <c r="C196" s="93" t="s">
        <v>399</v>
      </c>
      <c r="D196" s="93" t="s">
        <v>399</v>
      </c>
      <c r="E196" s="93" t="s">
        <v>399</v>
      </c>
      <c r="F196" s="93" t="s">
        <v>399</v>
      </c>
      <c r="G196" s="93" t="s">
        <v>408</v>
      </c>
      <c r="H196" s="93" t="s">
        <v>399</v>
      </c>
      <c r="I196" s="93" t="s">
        <v>399</v>
      </c>
      <c r="J196" s="93" t="s">
        <v>417</v>
      </c>
      <c r="K196" s="93" t="s">
        <v>399</v>
      </c>
      <c r="L196" s="93" t="s">
        <v>571</v>
      </c>
      <c r="M196" s="99" t="str">
        <f t="shared" si="3"/>
        <v>View on Google Map</v>
      </c>
    </row>
    <row r="197" spans="1:13" ht="12.75">
      <c r="A197" s="93">
        <v>8</v>
      </c>
      <c r="B197" s="93" t="s">
        <v>721</v>
      </c>
      <c r="C197" s="93" t="s">
        <v>415</v>
      </c>
      <c r="D197" s="93">
        <v>69.15</v>
      </c>
      <c r="E197" s="93">
        <v>-148.83333333333334</v>
      </c>
      <c r="F197" s="93">
        <v>290</v>
      </c>
      <c r="G197" s="93" t="s">
        <v>416</v>
      </c>
      <c r="H197" s="93" t="s">
        <v>399</v>
      </c>
      <c r="I197" s="93" t="s">
        <v>399</v>
      </c>
      <c r="J197" s="93" t="s">
        <v>417</v>
      </c>
      <c r="K197" s="93" t="s">
        <v>399</v>
      </c>
      <c r="L197" s="93" t="s">
        <v>418</v>
      </c>
      <c r="M197" s="99" t="str">
        <f t="shared" si="3"/>
        <v>View on Google Map</v>
      </c>
    </row>
    <row r="198" spans="1:13" ht="12.75">
      <c r="A198" s="93">
        <v>219</v>
      </c>
      <c r="B198" s="93" t="s">
        <v>722</v>
      </c>
      <c r="C198" s="93" t="s">
        <v>399</v>
      </c>
      <c r="D198" s="93">
        <v>69.8</v>
      </c>
      <c r="E198" s="93">
        <v>-151.83333333333334</v>
      </c>
      <c r="F198" s="93">
        <v>60.3658536585366</v>
      </c>
      <c r="G198" s="93" t="s">
        <v>408</v>
      </c>
      <c r="H198" s="93" t="s">
        <v>723</v>
      </c>
      <c r="I198" s="93" t="s">
        <v>399</v>
      </c>
      <c r="J198" s="93" t="s">
        <v>417</v>
      </c>
      <c r="K198" s="93" t="s">
        <v>399</v>
      </c>
      <c r="L198" s="93" t="s">
        <v>724</v>
      </c>
      <c r="M198" s="99" t="str">
        <f t="shared" si="3"/>
        <v>View on Google Map</v>
      </c>
    </row>
    <row r="199" spans="1:13" ht="12.75">
      <c r="A199" s="93">
        <v>220</v>
      </c>
      <c r="B199" s="93" t="s">
        <v>725</v>
      </c>
      <c r="C199" s="93" t="s">
        <v>399</v>
      </c>
      <c r="D199" s="93">
        <v>69.75</v>
      </c>
      <c r="E199" s="93">
        <v>-151.5</v>
      </c>
      <c r="F199" s="93">
        <v>60.36585365853659</v>
      </c>
      <c r="G199" s="93" t="s">
        <v>408</v>
      </c>
      <c r="H199" s="93" t="s">
        <v>726</v>
      </c>
      <c r="I199" s="93" t="s">
        <v>399</v>
      </c>
      <c r="J199" s="93" t="s">
        <v>417</v>
      </c>
      <c r="K199" s="93" t="s">
        <v>399</v>
      </c>
      <c r="L199" s="93" t="s">
        <v>724</v>
      </c>
      <c r="M199" s="99" t="str">
        <f t="shared" si="3"/>
        <v>View on Google Map</v>
      </c>
    </row>
    <row r="200" spans="1:13" ht="12.75">
      <c r="A200" s="93">
        <v>221</v>
      </c>
      <c r="B200" s="93" t="s">
        <v>727</v>
      </c>
      <c r="C200" s="93" t="s">
        <v>399</v>
      </c>
      <c r="D200" s="93">
        <v>69.75</v>
      </c>
      <c r="E200" s="93">
        <v>-151.5</v>
      </c>
      <c r="F200" s="93">
        <v>30.48780487804878</v>
      </c>
      <c r="G200" s="93" t="s">
        <v>408</v>
      </c>
      <c r="H200" s="93" t="s">
        <v>728</v>
      </c>
      <c r="I200" s="93" t="s">
        <v>399</v>
      </c>
      <c r="J200" s="93" t="s">
        <v>417</v>
      </c>
      <c r="K200" s="93" t="s">
        <v>399</v>
      </c>
      <c r="L200" s="93" t="s">
        <v>724</v>
      </c>
      <c r="M200" s="99" t="str">
        <f t="shared" si="3"/>
        <v>View on Google Map</v>
      </c>
    </row>
    <row r="201" spans="1:13" ht="12.75">
      <c r="A201" s="93">
        <v>222</v>
      </c>
      <c r="B201" s="93" t="s">
        <v>729</v>
      </c>
      <c r="C201" s="93" t="s">
        <v>399</v>
      </c>
      <c r="D201" s="93">
        <v>69.7</v>
      </c>
      <c r="E201" s="93">
        <v>-151.16666666666666</v>
      </c>
      <c r="F201" s="93">
        <v>42.6829268292683</v>
      </c>
      <c r="G201" s="93" t="s">
        <v>408</v>
      </c>
      <c r="H201" s="93" t="s">
        <v>730</v>
      </c>
      <c r="I201" s="93" t="s">
        <v>399</v>
      </c>
      <c r="J201" s="93" t="s">
        <v>417</v>
      </c>
      <c r="K201" s="93" t="s">
        <v>399</v>
      </c>
      <c r="L201" s="93" t="s">
        <v>724</v>
      </c>
      <c r="M201" s="99" t="str">
        <f t="shared" si="3"/>
        <v>View on Google Map</v>
      </c>
    </row>
    <row r="202" spans="1:13" ht="12.75">
      <c r="A202" s="93">
        <v>223</v>
      </c>
      <c r="B202" s="93" t="s">
        <v>731</v>
      </c>
      <c r="C202" s="93" t="s">
        <v>399</v>
      </c>
      <c r="D202" s="93">
        <v>69.7</v>
      </c>
      <c r="E202" s="93">
        <v>-151.16666666666666</v>
      </c>
      <c r="F202" s="93">
        <v>42.6829268292683</v>
      </c>
      <c r="G202" s="93" t="s">
        <v>408</v>
      </c>
      <c r="H202" s="93" t="s">
        <v>732</v>
      </c>
      <c r="I202" s="93" t="s">
        <v>399</v>
      </c>
      <c r="J202" s="93" t="s">
        <v>417</v>
      </c>
      <c r="K202" s="93" t="s">
        <v>399</v>
      </c>
      <c r="L202" s="93" t="s">
        <v>724</v>
      </c>
      <c r="M202" s="99" t="str">
        <f t="shared" si="3"/>
        <v>View on Google Map</v>
      </c>
    </row>
    <row r="203" spans="1:13" ht="12.75">
      <c r="A203" s="93">
        <v>224</v>
      </c>
      <c r="B203" s="93" t="s">
        <v>733</v>
      </c>
      <c r="C203" s="93" t="s">
        <v>399</v>
      </c>
      <c r="D203" s="93">
        <v>69.51666666666667</v>
      </c>
      <c r="E203" s="93">
        <v>-150.86666666666667</v>
      </c>
      <c r="F203" s="93">
        <v>60.97560975609756</v>
      </c>
      <c r="G203" s="93" t="s">
        <v>408</v>
      </c>
      <c r="H203" s="93" t="s">
        <v>734</v>
      </c>
      <c r="I203" s="93" t="s">
        <v>399</v>
      </c>
      <c r="J203" s="93" t="s">
        <v>417</v>
      </c>
      <c r="K203" s="93" t="s">
        <v>399</v>
      </c>
      <c r="L203" s="93" t="s">
        <v>724</v>
      </c>
      <c r="M203" s="99" t="str">
        <f t="shared" si="3"/>
        <v>View on Google Map</v>
      </c>
    </row>
    <row r="204" spans="1:13" ht="12.75">
      <c r="A204" s="93">
        <v>225</v>
      </c>
      <c r="B204" s="93" t="s">
        <v>735</v>
      </c>
      <c r="C204" s="93" t="s">
        <v>399</v>
      </c>
      <c r="D204" s="93">
        <v>69.51666666666667</v>
      </c>
      <c r="E204" s="93">
        <v>-150.86666666666667</v>
      </c>
      <c r="F204" s="93">
        <v>60.97560975609756</v>
      </c>
      <c r="G204" s="93" t="s">
        <v>408</v>
      </c>
      <c r="H204" s="93" t="s">
        <v>736</v>
      </c>
      <c r="I204" s="93" t="s">
        <v>399</v>
      </c>
      <c r="J204" s="93" t="s">
        <v>417</v>
      </c>
      <c r="K204" s="93" t="s">
        <v>399</v>
      </c>
      <c r="L204" s="93" t="s">
        <v>724</v>
      </c>
      <c r="M204" s="99" t="str">
        <f t="shared" si="3"/>
        <v>View on Google Map</v>
      </c>
    </row>
    <row r="205" spans="1:13" ht="12.75">
      <c r="A205" s="93">
        <v>226</v>
      </c>
      <c r="B205" s="93" t="s">
        <v>737</v>
      </c>
      <c r="C205" s="93" t="s">
        <v>399</v>
      </c>
      <c r="D205" s="93">
        <v>69.25</v>
      </c>
      <c r="E205" s="93">
        <v>-150.43333333333334</v>
      </c>
      <c r="F205" s="93">
        <v>182.9268292682927</v>
      </c>
      <c r="G205" s="93" t="s">
        <v>408</v>
      </c>
      <c r="H205" s="93" t="s">
        <v>738</v>
      </c>
      <c r="I205" s="93" t="s">
        <v>399</v>
      </c>
      <c r="J205" s="93" t="s">
        <v>417</v>
      </c>
      <c r="K205" s="93" t="s">
        <v>399</v>
      </c>
      <c r="L205" s="93" t="s">
        <v>724</v>
      </c>
      <c r="M205" s="99" t="str">
        <f t="shared" si="3"/>
        <v>View on Google Map</v>
      </c>
    </row>
    <row r="206" spans="1:13" ht="12.75">
      <c r="A206" s="93">
        <v>227</v>
      </c>
      <c r="B206" s="93" t="s">
        <v>739</v>
      </c>
      <c r="C206" s="93" t="s">
        <v>399</v>
      </c>
      <c r="D206" s="93">
        <v>69.25</v>
      </c>
      <c r="E206" s="93">
        <v>-150.43333333333334</v>
      </c>
      <c r="F206" s="93">
        <v>182.9268292682927</v>
      </c>
      <c r="G206" s="93" t="s">
        <v>408</v>
      </c>
      <c r="H206" s="93" t="s">
        <v>740</v>
      </c>
      <c r="I206" s="93" t="s">
        <v>399</v>
      </c>
      <c r="J206" s="93" t="s">
        <v>417</v>
      </c>
      <c r="K206" s="93" t="s">
        <v>399</v>
      </c>
      <c r="L206" s="93" t="s">
        <v>724</v>
      </c>
      <c r="M206" s="99" t="str">
        <f t="shared" si="3"/>
        <v>View on Google Map</v>
      </c>
    </row>
    <row r="207" spans="1:13" ht="12.75">
      <c r="A207" s="93">
        <v>228</v>
      </c>
      <c r="B207" s="93" t="s">
        <v>741</v>
      </c>
      <c r="C207" s="93" t="s">
        <v>399</v>
      </c>
      <c r="D207" s="93">
        <v>69.25</v>
      </c>
      <c r="E207" s="93">
        <v>-151.16666666666666</v>
      </c>
      <c r="F207" s="93">
        <v>182.9268292682927</v>
      </c>
      <c r="G207" s="93" t="s">
        <v>408</v>
      </c>
      <c r="H207" s="93" t="s">
        <v>742</v>
      </c>
      <c r="I207" s="93" t="s">
        <v>399</v>
      </c>
      <c r="J207" s="93" t="s">
        <v>417</v>
      </c>
      <c r="K207" s="93" t="s">
        <v>399</v>
      </c>
      <c r="L207" s="93" t="s">
        <v>724</v>
      </c>
      <c r="M207" s="99" t="str">
        <f t="shared" si="3"/>
        <v>View on Google Map</v>
      </c>
    </row>
    <row r="208" spans="1:13" ht="12.75">
      <c r="A208" s="93">
        <v>229</v>
      </c>
      <c r="B208" s="93" t="s">
        <v>743</v>
      </c>
      <c r="C208" s="93" t="s">
        <v>399</v>
      </c>
      <c r="D208" s="93">
        <v>69.23333333333333</v>
      </c>
      <c r="E208" s="93">
        <v>-151.63333333333333</v>
      </c>
      <c r="F208" s="93">
        <v>178.35365853658539</v>
      </c>
      <c r="G208" s="93" t="s">
        <v>408</v>
      </c>
      <c r="H208" s="93" t="s">
        <v>744</v>
      </c>
      <c r="I208" s="93" t="s">
        <v>399</v>
      </c>
      <c r="J208" s="93" t="s">
        <v>417</v>
      </c>
      <c r="K208" s="93" t="s">
        <v>399</v>
      </c>
      <c r="L208" s="93" t="s">
        <v>724</v>
      </c>
      <c r="M208" s="99" t="str">
        <f t="shared" si="3"/>
        <v>View on Google Map</v>
      </c>
    </row>
    <row r="209" spans="1:13" ht="12.75">
      <c r="A209" s="93">
        <v>230</v>
      </c>
      <c r="B209" s="93" t="s">
        <v>745</v>
      </c>
      <c r="C209" s="93" t="s">
        <v>399</v>
      </c>
      <c r="D209" s="93">
        <v>68.9</v>
      </c>
      <c r="E209" s="93">
        <v>-151.28333333333333</v>
      </c>
      <c r="F209" s="93">
        <v>335.3658536585366</v>
      </c>
      <c r="G209" s="93" t="s">
        <v>408</v>
      </c>
      <c r="H209" s="93" t="s">
        <v>746</v>
      </c>
      <c r="I209" s="93" t="s">
        <v>399</v>
      </c>
      <c r="J209" s="93" t="s">
        <v>417</v>
      </c>
      <c r="K209" s="93" t="s">
        <v>399</v>
      </c>
      <c r="L209" s="93" t="s">
        <v>724</v>
      </c>
      <c r="M209" s="99" t="str">
        <f t="shared" si="3"/>
        <v>View on Google Map</v>
      </c>
    </row>
    <row r="210" spans="1:13" ht="12.75">
      <c r="A210" s="93">
        <v>231</v>
      </c>
      <c r="B210" s="93" t="s">
        <v>747</v>
      </c>
      <c r="C210" s="93" t="s">
        <v>399</v>
      </c>
      <c r="D210" s="93">
        <v>68.8</v>
      </c>
      <c r="E210" s="93">
        <v>-150.8</v>
      </c>
      <c r="F210" s="93">
        <v>411.5853658536586</v>
      </c>
      <c r="G210" s="93" t="s">
        <v>408</v>
      </c>
      <c r="H210" s="93" t="s">
        <v>748</v>
      </c>
      <c r="I210" s="93" t="s">
        <v>399</v>
      </c>
      <c r="J210" s="93" t="s">
        <v>417</v>
      </c>
      <c r="K210" s="93" t="s">
        <v>399</v>
      </c>
      <c r="L210" s="93" t="s">
        <v>724</v>
      </c>
      <c r="M210" s="99" t="str">
        <f t="shared" si="3"/>
        <v>View on Google Map</v>
      </c>
    </row>
    <row r="211" spans="1:13" ht="12.75">
      <c r="A211" s="93">
        <v>237</v>
      </c>
      <c r="B211" s="93" t="s">
        <v>749</v>
      </c>
      <c r="C211" s="93" t="s">
        <v>399</v>
      </c>
      <c r="D211" s="93">
        <v>68.78333333333333</v>
      </c>
      <c r="E211" s="93" t="s">
        <v>399</v>
      </c>
      <c r="F211" s="93">
        <v>681.4024390243903</v>
      </c>
      <c r="G211" s="93" t="s">
        <v>408</v>
      </c>
      <c r="H211" s="93" t="s">
        <v>750</v>
      </c>
      <c r="I211" s="93" t="s">
        <v>751</v>
      </c>
      <c r="J211" s="93" t="s">
        <v>417</v>
      </c>
      <c r="K211" s="93" t="s">
        <v>399</v>
      </c>
      <c r="L211" s="93" t="s">
        <v>724</v>
      </c>
      <c r="M211" s="99" t="str">
        <f t="shared" si="3"/>
        <v>View on Google Map</v>
      </c>
    </row>
    <row r="212" spans="1:13" ht="12.75">
      <c r="A212" s="93">
        <v>238</v>
      </c>
      <c r="B212" s="93" t="s">
        <v>752</v>
      </c>
      <c r="C212" s="93" t="s">
        <v>399</v>
      </c>
      <c r="D212" s="93">
        <v>68.78333333333333</v>
      </c>
      <c r="E212" s="93" t="s">
        <v>399</v>
      </c>
      <c r="F212" s="93">
        <v>681.4024390243903</v>
      </c>
      <c r="G212" s="93" t="s">
        <v>408</v>
      </c>
      <c r="H212" s="93" t="s">
        <v>753</v>
      </c>
      <c r="I212" s="93" t="s">
        <v>751</v>
      </c>
      <c r="J212" s="93" t="s">
        <v>417</v>
      </c>
      <c r="K212" s="93" t="s">
        <v>399</v>
      </c>
      <c r="L212" s="93" t="s">
        <v>724</v>
      </c>
      <c r="M212" s="99" t="str">
        <f t="shared" si="3"/>
        <v>View on Google Map</v>
      </c>
    </row>
    <row r="213" spans="1:13" ht="12.75">
      <c r="A213" s="93">
        <v>10</v>
      </c>
      <c r="B213" s="93" t="s">
        <v>754</v>
      </c>
      <c r="C213" s="93" t="s">
        <v>399</v>
      </c>
      <c r="D213" s="93" t="s">
        <v>399</v>
      </c>
      <c r="E213" s="93" t="s">
        <v>399</v>
      </c>
      <c r="F213" s="93">
        <v>731</v>
      </c>
      <c r="G213" s="93" t="s">
        <v>416</v>
      </c>
      <c r="H213" s="93" t="s">
        <v>399</v>
      </c>
      <c r="I213" s="93" t="s">
        <v>399</v>
      </c>
      <c r="J213" s="93" t="s">
        <v>417</v>
      </c>
      <c r="K213" s="93" t="s">
        <v>399</v>
      </c>
      <c r="L213" s="93" t="s">
        <v>399</v>
      </c>
      <c r="M213" s="99" t="str">
        <f t="shared" si="3"/>
        <v>View on Google Map</v>
      </c>
    </row>
    <row r="214" spans="1:13" ht="12.75">
      <c r="A214" s="93">
        <v>486</v>
      </c>
      <c r="B214" s="93" t="s">
        <v>755</v>
      </c>
      <c r="C214" s="93" t="s">
        <v>399</v>
      </c>
      <c r="D214" s="93">
        <v>68.958333333</v>
      </c>
      <c r="E214" s="93">
        <v>-150.302016667</v>
      </c>
      <c r="F214" s="93">
        <v>382</v>
      </c>
      <c r="G214" s="93" t="s">
        <v>408</v>
      </c>
      <c r="H214" s="93" t="s">
        <v>399</v>
      </c>
      <c r="I214" s="93" t="s">
        <v>399</v>
      </c>
      <c r="J214" s="93" t="s">
        <v>452</v>
      </c>
      <c r="K214" s="93" t="s">
        <v>399</v>
      </c>
      <c r="L214" s="93" t="s">
        <v>405</v>
      </c>
      <c r="M214" s="99" t="str">
        <f t="shared" si="3"/>
        <v>View on Google Map</v>
      </c>
    </row>
    <row r="215" spans="1:13" ht="12.75">
      <c r="A215" s="93">
        <v>388</v>
      </c>
      <c r="B215" s="93" t="s">
        <v>756</v>
      </c>
      <c r="C215" s="93" t="s">
        <v>399</v>
      </c>
      <c r="D215" s="93">
        <v>68.55634</v>
      </c>
      <c r="E215" s="93">
        <v>-149.56628</v>
      </c>
      <c r="F215" s="93">
        <v>801</v>
      </c>
      <c r="G215" s="93" t="s">
        <v>408</v>
      </c>
      <c r="H215" s="93" t="s">
        <v>399</v>
      </c>
      <c r="I215" s="93" t="s">
        <v>399</v>
      </c>
      <c r="J215" s="93" t="s">
        <v>417</v>
      </c>
      <c r="K215" s="93" t="s">
        <v>399</v>
      </c>
      <c r="L215" s="93" t="s">
        <v>757</v>
      </c>
      <c r="M215" s="99" t="str">
        <f t="shared" si="3"/>
        <v>View on Google Map</v>
      </c>
    </row>
    <row r="216" spans="1:13" ht="12.75">
      <c r="A216" s="93">
        <v>450</v>
      </c>
      <c r="B216" s="93" t="s">
        <v>758</v>
      </c>
      <c r="C216" s="93" t="s">
        <v>399</v>
      </c>
      <c r="D216" s="93">
        <v>68.55361</v>
      </c>
      <c r="E216" s="93">
        <v>-149.53397</v>
      </c>
      <c r="F216" s="93">
        <v>820</v>
      </c>
      <c r="G216" s="93" t="s">
        <v>408</v>
      </c>
      <c r="H216" s="93" t="s">
        <v>759</v>
      </c>
      <c r="I216" s="93" t="s">
        <v>399</v>
      </c>
      <c r="J216" s="93" t="s">
        <v>409</v>
      </c>
      <c r="K216" s="93" t="s">
        <v>399</v>
      </c>
      <c r="L216" s="93" t="s">
        <v>399</v>
      </c>
      <c r="M216" s="99" t="str">
        <f t="shared" si="3"/>
        <v>View on Google Map</v>
      </c>
    </row>
    <row r="217" spans="1:13" ht="12.75">
      <c r="A217" s="93">
        <v>451</v>
      </c>
      <c r="B217" s="93" t="s">
        <v>760</v>
      </c>
      <c r="C217" s="93" t="s">
        <v>399</v>
      </c>
      <c r="D217" s="93">
        <v>68.54593</v>
      </c>
      <c r="E217" s="93">
        <v>-149.54214</v>
      </c>
      <c r="F217" s="93">
        <v>852</v>
      </c>
      <c r="G217" s="93" t="s">
        <v>408</v>
      </c>
      <c r="H217" s="93" t="s">
        <v>761</v>
      </c>
      <c r="I217" s="93" t="s">
        <v>399</v>
      </c>
      <c r="J217" s="93" t="s">
        <v>409</v>
      </c>
      <c r="K217" s="93" t="s">
        <v>399</v>
      </c>
      <c r="L217" s="93" t="s">
        <v>399</v>
      </c>
      <c r="M217" s="99" t="str">
        <f t="shared" si="3"/>
        <v>View on Google Map</v>
      </c>
    </row>
    <row r="218" spans="1:13" ht="12.75">
      <c r="A218" s="93">
        <v>531</v>
      </c>
      <c r="B218" s="93" t="s">
        <v>762</v>
      </c>
      <c r="C218" s="93" t="s">
        <v>763</v>
      </c>
      <c r="D218" s="93">
        <v>68.556769</v>
      </c>
      <c r="E218" s="93">
        <v>-149.555385</v>
      </c>
      <c r="F218" s="93">
        <v>805</v>
      </c>
      <c r="G218" s="93" t="s">
        <v>416</v>
      </c>
      <c r="H218" s="93" t="s">
        <v>399</v>
      </c>
      <c r="I218" s="93" t="s">
        <v>399</v>
      </c>
      <c r="J218" s="93" t="s">
        <v>409</v>
      </c>
      <c r="K218" s="93" t="s">
        <v>399</v>
      </c>
      <c r="L218" s="93" t="s">
        <v>764</v>
      </c>
      <c r="M218" s="99" t="str">
        <f t="shared" si="3"/>
        <v>View on Google Map</v>
      </c>
    </row>
    <row r="219" spans="1:13" ht="12.75">
      <c r="A219" s="93">
        <v>532</v>
      </c>
      <c r="B219" s="93" t="s">
        <v>765</v>
      </c>
      <c r="C219" s="93" t="s">
        <v>763</v>
      </c>
      <c r="D219" s="93">
        <v>68.556636</v>
      </c>
      <c r="E219" s="93">
        <v>-149.574457</v>
      </c>
      <c r="F219" s="93">
        <v>803</v>
      </c>
      <c r="G219" s="93" t="s">
        <v>416</v>
      </c>
      <c r="H219" s="93" t="s">
        <v>399</v>
      </c>
      <c r="I219" s="93" t="s">
        <v>399</v>
      </c>
      <c r="J219" s="93" t="s">
        <v>409</v>
      </c>
      <c r="K219" s="93" t="s">
        <v>399</v>
      </c>
      <c r="L219" s="93" t="s">
        <v>764</v>
      </c>
      <c r="M219" s="99" t="str">
        <f t="shared" si="3"/>
        <v>View on Google Map</v>
      </c>
    </row>
    <row r="220" spans="1:13" ht="12.75">
      <c r="A220" s="93">
        <v>120</v>
      </c>
      <c r="B220" s="93" t="s">
        <v>766</v>
      </c>
      <c r="C220" s="93" t="s">
        <v>399</v>
      </c>
      <c r="D220" s="93">
        <v>68.610781</v>
      </c>
      <c r="E220" s="93">
        <v>-149.600742</v>
      </c>
      <c r="F220" s="93">
        <v>736</v>
      </c>
      <c r="G220" s="93" t="s">
        <v>408</v>
      </c>
      <c r="H220" s="93" t="s">
        <v>767</v>
      </c>
      <c r="I220" s="93" t="s">
        <v>399</v>
      </c>
      <c r="J220" s="93" t="s">
        <v>417</v>
      </c>
      <c r="K220" s="93">
        <v>313</v>
      </c>
      <c r="L220" s="93" t="s">
        <v>757</v>
      </c>
      <c r="M220" s="99" t="str">
        <f t="shared" si="3"/>
        <v>View on Google Map</v>
      </c>
    </row>
    <row r="221" spans="1:13" ht="12.75">
      <c r="A221" s="93">
        <v>191</v>
      </c>
      <c r="B221" s="93" t="s">
        <v>768</v>
      </c>
      <c r="C221" s="93" t="s">
        <v>769</v>
      </c>
      <c r="D221" s="93">
        <v>68.61035</v>
      </c>
      <c r="E221" s="93">
        <v>-149.599766</v>
      </c>
      <c r="F221" s="93">
        <v>736</v>
      </c>
      <c r="G221" s="93" t="s">
        <v>416</v>
      </c>
      <c r="H221" s="93" t="s">
        <v>770</v>
      </c>
      <c r="I221" s="93" t="s">
        <v>771</v>
      </c>
      <c r="J221" s="93" t="s">
        <v>417</v>
      </c>
      <c r="K221" s="93" t="s">
        <v>399</v>
      </c>
      <c r="L221" s="93" t="s">
        <v>772</v>
      </c>
      <c r="M221" s="99" t="str">
        <f t="shared" si="3"/>
        <v>View on Google Map</v>
      </c>
    </row>
    <row r="222" spans="1:13" ht="12.75">
      <c r="A222" s="93">
        <v>243</v>
      </c>
      <c r="B222" s="93" t="s">
        <v>773</v>
      </c>
      <c r="C222" s="93" t="s">
        <v>399</v>
      </c>
      <c r="D222" s="93">
        <v>68.611683</v>
      </c>
      <c r="E222" s="93">
        <v>-149.599254</v>
      </c>
      <c r="F222" s="93">
        <v>736</v>
      </c>
      <c r="G222" s="93" t="s">
        <v>416</v>
      </c>
      <c r="H222" s="93" t="s">
        <v>774</v>
      </c>
      <c r="I222" s="93" t="s">
        <v>775</v>
      </c>
      <c r="J222" s="93" t="s">
        <v>417</v>
      </c>
      <c r="K222" s="93" t="s">
        <v>399</v>
      </c>
      <c r="L222" s="93" t="s">
        <v>772</v>
      </c>
      <c r="M222" s="99" t="str">
        <f t="shared" si="3"/>
        <v>View on Google Map</v>
      </c>
    </row>
    <row r="223" spans="1:13" ht="12.75">
      <c r="A223" s="93">
        <v>111</v>
      </c>
      <c r="B223" s="93" t="s">
        <v>776</v>
      </c>
      <c r="C223" s="93" t="s">
        <v>399</v>
      </c>
      <c r="D223" s="93">
        <v>68.5687130789</v>
      </c>
      <c r="E223" s="93">
        <v>-149.58807625</v>
      </c>
      <c r="F223" s="93">
        <v>785</v>
      </c>
      <c r="G223" s="93" t="s">
        <v>408</v>
      </c>
      <c r="H223" s="93" t="s">
        <v>777</v>
      </c>
      <c r="I223" s="93" t="s">
        <v>778</v>
      </c>
      <c r="J223" s="93" t="s">
        <v>417</v>
      </c>
      <c r="K223" s="93" t="s">
        <v>399</v>
      </c>
      <c r="L223" s="93" t="s">
        <v>757</v>
      </c>
      <c r="M223" s="99" t="str">
        <f t="shared" si="3"/>
        <v>View on Google Map</v>
      </c>
    </row>
    <row r="224" spans="1:13" ht="12.75">
      <c r="A224" s="93">
        <v>175</v>
      </c>
      <c r="B224" s="93" t="s">
        <v>779</v>
      </c>
      <c r="C224" s="93" t="s">
        <v>399</v>
      </c>
      <c r="D224" s="93">
        <v>68.574</v>
      </c>
      <c r="E224" s="93">
        <v>-149.583566</v>
      </c>
      <c r="F224" s="93">
        <v>774</v>
      </c>
      <c r="G224" s="93" t="s">
        <v>416</v>
      </c>
      <c r="H224" s="93" t="s">
        <v>780</v>
      </c>
      <c r="I224" s="93" t="s">
        <v>781</v>
      </c>
      <c r="J224" s="93" t="s">
        <v>417</v>
      </c>
      <c r="K224" s="93" t="s">
        <v>399</v>
      </c>
      <c r="L224" s="93" t="s">
        <v>772</v>
      </c>
      <c r="M224" s="99" t="str">
        <f t="shared" si="3"/>
        <v>View on Google Map</v>
      </c>
    </row>
    <row r="225" spans="1:13" ht="12.75">
      <c r="A225" s="93">
        <v>174</v>
      </c>
      <c r="B225" s="93" t="s">
        <v>782</v>
      </c>
      <c r="C225" s="93" t="s">
        <v>399</v>
      </c>
      <c r="D225" s="93">
        <v>68.572296</v>
      </c>
      <c r="E225" s="93">
        <v>-149.581014</v>
      </c>
      <c r="F225" s="93">
        <v>785</v>
      </c>
      <c r="G225" s="93" t="s">
        <v>416</v>
      </c>
      <c r="H225" s="93" t="s">
        <v>783</v>
      </c>
      <c r="I225" s="93" t="s">
        <v>784</v>
      </c>
      <c r="J225" s="93" t="s">
        <v>417</v>
      </c>
      <c r="K225" s="93" t="s">
        <v>399</v>
      </c>
      <c r="L225" s="93" t="s">
        <v>772</v>
      </c>
      <c r="M225" s="99" t="str">
        <f t="shared" si="3"/>
        <v>View on Google Map</v>
      </c>
    </row>
    <row r="226" spans="1:13" ht="12.75">
      <c r="A226" s="93">
        <v>112</v>
      </c>
      <c r="B226" s="93" t="s">
        <v>785</v>
      </c>
      <c r="C226" s="93" t="s">
        <v>399</v>
      </c>
      <c r="D226" s="93">
        <v>68.5713195633</v>
      </c>
      <c r="E226" s="93">
        <v>-149.565881618</v>
      </c>
      <c r="F226" s="93">
        <v>785</v>
      </c>
      <c r="G226" s="93" t="s">
        <v>408</v>
      </c>
      <c r="H226" s="93" t="s">
        <v>786</v>
      </c>
      <c r="I226" s="93" t="s">
        <v>787</v>
      </c>
      <c r="J226" s="93" t="s">
        <v>417</v>
      </c>
      <c r="K226" s="93" t="s">
        <v>399</v>
      </c>
      <c r="L226" s="93" t="s">
        <v>757</v>
      </c>
      <c r="M226" s="99" t="str">
        <f t="shared" si="3"/>
        <v>View on Google Map</v>
      </c>
    </row>
    <row r="227" spans="1:13" ht="12.75">
      <c r="A227" s="93">
        <v>176</v>
      </c>
      <c r="B227" s="93" t="s">
        <v>788</v>
      </c>
      <c r="C227" s="93" t="s">
        <v>399</v>
      </c>
      <c r="D227" s="93">
        <v>68.57478333</v>
      </c>
      <c r="E227" s="93">
        <v>-149.58205</v>
      </c>
      <c r="F227" s="93">
        <v>774</v>
      </c>
      <c r="G227" s="93" t="s">
        <v>416</v>
      </c>
      <c r="H227" s="93" t="s">
        <v>789</v>
      </c>
      <c r="I227" s="93" t="s">
        <v>790</v>
      </c>
      <c r="J227" s="93" t="s">
        <v>417</v>
      </c>
      <c r="K227" s="93" t="s">
        <v>399</v>
      </c>
      <c r="L227" s="93" t="s">
        <v>772</v>
      </c>
      <c r="M227" s="99" t="str">
        <f t="shared" si="3"/>
        <v>View on Google Map</v>
      </c>
    </row>
    <row r="228" spans="1:13" ht="12.75">
      <c r="A228" s="93">
        <v>173</v>
      </c>
      <c r="B228" s="93" t="s">
        <v>791</v>
      </c>
      <c r="C228" s="93" t="s">
        <v>399</v>
      </c>
      <c r="D228" s="93">
        <v>68.572546</v>
      </c>
      <c r="E228" s="93">
        <v>-149.570268</v>
      </c>
      <c r="F228" s="93">
        <v>785</v>
      </c>
      <c r="G228" s="93" t="s">
        <v>416</v>
      </c>
      <c r="H228" s="93" t="s">
        <v>792</v>
      </c>
      <c r="I228" s="93" t="s">
        <v>793</v>
      </c>
      <c r="J228" s="93" t="s">
        <v>417</v>
      </c>
      <c r="K228" s="93" t="s">
        <v>399</v>
      </c>
      <c r="L228" s="93" t="s">
        <v>772</v>
      </c>
      <c r="M228" s="99" t="str">
        <f t="shared" si="3"/>
        <v>View on Google Map</v>
      </c>
    </row>
    <row r="229" spans="1:13" ht="12.75">
      <c r="A229" s="93">
        <v>113</v>
      </c>
      <c r="B229" s="93" t="s">
        <v>794</v>
      </c>
      <c r="C229" s="93" t="s">
        <v>399</v>
      </c>
      <c r="D229" s="93">
        <v>68.5755366301</v>
      </c>
      <c r="E229" s="93">
        <v>-149.583644456</v>
      </c>
      <c r="F229" s="93">
        <v>774</v>
      </c>
      <c r="G229" s="93" t="s">
        <v>408</v>
      </c>
      <c r="H229" s="93" t="s">
        <v>795</v>
      </c>
      <c r="I229" s="93" t="s">
        <v>796</v>
      </c>
      <c r="J229" s="93" t="s">
        <v>417</v>
      </c>
      <c r="K229" s="93" t="s">
        <v>399</v>
      </c>
      <c r="L229" s="93" t="s">
        <v>757</v>
      </c>
      <c r="M229" s="99" t="str">
        <f t="shared" si="3"/>
        <v>View on Google Map</v>
      </c>
    </row>
    <row r="230" spans="1:13" ht="12.75">
      <c r="A230" s="93">
        <v>177</v>
      </c>
      <c r="B230" s="93" t="s">
        <v>797</v>
      </c>
      <c r="C230" s="93" t="s">
        <v>399</v>
      </c>
      <c r="D230" s="93">
        <v>68.57754</v>
      </c>
      <c r="E230" s="93">
        <v>-149.582003</v>
      </c>
      <c r="F230" s="93">
        <v>774</v>
      </c>
      <c r="G230" s="93" t="s">
        <v>416</v>
      </c>
      <c r="H230" s="93" t="s">
        <v>798</v>
      </c>
      <c r="I230" s="93" t="s">
        <v>799</v>
      </c>
      <c r="J230" s="93" t="s">
        <v>417</v>
      </c>
      <c r="K230" s="93" t="s">
        <v>399</v>
      </c>
      <c r="L230" s="93" t="s">
        <v>772</v>
      </c>
      <c r="M230" s="99" t="str">
        <f t="shared" si="3"/>
        <v>View on Google Map</v>
      </c>
    </row>
    <row r="231" spans="1:13" ht="12.75">
      <c r="A231" s="93">
        <v>114</v>
      </c>
      <c r="B231" s="93" t="s">
        <v>800</v>
      </c>
      <c r="C231" s="93" t="s">
        <v>399</v>
      </c>
      <c r="D231" s="93">
        <v>68.57956715</v>
      </c>
      <c r="E231" s="93">
        <v>-149.58405938</v>
      </c>
      <c r="F231" s="93">
        <v>770</v>
      </c>
      <c r="G231" s="93" t="s">
        <v>408</v>
      </c>
      <c r="H231" s="93" t="s">
        <v>801</v>
      </c>
      <c r="I231" s="93" t="s">
        <v>802</v>
      </c>
      <c r="J231" s="93" t="s">
        <v>417</v>
      </c>
      <c r="K231" s="93" t="s">
        <v>399</v>
      </c>
      <c r="L231" s="93" t="s">
        <v>757</v>
      </c>
      <c r="M231" s="99" t="str">
        <f t="shared" si="3"/>
        <v>View on Google Map</v>
      </c>
    </row>
    <row r="232" spans="1:13" ht="12.75">
      <c r="A232" s="93">
        <v>179</v>
      </c>
      <c r="B232" s="93" t="s">
        <v>803</v>
      </c>
      <c r="C232" s="93" t="s">
        <v>399</v>
      </c>
      <c r="D232" s="93">
        <v>68.58423333</v>
      </c>
      <c r="E232" s="93">
        <v>-149.5836</v>
      </c>
      <c r="F232" s="93">
        <v>770</v>
      </c>
      <c r="G232" s="93" t="s">
        <v>416</v>
      </c>
      <c r="H232" s="93" t="s">
        <v>804</v>
      </c>
      <c r="I232" s="93" t="s">
        <v>805</v>
      </c>
      <c r="J232" s="93" t="s">
        <v>417</v>
      </c>
      <c r="K232" s="93" t="s">
        <v>399</v>
      </c>
      <c r="L232" s="93" t="s">
        <v>772</v>
      </c>
      <c r="M232" s="99" t="str">
        <f t="shared" si="3"/>
        <v>View on Google Map</v>
      </c>
    </row>
    <row r="233" spans="1:13" ht="12.75">
      <c r="A233" s="93">
        <v>178</v>
      </c>
      <c r="B233" s="93" t="s">
        <v>806</v>
      </c>
      <c r="C233" s="93" t="s">
        <v>399</v>
      </c>
      <c r="D233" s="93">
        <v>68.58143</v>
      </c>
      <c r="E233" s="93">
        <v>-149.5861</v>
      </c>
      <c r="F233" s="93">
        <v>770</v>
      </c>
      <c r="G233" s="93" t="s">
        <v>416</v>
      </c>
      <c r="H233" s="93" t="s">
        <v>807</v>
      </c>
      <c r="I233" s="93" t="s">
        <v>808</v>
      </c>
      <c r="J233" s="93" t="s">
        <v>417</v>
      </c>
      <c r="K233" s="93" t="s">
        <v>399</v>
      </c>
      <c r="L233" s="93" t="s">
        <v>772</v>
      </c>
      <c r="M233" s="99" t="str">
        <f t="shared" si="3"/>
        <v>View on Google Map</v>
      </c>
    </row>
    <row r="234" spans="1:13" ht="12.75">
      <c r="A234" s="93">
        <v>115</v>
      </c>
      <c r="B234" s="93" t="s">
        <v>809</v>
      </c>
      <c r="C234" s="93" t="s">
        <v>399</v>
      </c>
      <c r="D234" s="93">
        <v>68.5873874391</v>
      </c>
      <c r="E234" s="93">
        <v>-149.589625877</v>
      </c>
      <c r="F234" s="93">
        <v>767</v>
      </c>
      <c r="G234" s="93" t="s">
        <v>408</v>
      </c>
      <c r="H234" s="93" t="s">
        <v>810</v>
      </c>
      <c r="I234" s="93" t="s">
        <v>811</v>
      </c>
      <c r="J234" s="93" t="s">
        <v>417</v>
      </c>
      <c r="K234" s="93" t="s">
        <v>399</v>
      </c>
      <c r="L234" s="93" t="s">
        <v>757</v>
      </c>
      <c r="M234" s="99" t="str">
        <f t="shared" si="3"/>
        <v>View on Google Map</v>
      </c>
    </row>
    <row r="235" spans="1:13" ht="12.75">
      <c r="A235" s="93">
        <v>181</v>
      </c>
      <c r="B235" s="93" t="s">
        <v>812</v>
      </c>
      <c r="C235" s="93" t="s">
        <v>399</v>
      </c>
      <c r="D235" s="93">
        <v>68.59491667</v>
      </c>
      <c r="E235" s="93">
        <v>-149.586316</v>
      </c>
      <c r="F235" s="93">
        <v>754</v>
      </c>
      <c r="G235" s="93" t="s">
        <v>416</v>
      </c>
      <c r="H235" s="93" t="s">
        <v>813</v>
      </c>
      <c r="I235" s="93" t="s">
        <v>814</v>
      </c>
      <c r="J235" s="93" t="s">
        <v>417</v>
      </c>
      <c r="K235" s="93" t="s">
        <v>399</v>
      </c>
      <c r="L235" s="93" t="s">
        <v>772</v>
      </c>
      <c r="M235" s="99" t="str">
        <f t="shared" si="3"/>
        <v>View on Google Map</v>
      </c>
    </row>
    <row r="236" spans="1:13" ht="12.75">
      <c r="A236" s="93">
        <v>180</v>
      </c>
      <c r="B236" s="93" t="s">
        <v>815</v>
      </c>
      <c r="C236" s="93" t="s">
        <v>399</v>
      </c>
      <c r="D236" s="93">
        <v>68.589087</v>
      </c>
      <c r="E236" s="93">
        <v>-149.589219</v>
      </c>
      <c r="F236" s="93">
        <v>767</v>
      </c>
      <c r="G236" s="93" t="s">
        <v>416</v>
      </c>
      <c r="H236" s="93" t="s">
        <v>816</v>
      </c>
      <c r="I236" s="93" t="s">
        <v>817</v>
      </c>
      <c r="J236" s="93" t="s">
        <v>417</v>
      </c>
      <c r="K236" s="93" t="s">
        <v>399</v>
      </c>
      <c r="L236" s="93" t="s">
        <v>772</v>
      </c>
      <c r="M236" s="99" t="str">
        <f t="shared" si="3"/>
        <v>View on Google Map</v>
      </c>
    </row>
    <row r="237" spans="1:13" ht="12.75">
      <c r="A237" s="93">
        <v>116</v>
      </c>
      <c r="B237" s="93" t="s">
        <v>818</v>
      </c>
      <c r="C237" s="93" t="s">
        <v>399</v>
      </c>
      <c r="D237" s="93">
        <v>68.5965924039</v>
      </c>
      <c r="E237" s="93">
        <v>-149.59264335</v>
      </c>
      <c r="F237" s="93">
        <v>754</v>
      </c>
      <c r="G237" s="93" t="s">
        <v>408</v>
      </c>
      <c r="H237" s="93" t="s">
        <v>819</v>
      </c>
      <c r="I237" s="93" t="s">
        <v>820</v>
      </c>
      <c r="J237" s="93" t="s">
        <v>417</v>
      </c>
      <c r="K237" s="93" t="s">
        <v>399</v>
      </c>
      <c r="L237" s="93" t="s">
        <v>757</v>
      </c>
      <c r="M237" s="99" t="str">
        <f t="shared" si="3"/>
        <v>View on Google Map</v>
      </c>
    </row>
    <row r="238" spans="1:13" ht="12.75">
      <c r="A238" s="93">
        <v>431</v>
      </c>
      <c r="B238" s="93" t="s">
        <v>821</v>
      </c>
      <c r="C238" s="93" t="s">
        <v>399</v>
      </c>
      <c r="D238" s="93">
        <v>68.582062</v>
      </c>
      <c r="E238" s="93">
        <v>-149.622932</v>
      </c>
      <c r="F238" s="93">
        <v>806</v>
      </c>
      <c r="G238" s="93" t="s">
        <v>408</v>
      </c>
      <c r="H238" s="93" t="s">
        <v>822</v>
      </c>
      <c r="I238" s="93" t="s">
        <v>823</v>
      </c>
      <c r="J238" s="93" t="s">
        <v>417</v>
      </c>
      <c r="K238" s="93" t="s">
        <v>399</v>
      </c>
      <c r="L238" s="93" t="s">
        <v>757</v>
      </c>
      <c r="M238" s="99" t="str">
        <f t="shared" si="3"/>
        <v>View on Google Map</v>
      </c>
    </row>
    <row r="239" spans="1:13" ht="12.75">
      <c r="A239" s="93">
        <v>444</v>
      </c>
      <c r="B239" s="93" t="s">
        <v>824</v>
      </c>
      <c r="C239" s="93" t="s">
        <v>399</v>
      </c>
      <c r="D239" s="93">
        <v>68.578643</v>
      </c>
      <c r="E239" s="93">
        <v>-149.621102</v>
      </c>
      <c r="F239" s="93">
        <v>808</v>
      </c>
      <c r="G239" s="93" t="s">
        <v>416</v>
      </c>
      <c r="H239" s="93" t="s">
        <v>825</v>
      </c>
      <c r="I239" s="93" t="s">
        <v>826</v>
      </c>
      <c r="J239" s="93" t="s">
        <v>417</v>
      </c>
      <c r="K239" s="93" t="s">
        <v>399</v>
      </c>
      <c r="L239" s="93" t="s">
        <v>772</v>
      </c>
      <c r="M239" s="99" t="str">
        <f t="shared" si="3"/>
        <v>View on Google Map</v>
      </c>
    </row>
    <row r="240" spans="1:13" ht="12.75">
      <c r="A240" s="93">
        <v>535</v>
      </c>
      <c r="B240" s="93" t="s">
        <v>827</v>
      </c>
      <c r="C240" s="93" t="s">
        <v>828</v>
      </c>
      <c r="D240" s="93">
        <v>68.585839</v>
      </c>
      <c r="E240" s="93">
        <v>-149.622223</v>
      </c>
      <c r="F240" s="93">
        <v>805</v>
      </c>
      <c r="G240" s="93" t="s">
        <v>416</v>
      </c>
      <c r="H240" s="93" t="s">
        <v>399</v>
      </c>
      <c r="I240" s="93" t="s">
        <v>399</v>
      </c>
      <c r="J240" s="93" t="s">
        <v>409</v>
      </c>
      <c r="K240" s="93" t="s">
        <v>399</v>
      </c>
      <c r="L240" s="93" t="s">
        <v>829</v>
      </c>
      <c r="M240" s="99" t="str">
        <f t="shared" si="3"/>
        <v>View on Google Map</v>
      </c>
    </row>
    <row r="241" spans="1:13" ht="12.75">
      <c r="A241" s="93">
        <v>536</v>
      </c>
      <c r="B241" s="93" t="s">
        <v>830</v>
      </c>
      <c r="C241" s="93" t="s">
        <v>828</v>
      </c>
      <c r="D241" s="93">
        <v>68.59133</v>
      </c>
      <c r="E241" s="93">
        <v>-149.611542</v>
      </c>
      <c r="F241" s="93">
        <v>775</v>
      </c>
      <c r="G241" s="93" t="s">
        <v>416</v>
      </c>
      <c r="H241" s="93" t="s">
        <v>399</v>
      </c>
      <c r="I241" s="93" t="s">
        <v>399</v>
      </c>
      <c r="J241" s="93" t="s">
        <v>409</v>
      </c>
      <c r="K241" s="93" t="s">
        <v>399</v>
      </c>
      <c r="L241" s="93" t="s">
        <v>829</v>
      </c>
      <c r="M241" s="99" t="str">
        <f t="shared" si="3"/>
        <v>View on Google Map</v>
      </c>
    </row>
    <row r="242" spans="1:13" ht="12.75">
      <c r="A242" s="93">
        <v>445</v>
      </c>
      <c r="B242" s="93" t="s">
        <v>831</v>
      </c>
      <c r="C242" s="93" t="s">
        <v>399</v>
      </c>
      <c r="D242" s="93">
        <v>68.58357</v>
      </c>
      <c r="E242" s="93">
        <v>-149.62384</v>
      </c>
      <c r="F242" s="93">
        <v>808</v>
      </c>
      <c r="G242" s="93" t="s">
        <v>416</v>
      </c>
      <c r="H242" s="93" t="s">
        <v>832</v>
      </c>
      <c r="I242" s="93" t="s">
        <v>833</v>
      </c>
      <c r="J242" s="93" t="s">
        <v>417</v>
      </c>
      <c r="K242" s="93" t="s">
        <v>399</v>
      </c>
      <c r="L242" s="93" t="s">
        <v>772</v>
      </c>
      <c r="M242" s="99" t="str">
        <f t="shared" si="3"/>
        <v>View on Google Map</v>
      </c>
    </row>
    <row r="243" spans="1:13" ht="12.75">
      <c r="A243" s="93">
        <v>182</v>
      </c>
      <c r="B243" s="93" t="s">
        <v>834</v>
      </c>
      <c r="C243" s="93" t="s">
        <v>399</v>
      </c>
      <c r="D243" s="93">
        <v>68.59688333</v>
      </c>
      <c r="E243" s="93">
        <v>-149.60125</v>
      </c>
      <c r="F243" s="93">
        <v>754</v>
      </c>
      <c r="G243" s="93" t="s">
        <v>416</v>
      </c>
      <c r="H243" s="93" t="s">
        <v>835</v>
      </c>
      <c r="I243" s="93" t="s">
        <v>836</v>
      </c>
      <c r="J243" s="93" t="s">
        <v>417</v>
      </c>
      <c r="K243" s="93" t="s">
        <v>399</v>
      </c>
      <c r="L243" s="93" t="s">
        <v>772</v>
      </c>
      <c r="M243" s="99" t="str">
        <f t="shared" si="3"/>
        <v>View on Google Map</v>
      </c>
    </row>
    <row r="244" spans="1:13" ht="12.75">
      <c r="A244" s="93">
        <v>183</v>
      </c>
      <c r="B244" s="93" t="s">
        <v>837</v>
      </c>
      <c r="C244" s="93" t="s">
        <v>399</v>
      </c>
      <c r="D244" s="93">
        <v>68.598684</v>
      </c>
      <c r="E244" s="93">
        <v>-149.599853</v>
      </c>
      <c r="F244" s="93">
        <v>754</v>
      </c>
      <c r="G244" s="93" t="s">
        <v>416</v>
      </c>
      <c r="H244" s="93" t="s">
        <v>838</v>
      </c>
      <c r="I244" s="93" t="s">
        <v>839</v>
      </c>
      <c r="J244" s="93" t="s">
        <v>417</v>
      </c>
      <c r="K244" s="93" t="s">
        <v>399</v>
      </c>
      <c r="L244" s="93" t="s">
        <v>772</v>
      </c>
      <c r="M244" s="99" t="str">
        <f t="shared" si="3"/>
        <v>View on Google Map</v>
      </c>
    </row>
    <row r="245" spans="1:13" ht="12.75">
      <c r="A245" s="93">
        <v>117</v>
      </c>
      <c r="B245" s="93" t="s">
        <v>840</v>
      </c>
      <c r="C245" s="93" t="s">
        <v>399</v>
      </c>
      <c r="D245" s="93">
        <v>68.6008747982</v>
      </c>
      <c r="E245" s="93">
        <v>-149.596582063</v>
      </c>
      <c r="F245" s="93">
        <v>742</v>
      </c>
      <c r="G245" s="93" t="s">
        <v>408</v>
      </c>
      <c r="H245" s="93" t="s">
        <v>841</v>
      </c>
      <c r="I245" s="93" t="s">
        <v>842</v>
      </c>
      <c r="J245" s="93" t="s">
        <v>417</v>
      </c>
      <c r="K245" s="93" t="s">
        <v>399</v>
      </c>
      <c r="L245" s="93" t="s">
        <v>757</v>
      </c>
      <c r="M245" s="99" t="str">
        <f t="shared" si="3"/>
        <v>View on Google Map</v>
      </c>
    </row>
    <row r="246" spans="1:13" ht="12.75">
      <c r="A246" s="93">
        <v>187</v>
      </c>
      <c r="B246" s="93" t="s">
        <v>843</v>
      </c>
      <c r="C246" s="93" t="s">
        <v>399</v>
      </c>
      <c r="D246" s="93">
        <v>68.61818333</v>
      </c>
      <c r="E246" s="93">
        <v>-149.596766</v>
      </c>
      <c r="F246" s="93">
        <v>728</v>
      </c>
      <c r="G246" s="93" t="s">
        <v>416</v>
      </c>
      <c r="H246" s="93" t="s">
        <v>844</v>
      </c>
      <c r="I246" s="93" t="s">
        <v>845</v>
      </c>
      <c r="J246" s="93" t="s">
        <v>417</v>
      </c>
      <c r="K246" s="93" t="s">
        <v>399</v>
      </c>
      <c r="L246" s="93" t="s">
        <v>772</v>
      </c>
      <c r="M246" s="99" t="str">
        <f t="shared" si="3"/>
        <v>View on Google Map</v>
      </c>
    </row>
    <row r="247" spans="1:13" ht="12.75">
      <c r="A247" s="93">
        <v>184</v>
      </c>
      <c r="B247" s="93" t="s">
        <v>846</v>
      </c>
      <c r="C247" s="93" t="s">
        <v>399</v>
      </c>
      <c r="D247" s="93">
        <v>68.60183</v>
      </c>
      <c r="E247" s="93">
        <v>-149.596713</v>
      </c>
      <c r="F247" s="93">
        <v>742</v>
      </c>
      <c r="G247" s="93" t="s">
        <v>416</v>
      </c>
      <c r="H247" s="93" t="s">
        <v>847</v>
      </c>
      <c r="I247" s="93" t="s">
        <v>848</v>
      </c>
      <c r="J247" s="93" t="s">
        <v>417</v>
      </c>
      <c r="K247" s="93" t="s">
        <v>399</v>
      </c>
      <c r="L247" s="93" t="s">
        <v>772</v>
      </c>
      <c r="M247" s="99" t="str">
        <f t="shared" si="3"/>
        <v>View on Google Map</v>
      </c>
    </row>
    <row r="248" spans="1:13" ht="12.75">
      <c r="A248" s="93">
        <v>118</v>
      </c>
      <c r="B248" s="93" t="s">
        <v>849</v>
      </c>
      <c r="C248" s="93" t="s">
        <v>399</v>
      </c>
      <c r="D248" s="93">
        <v>68.6101575207</v>
      </c>
      <c r="E248" s="93">
        <v>-149.582211513</v>
      </c>
      <c r="F248" s="93">
        <v>744</v>
      </c>
      <c r="G248" s="93" t="s">
        <v>408</v>
      </c>
      <c r="H248" s="93" t="s">
        <v>850</v>
      </c>
      <c r="I248" s="93" t="s">
        <v>851</v>
      </c>
      <c r="J248" s="93" t="s">
        <v>417</v>
      </c>
      <c r="K248" s="93" t="s">
        <v>399</v>
      </c>
      <c r="L248" s="93" t="s">
        <v>757</v>
      </c>
      <c r="M248" s="99" t="str">
        <f t="shared" si="3"/>
        <v>View on Google Map</v>
      </c>
    </row>
    <row r="249" spans="1:13" ht="12.75">
      <c r="A249" s="93">
        <v>172</v>
      </c>
      <c r="B249" s="93" t="s">
        <v>852</v>
      </c>
      <c r="C249" s="93" t="s">
        <v>399</v>
      </c>
      <c r="D249" s="93">
        <v>68.57366666666667</v>
      </c>
      <c r="E249" s="93">
        <v>-149.537166666667</v>
      </c>
      <c r="F249" s="93">
        <v>808</v>
      </c>
      <c r="G249" s="93" t="s">
        <v>416</v>
      </c>
      <c r="H249" s="93" t="s">
        <v>853</v>
      </c>
      <c r="I249" s="93" t="s">
        <v>854</v>
      </c>
      <c r="J249" s="93" t="s">
        <v>417</v>
      </c>
      <c r="K249" s="93" t="s">
        <v>399</v>
      </c>
      <c r="L249" s="93" t="s">
        <v>772</v>
      </c>
      <c r="M249" s="99" t="str">
        <f t="shared" si="3"/>
        <v>View on Google Map</v>
      </c>
    </row>
    <row r="250" spans="1:13" ht="12.75">
      <c r="A250" s="93">
        <v>533</v>
      </c>
      <c r="B250" s="93" t="s">
        <v>855</v>
      </c>
      <c r="C250" s="93" t="s">
        <v>828</v>
      </c>
      <c r="D250" s="93">
        <v>68.6</v>
      </c>
      <c r="E250" s="93">
        <v>-149.576</v>
      </c>
      <c r="F250" s="93">
        <v>762</v>
      </c>
      <c r="G250" s="93" t="s">
        <v>416</v>
      </c>
      <c r="H250" s="93" t="s">
        <v>399</v>
      </c>
      <c r="I250" s="93" t="s">
        <v>399</v>
      </c>
      <c r="J250" s="93" t="s">
        <v>409</v>
      </c>
      <c r="K250" s="93" t="s">
        <v>399</v>
      </c>
      <c r="L250" s="93" t="s">
        <v>829</v>
      </c>
      <c r="M250" s="99" t="str">
        <f t="shared" si="3"/>
        <v>View on Google Map</v>
      </c>
    </row>
    <row r="251" spans="1:13" ht="12.75">
      <c r="A251" s="93">
        <v>534</v>
      </c>
      <c r="B251" s="93" t="s">
        <v>856</v>
      </c>
      <c r="C251" s="93" t="s">
        <v>828</v>
      </c>
      <c r="D251" s="93">
        <v>68.601493</v>
      </c>
      <c r="E251" s="93">
        <v>-149.579071</v>
      </c>
      <c r="F251" s="93">
        <v>760</v>
      </c>
      <c r="G251" s="93" t="s">
        <v>416</v>
      </c>
      <c r="H251" s="93" t="s">
        <v>399</v>
      </c>
      <c r="I251" s="93" t="s">
        <v>399</v>
      </c>
      <c r="J251" s="93" t="s">
        <v>409</v>
      </c>
      <c r="K251" s="93" t="s">
        <v>399</v>
      </c>
      <c r="L251" s="93" t="s">
        <v>829</v>
      </c>
      <c r="M251" s="99" t="str">
        <f t="shared" si="3"/>
        <v>View on Google Map</v>
      </c>
    </row>
    <row r="252" spans="1:13" ht="12.75">
      <c r="A252" s="93">
        <v>185</v>
      </c>
      <c r="B252" s="93" t="s">
        <v>857</v>
      </c>
      <c r="C252" s="93" t="s">
        <v>399</v>
      </c>
      <c r="D252" s="93">
        <v>68.60853333</v>
      </c>
      <c r="E252" s="93">
        <v>-149.587633</v>
      </c>
      <c r="F252" s="93">
        <v>744</v>
      </c>
      <c r="G252" s="93" t="s">
        <v>416</v>
      </c>
      <c r="H252" s="93" t="s">
        <v>858</v>
      </c>
      <c r="I252" s="93" t="s">
        <v>859</v>
      </c>
      <c r="J252" s="93" t="s">
        <v>417</v>
      </c>
      <c r="K252" s="93" t="s">
        <v>399</v>
      </c>
      <c r="L252" s="93" t="s">
        <v>772</v>
      </c>
      <c r="M252" s="99" t="str">
        <f t="shared" si="3"/>
        <v>View on Google Map</v>
      </c>
    </row>
    <row r="253" spans="1:13" ht="12.75">
      <c r="A253" s="93">
        <v>547</v>
      </c>
      <c r="B253" s="93" t="s">
        <v>860</v>
      </c>
      <c r="C253" s="93" t="s">
        <v>861</v>
      </c>
      <c r="D253" s="93">
        <v>68.611012</v>
      </c>
      <c r="E253" s="93">
        <v>-149.573652</v>
      </c>
      <c r="F253" s="93">
        <v>744</v>
      </c>
      <c r="G253" s="93" t="s">
        <v>416</v>
      </c>
      <c r="H253" s="93" t="s">
        <v>399</v>
      </c>
      <c r="I253" s="93" t="s">
        <v>399</v>
      </c>
      <c r="J253" s="93" t="s">
        <v>862</v>
      </c>
      <c r="K253" s="93" t="s">
        <v>399</v>
      </c>
      <c r="L253" s="93" t="s">
        <v>863</v>
      </c>
      <c r="M253" s="99" t="str">
        <f t="shared" si="3"/>
        <v>View on Google Map</v>
      </c>
    </row>
    <row r="254" spans="1:13" ht="12.75">
      <c r="A254" s="93">
        <v>548</v>
      </c>
      <c r="B254" s="93" t="s">
        <v>864</v>
      </c>
      <c r="C254" s="93" t="s">
        <v>861</v>
      </c>
      <c r="D254" s="93">
        <v>68.612118</v>
      </c>
      <c r="E254" s="93">
        <v>-149.576359</v>
      </c>
      <c r="F254" s="93">
        <v>744</v>
      </c>
      <c r="G254" s="93" t="s">
        <v>416</v>
      </c>
      <c r="H254" s="93" t="s">
        <v>399</v>
      </c>
      <c r="I254" s="93" t="s">
        <v>399</v>
      </c>
      <c r="J254" s="93" t="s">
        <v>862</v>
      </c>
      <c r="K254" s="93" t="s">
        <v>399</v>
      </c>
      <c r="L254" s="93" t="s">
        <v>863</v>
      </c>
      <c r="M254" s="99" t="str">
        <f t="shared" si="3"/>
        <v>View on Google Map</v>
      </c>
    </row>
    <row r="255" spans="1:13" ht="12.75">
      <c r="A255" s="93">
        <v>546</v>
      </c>
      <c r="B255" s="93" t="s">
        <v>865</v>
      </c>
      <c r="C255" s="93" t="s">
        <v>861</v>
      </c>
      <c r="D255" s="93">
        <v>68.60895</v>
      </c>
      <c r="E255" s="93">
        <v>-149.579074</v>
      </c>
      <c r="F255" s="93">
        <v>744</v>
      </c>
      <c r="G255" s="93" t="s">
        <v>416</v>
      </c>
      <c r="H255" s="93" t="s">
        <v>399</v>
      </c>
      <c r="I255" s="93" t="s">
        <v>399</v>
      </c>
      <c r="J255" s="93" t="s">
        <v>862</v>
      </c>
      <c r="K255" s="93" t="s">
        <v>399</v>
      </c>
      <c r="L255" s="93" t="s">
        <v>863</v>
      </c>
      <c r="M255" s="99" t="str">
        <f t="shared" si="3"/>
        <v>View on Google Map</v>
      </c>
    </row>
    <row r="256" spans="1:13" ht="12.75">
      <c r="A256" s="93">
        <v>545</v>
      </c>
      <c r="B256" s="93" t="s">
        <v>866</v>
      </c>
      <c r="C256" s="93" t="s">
        <v>861</v>
      </c>
      <c r="D256" s="93">
        <v>68.609308</v>
      </c>
      <c r="E256" s="93">
        <v>-149.573752</v>
      </c>
      <c r="F256" s="93">
        <v>744</v>
      </c>
      <c r="G256" s="93" t="s">
        <v>416</v>
      </c>
      <c r="H256" s="93" t="s">
        <v>399</v>
      </c>
      <c r="I256" s="93" t="s">
        <v>399</v>
      </c>
      <c r="J256" s="93" t="s">
        <v>862</v>
      </c>
      <c r="K256" s="93" t="s">
        <v>399</v>
      </c>
      <c r="L256" s="93" t="s">
        <v>863</v>
      </c>
      <c r="M256" s="99" t="str">
        <f t="shared" si="3"/>
        <v>View on Google Map</v>
      </c>
    </row>
    <row r="257" spans="1:13" ht="12.75">
      <c r="A257" s="93">
        <v>549</v>
      </c>
      <c r="B257" s="93" t="s">
        <v>867</v>
      </c>
      <c r="C257" s="93" t="s">
        <v>399</v>
      </c>
      <c r="D257" s="93" t="s">
        <v>399</v>
      </c>
      <c r="E257" s="93" t="s">
        <v>399</v>
      </c>
      <c r="F257" s="93" t="s">
        <v>399</v>
      </c>
      <c r="G257" s="93" t="s">
        <v>416</v>
      </c>
      <c r="H257" s="93" t="s">
        <v>399</v>
      </c>
      <c r="I257" s="93" t="s">
        <v>399</v>
      </c>
      <c r="J257" s="93" t="s">
        <v>409</v>
      </c>
      <c r="K257" s="93" t="s">
        <v>399</v>
      </c>
      <c r="L257" s="93" t="s">
        <v>868</v>
      </c>
      <c r="M257" s="99" t="str">
        <f t="shared" si="3"/>
        <v>View on Google Map</v>
      </c>
    </row>
    <row r="258" spans="1:13" ht="12.75">
      <c r="A258" s="93">
        <v>188</v>
      </c>
      <c r="B258" s="93" t="s">
        <v>869</v>
      </c>
      <c r="C258" s="93" t="s">
        <v>399</v>
      </c>
      <c r="D258" s="93">
        <v>68.61838333</v>
      </c>
      <c r="E258" s="93">
        <v>-149.5965</v>
      </c>
      <c r="F258" s="93">
        <v>728</v>
      </c>
      <c r="G258" s="93" t="s">
        <v>416</v>
      </c>
      <c r="H258" s="93" t="s">
        <v>870</v>
      </c>
      <c r="I258" s="93" t="s">
        <v>871</v>
      </c>
      <c r="J258" s="93" t="s">
        <v>417</v>
      </c>
      <c r="K258" s="93" t="s">
        <v>399</v>
      </c>
      <c r="L258" s="93" t="s">
        <v>772</v>
      </c>
      <c r="M258" s="99" t="str">
        <f t="shared" si="3"/>
        <v>View on Google Map</v>
      </c>
    </row>
    <row r="259" spans="1:13" ht="12.75">
      <c r="A259" s="93">
        <v>541</v>
      </c>
      <c r="B259" s="93" t="s">
        <v>872</v>
      </c>
      <c r="C259" s="93" t="s">
        <v>861</v>
      </c>
      <c r="D259" s="93">
        <v>68.609846</v>
      </c>
      <c r="E259" s="93">
        <v>-149.582951</v>
      </c>
      <c r="F259" s="93">
        <v>744</v>
      </c>
      <c r="G259" s="93" t="s">
        <v>408</v>
      </c>
      <c r="H259" s="93" t="s">
        <v>399</v>
      </c>
      <c r="I259" s="93" t="s">
        <v>399</v>
      </c>
      <c r="J259" s="93" t="s">
        <v>862</v>
      </c>
      <c r="K259" s="93" t="s">
        <v>399</v>
      </c>
      <c r="L259" s="93" t="s">
        <v>863</v>
      </c>
      <c r="M259" s="99" t="str">
        <f aca="true" t="shared" si="4" ref="M259:M322">HYPERLINK("http://maps.google.com/maps?q="&amp;D259&amp;","&amp;E259,"View on Google Map")</f>
        <v>View on Google Map</v>
      </c>
    </row>
    <row r="260" spans="1:13" ht="12.75">
      <c r="A260" s="93">
        <v>539</v>
      </c>
      <c r="B260" s="93" t="s">
        <v>873</v>
      </c>
      <c r="C260" s="93" t="s">
        <v>861</v>
      </c>
      <c r="D260" s="93">
        <v>68.610576</v>
      </c>
      <c r="E260" s="93">
        <v>-149.576018</v>
      </c>
      <c r="F260" s="93">
        <v>744</v>
      </c>
      <c r="G260" s="93" t="s">
        <v>408</v>
      </c>
      <c r="H260" s="93" t="s">
        <v>399</v>
      </c>
      <c r="I260" s="93" t="s">
        <v>399</v>
      </c>
      <c r="J260" s="93" t="s">
        <v>862</v>
      </c>
      <c r="K260" s="93" t="s">
        <v>399</v>
      </c>
      <c r="L260" s="93" t="s">
        <v>863</v>
      </c>
      <c r="M260" s="99" t="str">
        <f t="shared" si="4"/>
        <v>View on Google Map</v>
      </c>
    </row>
    <row r="261" spans="1:13" ht="12.75">
      <c r="A261" s="93">
        <v>538</v>
      </c>
      <c r="B261" s="93" t="s">
        <v>874</v>
      </c>
      <c r="C261" s="93" t="s">
        <v>861</v>
      </c>
      <c r="D261" s="93">
        <v>68.610889</v>
      </c>
      <c r="E261" s="93">
        <v>-149.576108</v>
      </c>
      <c r="F261" s="93">
        <v>744</v>
      </c>
      <c r="G261" s="93" t="s">
        <v>416</v>
      </c>
      <c r="H261" s="93" t="s">
        <v>399</v>
      </c>
      <c r="I261" s="93" t="s">
        <v>399</v>
      </c>
      <c r="J261" s="93" t="s">
        <v>862</v>
      </c>
      <c r="K261" s="93" t="s">
        <v>399</v>
      </c>
      <c r="L261" s="93" t="s">
        <v>863</v>
      </c>
      <c r="M261" s="99" t="str">
        <f t="shared" si="4"/>
        <v>View on Google Map</v>
      </c>
    </row>
    <row r="262" spans="1:13" ht="12.75">
      <c r="A262" s="93">
        <v>544</v>
      </c>
      <c r="B262" s="93" t="s">
        <v>875</v>
      </c>
      <c r="C262" s="93" t="s">
        <v>861</v>
      </c>
      <c r="D262" s="93">
        <v>68.610529</v>
      </c>
      <c r="E262" s="93">
        <v>-149.588642</v>
      </c>
      <c r="F262" s="93">
        <v>744</v>
      </c>
      <c r="G262" s="93" t="s">
        <v>408</v>
      </c>
      <c r="H262" s="93" t="s">
        <v>399</v>
      </c>
      <c r="I262" s="93" t="s">
        <v>399</v>
      </c>
      <c r="J262" s="93" t="s">
        <v>862</v>
      </c>
      <c r="K262" s="93" t="s">
        <v>399</v>
      </c>
      <c r="L262" s="93" t="s">
        <v>863</v>
      </c>
      <c r="M262" s="99" t="str">
        <f t="shared" si="4"/>
        <v>View on Google Map</v>
      </c>
    </row>
    <row r="263" spans="1:13" ht="12.75">
      <c r="A263" s="93">
        <v>540</v>
      </c>
      <c r="B263" s="93" t="s">
        <v>876</v>
      </c>
      <c r="C263" s="93" t="s">
        <v>861</v>
      </c>
      <c r="D263" s="93">
        <v>68.609842</v>
      </c>
      <c r="E263" s="93">
        <v>-149.575346</v>
      </c>
      <c r="F263" s="93">
        <v>744</v>
      </c>
      <c r="G263" s="93" t="s">
        <v>408</v>
      </c>
      <c r="H263" s="93" t="s">
        <v>399</v>
      </c>
      <c r="I263" s="93" t="s">
        <v>399</v>
      </c>
      <c r="J263" s="93" t="s">
        <v>862</v>
      </c>
      <c r="K263" s="93" t="s">
        <v>399</v>
      </c>
      <c r="L263" s="93" t="s">
        <v>863</v>
      </c>
      <c r="M263" s="99" t="str">
        <f t="shared" si="4"/>
        <v>View on Google Map</v>
      </c>
    </row>
    <row r="264" spans="1:13" ht="12.75">
      <c r="A264" s="93">
        <v>542</v>
      </c>
      <c r="B264" s="93" t="s">
        <v>877</v>
      </c>
      <c r="C264" s="93" t="s">
        <v>861</v>
      </c>
      <c r="D264" s="93">
        <v>68.609203</v>
      </c>
      <c r="E264" s="93">
        <v>-149.588257</v>
      </c>
      <c r="F264" s="93">
        <v>744</v>
      </c>
      <c r="G264" s="93" t="s">
        <v>408</v>
      </c>
      <c r="H264" s="93" t="s">
        <v>399</v>
      </c>
      <c r="I264" s="93" t="s">
        <v>399</v>
      </c>
      <c r="J264" s="93" t="s">
        <v>862</v>
      </c>
      <c r="K264" s="93" t="s">
        <v>399</v>
      </c>
      <c r="L264" s="93" t="s">
        <v>863</v>
      </c>
      <c r="M264" s="99" t="str">
        <f t="shared" si="4"/>
        <v>View on Google Map</v>
      </c>
    </row>
    <row r="265" spans="1:13" ht="12.75">
      <c r="A265" s="93">
        <v>543</v>
      </c>
      <c r="B265" s="93" t="s">
        <v>878</v>
      </c>
      <c r="C265" s="93" t="s">
        <v>861</v>
      </c>
      <c r="D265" s="93">
        <v>68.610028</v>
      </c>
      <c r="E265" s="93">
        <v>-149.588391</v>
      </c>
      <c r="F265" s="93">
        <v>744</v>
      </c>
      <c r="G265" s="93" t="s">
        <v>408</v>
      </c>
      <c r="H265" s="93" t="s">
        <v>399</v>
      </c>
      <c r="I265" s="93" t="s">
        <v>399</v>
      </c>
      <c r="J265" s="93" t="s">
        <v>862</v>
      </c>
      <c r="K265" s="93" t="s">
        <v>399</v>
      </c>
      <c r="L265" s="93" t="s">
        <v>863</v>
      </c>
      <c r="M265" s="99" t="str">
        <f t="shared" si="4"/>
        <v>View on Google Map</v>
      </c>
    </row>
    <row r="266" spans="1:13" ht="12.75">
      <c r="A266" s="93">
        <v>537</v>
      </c>
      <c r="B266" s="93" t="s">
        <v>879</v>
      </c>
      <c r="C266" s="93" t="s">
        <v>861</v>
      </c>
      <c r="D266" s="93">
        <v>68.611514</v>
      </c>
      <c r="E266" s="93">
        <v>-149.577617</v>
      </c>
      <c r="F266" s="93">
        <v>744</v>
      </c>
      <c r="G266" s="93" t="s">
        <v>416</v>
      </c>
      <c r="H266" s="93" t="s">
        <v>399</v>
      </c>
      <c r="I266" s="93" t="s">
        <v>399</v>
      </c>
      <c r="J266" s="93" t="s">
        <v>862</v>
      </c>
      <c r="K266" s="93" t="s">
        <v>399</v>
      </c>
      <c r="L266" s="93" t="s">
        <v>863</v>
      </c>
      <c r="M266" s="99" t="str">
        <f t="shared" si="4"/>
        <v>View on Google Map</v>
      </c>
    </row>
    <row r="267" spans="1:13" ht="12.75">
      <c r="A267" s="93">
        <v>15</v>
      </c>
      <c r="B267" s="93" t="s">
        <v>880</v>
      </c>
      <c r="C267" s="93" t="s">
        <v>399</v>
      </c>
      <c r="D267" s="93" t="s">
        <v>399</v>
      </c>
      <c r="E267" s="93" t="s">
        <v>399</v>
      </c>
      <c r="F267" s="93">
        <v>744</v>
      </c>
      <c r="G267" s="93" t="s">
        <v>416</v>
      </c>
      <c r="H267" s="93" t="s">
        <v>881</v>
      </c>
      <c r="I267" s="93" t="s">
        <v>882</v>
      </c>
      <c r="J267" s="93" t="s">
        <v>417</v>
      </c>
      <c r="K267" s="93">
        <v>186</v>
      </c>
      <c r="L267" s="93" t="s">
        <v>399</v>
      </c>
      <c r="M267" s="99" t="str">
        <f t="shared" si="4"/>
        <v>View on Google Map</v>
      </c>
    </row>
    <row r="268" spans="1:13" ht="12.75">
      <c r="A268" s="93">
        <v>305</v>
      </c>
      <c r="B268" s="93" t="s">
        <v>883</v>
      </c>
      <c r="C268" s="93" t="s">
        <v>884</v>
      </c>
      <c r="D268" s="93" t="s">
        <v>399</v>
      </c>
      <c r="E268" s="93" t="s">
        <v>399</v>
      </c>
      <c r="F268" s="93" t="s">
        <v>399</v>
      </c>
      <c r="G268" s="93" t="s">
        <v>416</v>
      </c>
      <c r="H268" s="93" t="s">
        <v>885</v>
      </c>
      <c r="I268" s="93" t="s">
        <v>886</v>
      </c>
      <c r="J268" s="93" t="s">
        <v>417</v>
      </c>
      <c r="K268" s="93" t="s">
        <v>399</v>
      </c>
      <c r="L268" s="93" t="s">
        <v>772</v>
      </c>
      <c r="M268" s="99" t="str">
        <f t="shared" si="4"/>
        <v>View on Google Map</v>
      </c>
    </row>
    <row r="269" spans="1:13" ht="12.75">
      <c r="A269" s="93">
        <v>119</v>
      </c>
      <c r="B269" s="93" t="s">
        <v>887</v>
      </c>
      <c r="C269" s="93" t="s">
        <v>399</v>
      </c>
      <c r="D269" s="93">
        <v>68.6189645132</v>
      </c>
      <c r="E269" s="93">
        <v>-149.595497331</v>
      </c>
      <c r="F269" s="93">
        <v>728</v>
      </c>
      <c r="G269" s="93" t="s">
        <v>408</v>
      </c>
      <c r="H269" s="93" t="s">
        <v>888</v>
      </c>
      <c r="I269" s="93" t="s">
        <v>889</v>
      </c>
      <c r="J269" s="93" t="s">
        <v>417</v>
      </c>
      <c r="K269" s="93" t="s">
        <v>399</v>
      </c>
      <c r="L269" s="93" t="s">
        <v>757</v>
      </c>
      <c r="M269" s="99" t="str">
        <f t="shared" si="4"/>
        <v>View on Google Map</v>
      </c>
    </row>
    <row r="270" spans="1:13" ht="12.75">
      <c r="A270" s="93">
        <v>244</v>
      </c>
      <c r="B270" s="93" t="s">
        <v>890</v>
      </c>
      <c r="C270" s="93" t="s">
        <v>399</v>
      </c>
      <c r="D270" s="93">
        <v>68.61938333</v>
      </c>
      <c r="E270" s="93">
        <v>-149.595283</v>
      </c>
      <c r="F270" s="93">
        <v>728</v>
      </c>
      <c r="G270" s="93" t="s">
        <v>416</v>
      </c>
      <c r="H270" s="93" t="s">
        <v>891</v>
      </c>
      <c r="I270" s="93" t="s">
        <v>892</v>
      </c>
      <c r="J270" s="93" t="s">
        <v>417</v>
      </c>
      <c r="K270" s="93" t="s">
        <v>399</v>
      </c>
      <c r="L270" s="93" t="s">
        <v>772</v>
      </c>
      <c r="M270" s="99" t="str">
        <f t="shared" si="4"/>
        <v>View on Google Map</v>
      </c>
    </row>
    <row r="271" spans="1:13" ht="12.75">
      <c r="A271" s="93">
        <v>11</v>
      </c>
      <c r="B271" s="93" t="s">
        <v>893</v>
      </c>
      <c r="C271" s="93" t="s">
        <v>399</v>
      </c>
      <c r="D271" s="93" t="s">
        <v>399</v>
      </c>
      <c r="E271" s="93" t="s">
        <v>399</v>
      </c>
      <c r="F271" s="93">
        <v>884</v>
      </c>
      <c r="G271" s="93" t="s">
        <v>416</v>
      </c>
      <c r="H271" s="93" t="s">
        <v>894</v>
      </c>
      <c r="I271" s="93" t="s">
        <v>895</v>
      </c>
      <c r="J271" s="93" t="s">
        <v>417</v>
      </c>
      <c r="K271" s="93" t="s">
        <v>399</v>
      </c>
      <c r="L271" s="93" t="s">
        <v>399</v>
      </c>
      <c r="M271" s="99" t="str">
        <f t="shared" si="4"/>
        <v>View on Google Map</v>
      </c>
    </row>
    <row r="272" spans="1:13" ht="12.75">
      <c r="A272" s="93">
        <v>1141</v>
      </c>
      <c r="B272" s="93" t="s">
        <v>896</v>
      </c>
      <c r="C272" s="93" t="s">
        <v>399</v>
      </c>
      <c r="D272" s="93" t="s">
        <v>399</v>
      </c>
      <c r="E272" s="93" t="s">
        <v>399</v>
      </c>
      <c r="F272" s="93" t="s">
        <v>399</v>
      </c>
      <c r="G272" s="93" t="s">
        <v>400</v>
      </c>
      <c r="H272" s="93" t="s">
        <v>897</v>
      </c>
      <c r="I272" s="93" t="s">
        <v>399</v>
      </c>
      <c r="J272" s="93" t="s">
        <v>417</v>
      </c>
      <c r="K272" s="93" t="s">
        <v>399</v>
      </c>
      <c r="L272" s="93" t="s">
        <v>399</v>
      </c>
      <c r="M272" s="99" t="str">
        <f t="shared" si="4"/>
        <v>View on Google Map</v>
      </c>
    </row>
    <row r="273" spans="1:13" ht="12.75">
      <c r="A273" s="93">
        <v>1142</v>
      </c>
      <c r="B273" s="93" t="s">
        <v>898</v>
      </c>
      <c r="C273" s="93" t="s">
        <v>399</v>
      </c>
      <c r="D273" s="93" t="s">
        <v>399</v>
      </c>
      <c r="E273" s="93" t="s">
        <v>399</v>
      </c>
      <c r="F273" s="93" t="s">
        <v>399</v>
      </c>
      <c r="G273" s="93" t="s">
        <v>416</v>
      </c>
      <c r="H273" s="93" t="s">
        <v>899</v>
      </c>
      <c r="I273" s="93" t="s">
        <v>399</v>
      </c>
      <c r="J273" s="93" t="s">
        <v>900</v>
      </c>
      <c r="K273" s="93" t="s">
        <v>399</v>
      </c>
      <c r="L273" s="93" t="s">
        <v>399</v>
      </c>
      <c r="M273" s="99" t="str">
        <f t="shared" si="4"/>
        <v>View on Google Map</v>
      </c>
    </row>
    <row r="274" spans="1:13" ht="12.75">
      <c r="A274" s="93">
        <v>1143</v>
      </c>
      <c r="B274" s="93" t="s">
        <v>901</v>
      </c>
      <c r="C274" s="93" t="s">
        <v>399</v>
      </c>
      <c r="D274" s="93" t="s">
        <v>399</v>
      </c>
      <c r="E274" s="93" t="s">
        <v>399</v>
      </c>
      <c r="F274" s="93" t="s">
        <v>399</v>
      </c>
      <c r="G274" s="93" t="s">
        <v>416</v>
      </c>
      <c r="H274" s="93" t="s">
        <v>399</v>
      </c>
      <c r="I274" s="93" t="s">
        <v>399</v>
      </c>
      <c r="J274" s="93" t="s">
        <v>900</v>
      </c>
      <c r="K274" s="93" t="s">
        <v>399</v>
      </c>
      <c r="L274" s="93" t="s">
        <v>399</v>
      </c>
      <c r="M274" s="99" t="str">
        <f t="shared" si="4"/>
        <v>View on Google Map</v>
      </c>
    </row>
    <row r="275" spans="1:13" ht="12.75">
      <c r="A275" s="93">
        <v>1140</v>
      </c>
      <c r="B275" s="93" t="s">
        <v>902</v>
      </c>
      <c r="C275" s="93" t="s">
        <v>399</v>
      </c>
      <c r="D275" s="93" t="s">
        <v>399</v>
      </c>
      <c r="E275" s="93" t="s">
        <v>399</v>
      </c>
      <c r="F275" s="93" t="s">
        <v>399</v>
      </c>
      <c r="G275" s="93" t="s">
        <v>400</v>
      </c>
      <c r="H275" s="93" t="s">
        <v>903</v>
      </c>
      <c r="I275" s="93" t="s">
        <v>904</v>
      </c>
      <c r="J275" s="93" t="s">
        <v>417</v>
      </c>
      <c r="K275" s="93" t="s">
        <v>399</v>
      </c>
      <c r="L275" s="93" t="s">
        <v>399</v>
      </c>
      <c r="M275" s="99" t="str">
        <f t="shared" si="4"/>
        <v>View on Google Map</v>
      </c>
    </row>
    <row r="276" spans="1:13" ht="12.75">
      <c r="A276" s="93">
        <v>1173</v>
      </c>
      <c r="B276" s="93" t="s">
        <v>905</v>
      </c>
      <c r="C276" s="93" t="s">
        <v>399</v>
      </c>
      <c r="D276" s="93" t="s">
        <v>399</v>
      </c>
      <c r="E276" s="93" t="s">
        <v>399</v>
      </c>
      <c r="F276" s="93" t="s">
        <v>399</v>
      </c>
      <c r="G276" s="93" t="s">
        <v>400</v>
      </c>
      <c r="H276" s="93" t="s">
        <v>906</v>
      </c>
      <c r="I276" s="93" t="s">
        <v>399</v>
      </c>
      <c r="J276" s="93" t="s">
        <v>404</v>
      </c>
      <c r="K276" s="93" t="s">
        <v>399</v>
      </c>
      <c r="L276" s="93" t="s">
        <v>405</v>
      </c>
      <c r="M276" s="99" t="str">
        <f t="shared" si="4"/>
        <v>View on Google Map</v>
      </c>
    </row>
    <row r="277" spans="1:13" ht="12.75">
      <c r="A277" s="93">
        <v>1144</v>
      </c>
      <c r="B277" s="93" t="s">
        <v>907</v>
      </c>
      <c r="C277" s="93" t="s">
        <v>399</v>
      </c>
      <c r="D277" s="93" t="s">
        <v>399</v>
      </c>
      <c r="E277" s="93" t="s">
        <v>399</v>
      </c>
      <c r="F277" s="93" t="s">
        <v>399</v>
      </c>
      <c r="G277" s="93" t="s">
        <v>416</v>
      </c>
      <c r="H277" s="93" t="s">
        <v>907</v>
      </c>
      <c r="I277" s="93" t="s">
        <v>399</v>
      </c>
      <c r="J277" s="93" t="s">
        <v>900</v>
      </c>
      <c r="K277" s="93" t="s">
        <v>399</v>
      </c>
      <c r="L277" s="93" t="s">
        <v>399</v>
      </c>
      <c r="M277" s="99" t="str">
        <f t="shared" si="4"/>
        <v>View on Google Map</v>
      </c>
    </row>
    <row r="278" spans="1:13" ht="12.75">
      <c r="A278" s="93">
        <v>1145</v>
      </c>
      <c r="B278" s="93" t="s">
        <v>908</v>
      </c>
      <c r="C278" s="93" t="s">
        <v>399</v>
      </c>
      <c r="D278" s="93" t="s">
        <v>399</v>
      </c>
      <c r="E278" s="93" t="s">
        <v>399</v>
      </c>
      <c r="F278" s="93" t="s">
        <v>399</v>
      </c>
      <c r="G278" s="93" t="s">
        <v>416</v>
      </c>
      <c r="H278" s="93" t="s">
        <v>908</v>
      </c>
      <c r="I278" s="93" t="s">
        <v>399</v>
      </c>
      <c r="J278" s="93" t="s">
        <v>900</v>
      </c>
      <c r="K278" s="93" t="s">
        <v>399</v>
      </c>
      <c r="L278" s="93" t="s">
        <v>399</v>
      </c>
      <c r="M278" s="99" t="str">
        <f t="shared" si="4"/>
        <v>View on Google Map</v>
      </c>
    </row>
    <row r="279" spans="1:13" ht="12.75">
      <c r="A279" s="93">
        <v>1146</v>
      </c>
      <c r="B279" s="93" t="s">
        <v>909</v>
      </c>
      <c r="C279" s="93" t="s">
        <v>399</v>
      </c>
      <c r="D279" s="93" t="s">
        <v>399</v>
      </c>
      <c r="E279" s="93" t="s">
        <v>399</v>
      </c>
      <c r="F279" s="93" t="s">
        <v>399</v>
      </c>
      <c r="G279" s="93" t="s">
        <v>400</v>
      </c>
      <c r="H279" s="93" t="s">
        <v>909</v>
      </c>
      <c r="I279" s="93" t="s">
        <v>399</v>
      </c>
      <c r="J279" s="93" t="s">
        <v>900</v>
      </c>
      <c r="K279" s="93" t="s">
        <v>399</v>
      </c>
      <c r="L279" s="93" t="s">
        <v>399</v>
      </c>
      <c r="M279" s="99" t="str">
        <f t="shared" si="4"/>
        <v>View on Google Map</v>
      </c>
    </row>
    <row r="280" spans="1:13" ht="12.75">
      <c r="A280" s="93">
        <v>1147</v>
      </c>
      <c r="B280" s="93" t="s">
        <v>910</v>
      </c>
      <c r="C280" s="93" t="s">
        <v>399</v>
      </c>
      <c r="D280" s="93" t="s">
        <v>399</v>
      </c>
      <c r="E280" s="93" t="s">
        <v>399</v>
      </c>
      <c r="F280" s="93" t="s">
        <v>399</v>
      </c>
      <c r="G280" s="93" t="s">
        <v>400</v>
      </c>
      <c r="H280" s="93" t="s">
        <v>910</v>
      </c>
      <c r="I280" s="93" t="s">
        <v>399</v>
      </c>
      <c r="J280" s="93" t="s">
        <v>900</v>
      </c>
      <c r="K280" s="93" t="s">
        <v>399</v>
      </c>
      <c r="L280" s="93" t="s">
        <v>399</v>
      </c>
      <c r="M280" s="99" t="str">
        <f t="shared" si="4"/>
        <v>View on Google Map</v>
      </c>
    </row>
    <row r="281" spans="1:13" ht="12.75">
      <c r="A281" s="93">
        <v>1148</v>
      </c>
      <c r="B281" s="93" t="s">
        <v>911</v>
      </c>
      <c r="C281" s="93" t="s">
        <v>399</v>
      </c>
      <c r="D281" s="93" t="s">
        <v>399</v>
      </c>
      <c r="E281" s="93" t="s">
        <v>399</v>
      </c>
      <c r="F281" s="93" t="s">
        <v>399</v>
      </c>
      <c r="G281" s="93" t="s">
        <v>400</v>
      </c>
      <c r="H281" s="93" t="s">
        <v>911</v>
      </c>
      <c r="I281" s="93" t="s">
        <v>912</v>
      </c>
      <c r="J281" s="93" t="s">
        <v>900</v>
      </c>
      <c r="K281" s="93" t="s">
        <v>399</v>
      </c>
      <c r="L281" s="93" t="s">
        <v>399</v>
      </c>
      <c r="M281" s="99" t="str">
        <f t="shared" si="4"/>
        <v>View on Google Map</v>
      </c>
    </row>
    <row r="282" spans="1:13" ht="12.75">
      <c r="A282" s="93">
        <v>1149</v>
      </c>
      <c r="B282" s="93" t="s">
        <v>913</v>
      </c>
      <c r="C282" s="93" t="s">
        <v>399</v>
      </c>
      <c r="D282" s="93" t="s">
        <v>399</v>
      </c>
      <c r="E282" s="93" t="s">
        <v>399</v>
      </c>
      <c r="F282" s="93" t="s">
        <v>399</v>
      </c>
      <c r="G282" s="93" t="s">
        <v>400</v>
      </c>
      <c r="H282" s="93" t="s">
        <v>913</v>
      </c>
      <c r="I282" s="93" t="s">
        <v>914</v>
      </c>
      <c r="J282" s="93" t="s">
        <v>900</v>
      </c>
      <c r="K282" s="93" t="s">
        <v>399</v>
      </c>
      <c r="L282" s="93" t="s">
        <v>399</v>
      </c>
      <c r="M282" s="99" t="str">
        <f t="shared" si="4"/>
        <v>View on Google Map</v>
      </c>
    </row>
    <row r="283" spans="1:13" ht="12.75">
      <c r="A283" s="93">
        <v>1150</v>
      </c>
      <c r="B283" s="93" t="s">
        <v>915</v>
      </c>
      <c r="C283" s="93" t="s">
        <v>399</v>
      </c>
      <c r="D283" s="93" t="s">
        <v>399</v>
      </c>
      <c r="E283" s="93" t="s">
        <v>399</v>
      </c>
      <c r="F283" s="93" t="s">
        <v>399</v>
      </c>
      <c r="G283" s="93" t="s">
        <v>400</v>
      </c>
      <c r="H283" s="93" t="s">
        <v>915</v>
      </c>
      <c r="I283" s="93" t="s">
        <v>916</v>
      </c>
      <c r="J283" s="93" t="s">
        <v>900</v>
      </c>
      <c r="K283" s="93" t="s">
        <v>399</v>
      </c>
      <c r="L283" s="93" t="s">
        <v>399</v>
      </c>
      <c r="M283" s="99" t="str">
        <f t="shared" si="4"/>
        <v>View on Google Map</v>
      </c>
    </row>
    <row r="284" spans="1:13" ht="12.75">
      <c r="A284" s="93">
        <v>1151</v>
      </c>
      <c r="B284" s="93" t="s">
        <v>917</v>
      </c>
      <c r="C284" s="93" t="s">
        <v>399</v>
      </c>
      <c r="D284" s="93" t="s">
        <v>399</v>
      </c>
      <c r="E284" s="93" t="s">
        <v>399</v>
      </c>
      <c r="F284" s="93" t="s">
        <v>399</v>
      </c>
      <c r="G284" s="93" t="s">
        <v>400</v>
      </c>
      <c r="H284" s="93" t="s">
        <v>917</v>
      </c>
      <c r="I284" s="93" t="s">
        <v>918</v>
      </c>
      <c r="J284" s="93" t="s">
        <v>900</v>
      </c>
      <c r="K284" s="93" t="s">
        <v>399</v>
      </c>
      <c r="L284" s="93" t="s">
        <v>399</v>
      </c>
      <c r="M284" s="99" t="str">
        <f t="shared" si="4"/>
        <v>View on Google Map</v>
      </c>
    </row>
    <row r="285" spans="1:13" ht="12.75">
      <c r="A285" s="93">
        <v>1152</v>
      </c>
      <c r="B285" s="93" t="s">
        <v>919</v>
      </c>
      <c r="C285" s="93" t="s">
        <v>399</v>
      </c>
      <c r="D285" s="93" t="s">
        <v>399</v>
      </c>
      <c r="E285" s="93" t="s">
        <v>399</v>
      </c>
      <c r="F285" s="93" t="s">
        <v>399</v>
      </c>
      <c r="G285" s="93" t="s">
        <v>400</v>
      </c>
      <c r="H285" s="93" t="s">
        <v>919</v>
      </c>
      <c r="I285" s="93" t="s">
        <v>920</v>
      </c>
      <c r="J285" s="93" t="s">
        <v>900</v>
      </c>
      <c r="K285" s="93" t="s">
        <v>399</v>
      </c>
      <c r="L285" s="93" t="s">
        <v>399</v>
      </c>
      <c r="M285" s="99" t="str">
        <f t="shared" si="4"/>
        <v>View on Google Map</v>
      </c>
    </row>
    <row r="286" spans="1:13" ht="12.75">
      <c r="A286" s="93">
        <v>1153</v>
      </c>
      <c r="B286" s="93" t="s">
        <v>921</v>
      </c>
      <c r="C286" s="93" t="s">
        <v>399</v>
      </c>
      <c r="D286" s="93" t="s">
        <v>399</v>
      </c>
      <c r="E286" s="93" t="s">
        <v>399</v>
      </c>
      <c r="F286" s="93" t="s">
        <v>399</v>
      </c>
      <c r="G286" s="93" t="s">
        <v>400</v>
      </c>
      <c r="H286" s="93" t="s">
        <v>921</v>
      </c>
      <c r="I286" s="93" t="s">
        <v>922</v>
      </c>
      <c r="J286" s="93" t="s">
        <v>900</v>
      </c>
      <c r="K286" s="93" t="s">
        <v>399</v>
      </c>
      <c r="L286" s="93" t="s">
        <v>399</v>
      </c>
      <c r="M286" s="99" t="str">
        <f t="shared" si="4"/>
        <v>View on Google Map</v>
      </c>
    </row>
    <row r="287" spans="1:13" ht="12.75">
      <c r="A287" s="93">
        <v>1154</v>
      </c>
      <c r="B287" s="93" t="s">
        <v>923</v>
      </c>
      <c r="C287" s="93" t="s">
        <v>399</v>
      </c>
      <c r="D287" s="93" t="s">
        <v>399</v>
      </c>
      <c r="E287" s="93" t="s">
        <v>399</v>
      </c>
      <c r="F287" s="93" t="s">
        <v>399</v>
      </c>
      <c r="G287" s="93" t="s">
        <v>400</v>
      </c>
      <c r="H287" s="93" t="s">
        <v>923</v>
      </c>
      <c r="I287" s="93" t="s">
        <v>924</v>
      </c>
      <c r="J287" s="93" t="s">
        <v>900</v>
      </c>
      <c r="K287" s="93" t="s">
        <v>399</v>
      </c>
      <c r="L287" s="93" t="s">
        <v>399</v>
      </c>
      <c r="M287" s="99" t="str">
        <f t="shared" si="4"/>
        <v>View on Google Map</v>
      </c>
    </row>
    <row r="288" spans="1:13" ht="12.75">
      <c r="A288" s="93">
        <v>1155</v>
      </c>
      <c r="B288" s="93" t="s">
        <v>925</v>
      </c>
      <c r="C288" s="93" t="s">
        <v>399</v>
      </c>
      <c r="D288" s="93" t="s">
        <v>399</v>
      </c>
      <c r="E288" s="93" t="s">
        <v>399</v>
      </c>
      <c r="F288" s="93" t="s">
        <v>399</v>
      </c>
      <c r="G288" s="93" t="s">
        <v>400</v>
      </c>
      <c r="H288" s="93" t="s">
        <v>925</v>
      </c>
      <c r="I288" s="93" t="s">
        <v>926</v>
      </c>
      <c r="J288" s="93" t="s">
        <v>900</v>
      </c>
      <c r="K288" s="93" t="s">
        <v>399</v>
      </c>
      <c r="L288" s="93" t="s">
        <v>399</v>
      </c>
      <c r="M288" s="99" t="str">
        <f t="shared" si="4"/>
        <v>View on Google Map</v>
      </c>
    </row>
    <row r="289" spans="1:13" ht="12.75">
      <c r="A289" s="93">
        <v>1156</v>
      </c>
      <c r="B289" s="93" t="s">
        <v>927</v>
      </c>
      <c r="C289" s="93" t="s">
        <v>399</v>
      </c>
      <c r="D289" s="93" t="s">
        <v>399</v>
      </c>
      <c r="E289" s="93" t="s">
        <v>399</v>
      </c>
      <c r="F289" s="93" t="s">
        <v>399</v>
      </c>
      <c r="G289" s="93" t="s">
        <v>400</v>
      </c>
      <c r="H289" s="93" t="s">
        <v>927</v>
      </c>
      <c r="I289" s="93" t="s">
        <v>928</v>
      </c>
      <c r="J289" s="93" t="s">
        <v>900</v>
      </c>
      <c r="K289" s="93" t="s">
        <v>399</v>
      </c>
      <c r="L289" s="93" t="s">
        <v>399</v>
      </c>
      <c r="M289" s="99" t="str">
        <f t="shared" si="4"/>
        <v>View on Google Map</v>
      </c>
    </row>
    <row r="290" spans="1:13" ht="12.75">
      <c r="A290" s="93">
        <v>1157</v>
      </c>
      <c r="B290" s="93" t="s">
        <v>929</v>
      </c>
      <c r="C290" s="93" t="s">
        <v>399</v>
      </c>
      <c r="D290" s="93" t="s">
        <v>399</v>
      </c>
      <c r="E290" s="93" t="s">
        <v>399</v>
      </c>
      <c r="F290" s="93" t="s">
        <v>399</v>
      </c>
      <c r="G290" s="93" t="s">
        <v>400</v>
      </c>
      <c r="H290" s="93" t="s">
        <v>929</v>
      </c>
      <c r="I290" s="93" t="s">
        <v>930</v>
      </c>
      <c r="J290" s="93" t="s">
        <v>900</v>
      </c>
      <c r="K290" s="93" t="s">
        <v>399</v>
      </c>
      <c r="L290" s="93" t="s">
        <v>399</v>
      </c>
      <c r="M290" s="99" t="str">
        <f t="shared" si="4"/>
        <v>View on Google Map</v>
      </c>
    </row>
    <row r="291" spans="1:13" ht="12.75">
      <c r="A291" s="93">
        <v>1158</v>
      </c>
      <c r="B291" s="93" t="s">
        <v>931</v>
      </c>
      <c r="C291" s="93" t="s">
        <v>399</v>
      </c>
      <c r="D291" s="93" t="s">
        <v>399</v>
      </c>
      <c r="E291" s="93" t="s">
        <v>399</v>
      </c>
      <c r="F291" s="93" t="s">
        <v>399</v>
      </c>
      <c r="G291" s="93" t="s">
        <v>400</v>
      </c>
      <c r="H291" s="93" t="s">
        <v>931</v>
      </c>
      <c r="I291" s="93" t="s">
        <v>932</v>
      </c>
      <c r="J291" s="93" t="s">
        <v>900</v>
      </c>
      <c r="K291" s="93" t="s">
        <v>399</v>
      </c>
      <c r="L291" s="93" t="s">
        <v>399</v>
      </c>
      <c r="M291" s="99" t="str">
        <f t="shared" si="4"/>
        <v>View on Google Map</v>
      </c>
    </row>
    <row r="292" spans="1:13" ht="12.75">
      <c r="A292" s="93">
        <v>1159</v>
      </c>
      <c r="B292" s="93" t="s">
        <v>933</v>
      </c>
      <c r="C292" s="93" t="s">
        <v>399</v>
      </c>
      <c r="D292" s="93" t="s">
        <v>399</v>
      </c>
      <c r="E292" s="93" t="s">
        <v>399</v>
      </c>
      <c r="F292" s="93" t="s">
        <v>399</v>
      </c>
      <c r="G292" s="93" t="s">
        <v>400</v>
      </c>
      <c r="H292" s="93" t="s">
        <v>933</v>
      </c>
      <c r="I292" s="93" t="s">
        <v>934</v>
      </c>
      <c r="J292" s="93" t="s">
        <v>900</v>
      </c>
      <c r="K292" s="93" t="s">
        <v>399</v>
      </c>
      <c r="L292" s="93" t="s">
        <v>399</v>
      </c>
      <c r="M292" s="99" t="str">
        <f t="shared" si="4"/>
        <v>View on Google Map</v>
      </c>
    </row>
    <row r="293" spans="1:13" ht="12.75">
      <c r="A293" s="93">
        <v>1160</v>
      </c>
      <c r="B293" s="93" t="s">
        <v>935</v>
      </c>
      <c r="C293" s="93" t="s">
        <v>399</v>
      </c>
      <c r="D293" s="93" t="s">
        <v>399</v>
      </c>
      <c r="E293" s="93" t="s">
        <v>399</v>
      </c>
      <c r="F293" s="93" t="s">
        <v>399</v>
      </c>
      <c r="G293" s="93" t="s">
        <v>400</v>
      </c>
      <c r="H293" s="93" t="s">
        <v>935</v>
      </c>
      <c r="I293" s="93" t="s">
        <v>936</v>
      </c>
      <c r="J293" s="93" t="s">
        <v>900</v>
      </c>
      <c r="K293" s="93" t="s">
        <v>399</v>
      </c>
      <c r="L293" s="93" t="s">
        <v>399</v>
      </c>
      <c r="M293" s="99" t="str">
        <f t="shared" si="4"/>
        <v>View on Google Map</v>
      </c>
    </row>
    <row r="294" spans="1:13" ht="12.75">
      <c r="A294" s="93">
        <v>1161</v>
      </c>
      <c r="B294" s="93" t="s">
        <v>937</v>
      </c>
      <c r="C294" s="93" t="s">
        <v>399</v>
      </c>
      <c r="D294" s="93" t="s">
        <v>399</v>
      </c>
      <c r="E294" s="93" t="s">
        <v>399</v>
      </c>
      <c r="F294" s="93" t="s">
        <v>399</v>
      </c>
      <c r="G294" s="93" t="s">
        <v>400</v>
      </c>
      <c r="H294" s="93" t="s">
        <v>937</v>
      </c>
      <c r="I294" s="93" t="s">
        <v>938</v>
      </c>
      <c r="J294" s="93" t="s">
        <v>900</v>
      </c>
      <c r="K294" s="93" t="s">
        <v>399</v>
      </c>
      <c r="L294" s="93" t="s">
        <v>399</v>
      </c>
      <c r="M294" s="99" t="str">
        <f t="shared" si="4"/>
        <v>View on Google Map</v>
      </c>
    </row>
    <row r="295" spans="1:13" ht="12.75">
      <c r="A295" s="93">
        <v>1162</v>
      </c>
      <c r="B295" s="93" t="s">
        <v>939</v>
      </c>
      <c r="C295" s="93" t="s">
        <v>399</v>
      </c>
      <c r="D295" s="93" t="s">
        <v>399</v>
      </c>
      <c r="E295" s="93" t="s">
        <v>399</v>
      </c>
      <c r="F295" s="93" t="s">
        <v>399</v>
      </c>
      <c r="G295" s="93" t="s">
        <v>400</v>
      </c>
      <c r="H295" s="93" t="s">
        <v>939</v>
      </c>
      <c r="I295" s="93" t="s">
        <v>940</v>
      </c>
      <c r="J295" s="93" t="s">
        <v>900</v>
      </c>
      <c r="K295" s="93" t="s">
        <v>399</v>
      </c>
      <c r="L295" s="93" t="s">
        <v>399</v>
      </c>
      <c r="M295" s="99" t="str">
        <f t="shared" si="4"/>
        <v>View on Google Map</v>
      </c>
    </row>
    <row r="296" spans="1:13" ht="12.75">
      <c r="A296" s="93">
        <v>1163</v>
      </c>
      <c r="B296" s="93" t="s">
        <v>941</v>
      </c>
      <c r="C296" s="93" t="s">
        <v>399</v>
      </c>
      <c r="D296" s="93" t="s">
        <v>399</v>
      </c>
      <c r="E296" s="93" t="s">
        <v>399</v>
      </c>
      <c r="F296" s="93" t="s">
        <v>399</v>
      </c>
      <c r="G296" s="93" t="s">
        <v>400</v>
      </c>
      <c r="H296" s="93" t="s">
        <v>941</v>
      </c>
      <c r="I296" s="93" t="s">
        <v>942</v>
      </c>
      <c r="J296" s="93" t="s">
        <v>900</v>
      </c>
      <c r="K296" s="93" t="s">
        <v>399</v>
      </c>
      <c r="L296" s="93" t="s">
        <v>399</v>
      </c>
      <c r="M296" s="99" t="str">
        <f t="shared" si="4"/>
        <v>View on Google Map</v>
      </c>
    </row>
    <row r="297" spans="1:13" ht="12.75">
      <c r="A297" s="93">
        <v>1164</v>
      </c>
      <c r="B297" s="93" t="s">
        <v>943</v>
      </c>
      <c r="C297" s="93" t="s">
        <v>399</v>
      </c>
      <c r="D297" s="93" t="s">
        <v>399</v>
      </c>
      <c r="E297" s="93" t="s">
        <v>399</v>
      </c>
      <c r="F297" s="93" t="s">
        <v>399</v>
      </c>
      <c r="G297" s="93" t="s">
        <v>400</v>
      </c>
      <c r="H297" s="93" t="s">
        <v>943</v>
      </c>
      <c r="I297" s="93" t="s">
        <v>944</v>
      </c>
      <c r="J297" s="93" t="s">
        <v>900</v>
      </c>
      <c r="K297" s="93" t="s">
        <v>399</v>
      </c>
      <c r="L297" s="93" t="s">
        <v>399</v>
      </c>
      <c r="M297" s="99" t="str">
        <f t="shared" si="4"/>
        <v>View on Google Map</v>
      </c>
    </row>
    <row r="298" spans="1:13" ht="12.75">
      <c r="A298" s="93">
        <v>1165</v>
      </c>
      <c r="B298" s="93" t="s">
        <v>945</v>
      </c>
      <c r="C298" s="93" t="s">
        <v>399</v>
      </c>
      <c r="D298" s="93" t="s">
        <v>399</v>
      </c>
      <c r="E298" s="93" t="s">
        <v>399</v>
      </c>
      <c r="F298" s="93" t="s">
        <v>399</v>
      </c>
      <c r="G298" s="93" t="s">
        <v>400</v>
      </c>
      <c r="H298" s="93" t="s">
        <v>945</v>
      </c>
      <c r="I298" s="93" t="s">
        <v>399</v>
      </c>
      <c r="J298" s="93" t="s">
        <v>900</v>
      </c>
      <c r="K298" s="93" t="s">
        <v>399</v>
      </c>
      <c r="L298" s="93" t="s">
        <v>399</v>
      </c>
      <c r="M298" s="99" t="str">
        <f t="shared" si="4"/>
        <v>View on Google Map</v>
      </c>
    </row>
    <row r="299" spans="1:13" ht="12.75">
      <c r="A299" s="93">
        <v>1166</v>
      </c>
      <c r="B299" s="93" t="s">
        <v>946</v>
      </c>
      <c r="C299" s="93" t="s">
        <v>399</v>
      </c>
      <c r="D299" s="93" t="s">
        <v>399</v>
      </c>
      <c r="E299" s="93" t="s">
        <v>399</v>
      </c>
      <c r="F299" s="93" t="s">
        <v>399</v>
      </c>
      <c r="G299" s="93" t="s">
        <v>400</v>
      </c>
      <c r="H299" s="93" t="s">
        <v>946</v>
      </c>
      <c r="I299" s="93" t="s">
        <v>399</v>
      </c>
      <c r="J299" s="93" t="s">
        <v>900</v>
      </c>
      <c r="K299" s="93" t="s">
        <v>399</v>
      </c>
      <c r="L299" s="93" t="s">
        <v>399</v>
      </c>
      <c r="M299" s="99" t="str">
        <f t="shared" si="4"/>
        <v>View on Google Map</v>
      </c>
    </row>
    <row r="300" spans="1:13" ht="12.75">
      <c r="A300" s="93">
        <v>1167</v>
      </c>
      <c r="B300" s="93" t="s">
        <v>947</v>
      </c>
      <c r="C300" s="93" t="s">
        <v>948</v>
      </c>
      <c r="D300" s="93" t="s">
        <v>399</v>
      </c>
      <c r="E300" s="93" t="s">
        <v>399</v>
      </c>
      <c r="F300" s="93" t="s">
        <v>399</v>
      </c>
      <c r="G300" s="93" t="s">
        <v>400</v>
      </c>
      <c r="H300" s="93" t="s">
        <v>947</v>
      </c>
      <c r="I300" s="93" t="s">
        <v>399</v>
      </c>
      <c r="J300" s="93" t="s">
        <v>401</v>
      </c>
      <c r="K300" s="93" t="s">
        <v>399</v>
      </c>
      <c r="L300" s="93" t="s">
        <v>399</v>
      </c>
      <c r="M300" s="99" t="str">
        <f t="shared" si="4"/>
        <v>View on Google Map</v>
      </c>
    </row>
    <row r="301" spans="1:13" ht="12.75">
      <c r="A301" s="93">
        <v>1168</v>
      </c>
      <c r="B301" s="93" t="s">
        <v>949</v>
      </c>
      <c r="C301" s="93" t="s">
        <v>948</v>
      </c>
      <c r="D301" s="93" t="s">
        <v>399</v>
      </c>
      <c r="E301" s="93" t="s">
        <v>399</v>
      </c>
      <c r="F301" s="93" t="s">
        <v>399</v>
      </c>
      <c r="G301" s="93" t="s">
        <v>400</v>
      </c>
      <c r="H301" s="93" t="s">
        <v>949</v>
      </c>
      <c r="I301" s="93" t="s">
        <v>399</v>
      </c>
      <c r="J301" s="93" t="s">
        <v>401</v>
      </c>
      <c r="K301" s="93" t="s">
        <v>399</v>
      </c>
      <c r="L301" s="93" t="s">
        <v>399</v>
      </c>
      <c r="M301" s="99" t="str">
        <f t="shared" si="4"/>
        <v>View on Google Map</v>
      </c>
    </row>
    <row r="302" spans="1:13" ht="12.75">
      <c r="A302" s="93">
        <v>125</v>
      </c>
      <c r="B302" s="93" t="s">
        <v>950</v>
      </c>
      <c r="C302" s="93" t="s">
        <v>399</v>
      </c>
      <c r="D302" s="93">
        <v>68.52364</v>
      </c>
      <c r="E302" s="93">
        <v>-149.48141</v>
      </c>
      <c r="F302" s="93">
        <v>881</v>
      </c>
      <c r="G302" s="93" t="s">
        <v>408</v>
      </c>
      <c r="H302" s="93" t="s">
        <v>951</v>
      </c>
      <c r="I302" s="93" t="s">
        <v>399</v>
      </c>
      <c r="J302" s="93" t="s">
        <v>417</v>
      </c>
      <c r="K302" s="93" t="s">
        <v>399</v>
      </c>
      <c r="L302" s="93" t="s">
        <v>418</v>
      </c>
      <c r="M302" s="99" t="str">
        <f t="shared" si="4"/>
        <v>View on Google Map</v>
      </c>
    </row>
    <row r="303" spans="1:13" ht="12.75">
      <c r="A303" s="93">
        <v>110</v>
      </c>
      <c r="B303" s="93" t="s">
        <v>952</v>
      </c>
      <c r="C303" s="93" t="s">
        <v>399</v>
      </c>
      <c r="D303" s="93">
        <v>68.68738</v>
      </c>
      <c r="E303" s="93">
        <v>-149.67459</v>
      </c>
      <c r="F303" s="93">
        <v>747</v>
      </c>
      <c r="G303" s="93" t="s">
        <v>408</v>
      </c>
      <c r="H303" s="93" t="s">
        <v>953</v>
      </c>
      <c r="I303" s="93" t="s">
        <v>399</v>
      </c>
      <c r="J303" s="93" t="s">
        <v>417</v>
      </c>
      <c r="K303" s="93" t="s">
        <v>399</v>
      </c>
      <c r="L303" s="93" t="s">
        <v>399</v>
      </c>
      <c r="M303" s="99" t="str">
        <f t="shared" si="4"/>
        <v>View on Google Map</v>
      </c>
    </row>
    <row r="304" spans="1:13" ht="12.75">
      <c r="A304" s="93">
        <v>159</v>
      </c>
      <c r="B304" s="93" t="s">
        <v>954</v>
      </c>
      <c r="C304" s="93" t="s">
        <v>399</v>
      </c>
      <c r="D304" s="93">
        <v>68.38333333333334</v>
      </c>
      <c r="E304" s="93">
        <v>-149.91666666666666</v>
      </c>
      <c r="F304" s="93">
        <v>681</v>
      </c>
      <c r="G304" s="93" t="s">
        <v>408</v>
      </c>
      <c r="H304" s="93" t="s">
        <v>955</v>
      </c>
      <c r="I304" s="93" t="s">
        <v>399</v>
      </c>
      <c r="J304" s="93" t="s">
        <v>417</v>
      </c>
      <c r="K304" s="93" t="s">
        <v>399</v>
      </c>
      <c r="L304" s="93" t="s">
        <v>418</v>
      </c>
      <c r="M304" s="99" t="str">
        <f t="shared" si="4"/>
        <v>View on Google Map</v>
      </c>
    </row>
    <row r="305" spans="1:13" ht="12.75">
      <c r="A305" s="93">
        <v>32</v>
      </c>
      <c r="B305" s="93" t="s">
        <v>956</v>
      </c>
      <c r="C305" s="93" t="s">
        <v>399</v>
      </c>
      <c r="D305" s="93">
        <v>68.9335</v>
      </c>
      <c r="E305" s="93">
        <v>-150.306</v>
      </c>
      <c r="F305" s="93" t="s">
        <v>399</v>
      </c>
      <c r="G305" s="93" t="s">
        <v>416</v>
      </c>
      <c r="H305" s="93" t="s">
        <v>957</v>
      </c>
      <c r="I305" s="93" t="s">
        <v>399</v>
      </c>
      <c r="J305" s="93" t="s">
        <v>452</v>
      </c>
      <c r="K305" s="93" t="s">
        <v>399</v>
      </c>
      <c r="L305" s="93" t="s">
        <v>405</v>
      </c>
      <c r="M305" s="99" t="str">
        <f t="shared" si="4"/>
        <v>View on Google Map</v>
      </c>
    </row>
    <row r="306" spans="1:13" ht="12.75">
      <c r="A306" s="93">
        <v>33</v>
      </c>
      <c r="B306" s="93" t="s">
        <v>958</v>
      </c>
      <c r="C306" s="93" t="s">
        <v>399</v>
      </c>
      <c r="D306" s="93">
        <v>68.908</v>
      </c>
      <c r="E306" s="93">
        <v>-150.114</v>
      </c>
      <c r="F306" s="93" t="s">
        <v>399</v>
      </c>
      <c r="G306" s="93" t="s">
        <v>416</v>
      </c>
      <c r="H306" s="93" t="s">
        <v>959</v>
      </c>
      <c r="I306" s="93" t="s">
        <v>399</v>
      </c>
      <c r="J306" s="93" t="s">
        <v>452</v>
      </c>
      <c r="K306" s="93" t="s">
        <v>399</v>
      </c>
      <c r="L306" s="93" t="s">
        <v>405</v>
      </c>
      <c r="M306" s="99" t="str">
        <f t="shared" si="4"/>
        <v>View on Google Map</v>
      </c>
    </row>
    <row r="307" spans="1:13" ht="12.75">
      <c r="A307" s="93">
        <v>1</v>
      </c>
      <c r="B307" s="93" t="s">
        <v>960</v>
      </c>
      <c r="C307" s="93" t="s">
        <v>399</v>
      </c>
      <c r="D307" s="93" t="s">
        <v>399</v>
      </c>
      <c r="E307" s="93" t="s">
        <v>399</v>
      </c>
      <c r="F307" s="93">
        <v>731</v>
      </c>
      <c r="G307" s="93" t="s">
        <v>416</v>
      </c>
      <c r="H307" s="93" t="s">
        <v>961</v>
      </c>
      <c r="I307" s="93" t="s">
        <v>399</v>
      </c>
      <c r="J307" s="93" t="s">
        <v>417</v>
      </c>
      <c r="K307" s="93" t="s">
        <v>399</v>
      </c>
      <c r="L307" s="93" t="s">
        <v>399</v>
      </c>
      <c r="M307" s="99" t="str">
        <f t="shared" si="4"/>
        <v>View on Google Map</v>
      </c>
    </row>
    <row r="308" spans="1:13" ht="12.75">
      <c r="A308" s="93">
        <v>19</v>
      </c>
      <c r="B308" s="93" t="s">
        <v>962</v>
      </c>
      <c r="C308" s="93" t="s">
        <v>399</v>
      </c>
      <c r="D308" s="93" t="s">
        <v>399</v>
      </c>
      <c r="E308" s="93" t="s">
        <v>399</v>
      </c>
      <c r="F308" s="93" t="s">
        <v>399</v>
      </c>
      <c r="G308" s="93" t="s">
        <v>416</v>
      </c>
      <c r="H308" s="93" t="s">
        <v>963</v>
      </c>
      <c r="I308" s="93" t="s">
        <v>399</v>
      </c>
      <c r="J308" s="93" t="s">
        <v>417</v>
      </c>
      <c r="K308" s="93" t="s">
        <v>399</v>
      </c>
      <c r="L308" s="93" t="s">
        <v>399</v>
      </c>
      <c r="M308" s="99" t="str">
        <f t="shared" si="4"/>
        <v>View on Google Map</v>
      </c>
    </row>
    <row r="309" spans="1:13" ht="12.75">
      <c r="A309" s="93">
        <v>16</v>
      </c>
      <c r="B309" s="93" t="s">
        <v>964</v>
      </c>
      <c r="C309" s="93" t="s">
        <v>399</v>
      </c>
      <c r="D309" s="93" t="s">
        <v>399</v>
      </c>
      <c r="E309" s="93" t="s">
        <v>399</v>
      </c>
      <c r="F309" s="93" t="s">
        <v>399</v>
      </c>
      <c r="G309" s="93" t="s">
        <v>416</v>
      </c>
      <c r="H309" s="93" t="s">
        <v>399</v>
      </c>
      <c r="I309" s="93" t="s">
        <v>399</v>
      </c>
      <c r="J309" s="93" t="s">
        <v>417</v>
      </c>
      <c r="K309" s="93" t="s">
        <v>399</v>
      </c>
      <c r="L309" s="93" t="s">
        <v>399</v>
      </c>
      <c r="M309" s="99" t="str">
        <f t="shared" si="4"/>
        <v>View on Google Map</v>
      </c>
    </row>
    <row r="310" spans="1:13" ht="12.75">
      <c r="A310" s="93">
        <v>1198</v>
      </c>
      <c r="B310" s="93" t="s">
        <v>965</v>
      </c>
      <c r="C310" s="93" t="s">
        <v>575</v>
      </c>
      <c r="D310" s="93">
        <v>69.29746091</v>
      </c>
      <c r="E310" s="93">
        <v>-150.32340118</v>
      </c>
      <c r="F310" s="93" t="s">
        <v>399</v>
      </c>
      <c r="G310" s="93" t="s">
        <v>400</v>
      </c>
      <c r="H310" s="93" t="s">
        <v>399</v>
      </c>
      <c r="I310" s="93" t="s">
        <v>399</v>
      </c>
      <c r="J310" s="93" t="s">
        <v>404</v>
      </c>
      <c r="K310" s="93" t="s">
        <v>399</v>
      </c>
      <c r="L310" s="93" t="s">
        <v>405</v>
      </c>
      <c r="M310" s="99" t="str">
        <f t="shared" si="4"/>
        <v>View on Google Map</v>
      </c>
    </row>
    <row r="311" spans="1:13" ht="12.75">
      <c r="A311" s="93">
        <v>135</v>
      </c>
      <c r="B311" s="93" t="s">
        <v>966</v>
      </c>
      <c r="C311" s="93" t="s">
        <v>399</v>
      </c>
      <c r="D311" s="93">
        <v>70.33333333333333</v>
      </c>
      <c r="E311" s="93">
        <v>-148.8</v>
      </c>
      <c r="F311" s="93">
        <v>4</v>
      </c>
      <c r="G311" s="93" t="s">
        <v>408</v>
      </c>
      <c r="H311" s="93" t="s">
        <v>967</v>
      </c>
      <c r="I311" s="93" t="s">
        <v>399</v>
      </c>
      <c r="J311" s="93" t="s">
        <v>417</v>
      </c>
      <c r="K311" s="93" t="s">
        <v>399</v>
      </c>
      <c r="L311" s="93" t="s">
        <v>418</v>
      </c>
      <c r="M311" s="99" t="str">
        <f t="shared" si="4"/>
        <v>View on Google Map</v>
      </c>
    </row>
    <row r="312" spans="1:13" ht="12.75">
      <c r="A312" s="93">
        <v>126</v>
      </c>
      <c r="B312" s="93" t="s">
        <v>968</v>
      </c>
      <c r="C312" s="93" t="s">
        <v>399</v>
      </c>
      <c r="D312" s="93">
        <v>68.73333333333333</v>
      </c>
      <c r="E312" s="93">
        <v>-148.93333333333334</v>
      </c>
      <c r="F312" s="93">
        <v>556</v>
      </c>
      <c r="G312" s="93" t="s">
        <v>408</v>
      </c>
      <c r="H312" s="93" t="s">
        <v>969</v>
      </c>
      <c r="I312" s="93" t="s">
        <v>399</v>
      </c>
      <c r="J312" s="93" t="s">
        <v>417</v>
      </c>
      <c r="K312" s="93" t="s">
        <v>399</v>
      </c>
      <c r="L312" s="93" t="s">
        <v>418</v>
      </c>
      <c r="M312" s="99" t="str">
        <f t="shared" si="4"/>
        <v>View on Google Map</v>
      </c>
    </row>
    <row r="313" spans="1:13" ht="12.75">
      <c r="A313" s="93">
        <v>134</v>
      </c>
      <c r="B313" s="93" t="s">
        <v>970</v>
      </c>
      <c r="C313" s="93" t="s">
        <v>399</v>
      </c>
      <c r="D313" s="93">
        <v>70.35</v>
      </c>
      <c r="E313" s="93">
        <v>-148.58333333333334</v>
      </c>
      <c r="F313" s="93">
        <v>2</v>
      </c>
      <c r="G313" s="93" t="s">
        <v>408</v>
      </c>
      <c r="H313" s="93" t="s">
        <v>971</v>
      </c>
      <c r="I313" s="93" t="s">
        <v>399</v>
      </c>
      <c r="J313" s="93" t="s">
        <v>417</v>
      </c>
      <c r="K313" s="93" t="s">
        <v>399</v>
      </c>
      <c r="L313" s="93" t="s">
        <v>418</v>
      </c>
      <c r="M313" s="99" t="str">
        <f t="shared" si="4"/>
        <v>View on Google Map</v>
      </c>
    </row>
    <row r="314" spans="1:13" ht="12.75">
      <c r="A314" s="93">
        <v>128</v>
      </c>
      <c r="B314" s="93" t="s">
        <v>972</v>
      </c>
      <c r="C314" s="93" t="s">
        <v>399</v>
      </c>
      <c r="D314" s="93">
        <v>69.03333333333333</v>
      </c>
      <c r="E314" s="93">
        <v>-148.85</v>
      </c>
      <c r="F314" s="93">
        <v>319</v>
      </c>
      <c r="G314" s="93" t="s">
        <v>408</v>
      </c>
      <c r="H314" s="93" t="s">
        <v>973</v>
      </c>
      <c r="I314" s="93" t="s">
        <v>399</v>
      </c>
      <c r="J314" s="93" t="s">
        <v>417</v>
      </c>
      <c r="K314" s="93" t="s">
        <v>399</v>
      </c>
      <c r="L314" s="93" t="s">
        <v>418</v>
      </c>
      <c r="M314" s="99" t="str">
        <f t="shared" si="4"/>
        <v>View on Google Map</v>
      </c>
    </row>
    <row r="315" spans="1:13" ht="12.75">
      <c r="A315" s="93">
        <v>139</v>
      </c>
      <c r="B315" s="93" t="s">
        <v>974</v>
      </c>
      <c r="C315" s="93" t="s">
        <v>399</v>
      </c>
      <c r="D315" s="93">
        <v>70.21666666666667</v>
      </c>
      <c r="E315" s="93">
        <v>-142.466666666667</v>
      </c>
      <c r="F315" s="93">
        <v>15</v>
      </c>
      <c r="G315" s="93" t="s">
        <v>408</v>
      </c>
      <c r="H315" s="93" t="s">
        <v>975</v>
      </c>
      <c r="I315" s="93" t="s">
        <v>976</v>
      </c>
      <c r="J315" s="93" t="s">
        <v>417</v>
      </c>
      <c r="K315" s="93" t="s">
        <v>399</v>
      </c>
      <c r="L315" s="93" t="s">
        <v>418</v>
      </c>
      <c r="M315" s="99" t="str">
        <f t="shared" si="4"/>
        <v>View on Google Map</v>
      </c>
    </row>
    <row r="316" spans="1:13" ht="12.75">
      <c r="A316" s="93">
        <v>127</v>
      </c>
      <c r="B316" s="93" t="s">
        <v>977</v>
      </c>
      <c r="C316" s="93" t="s">
        <v>399</v>
      </c>
      <c r="D316" s="93">
        <v>68.73333333333333</v>
      </c>
      <c r="E316" s="93">
        <v>-148.96666666666667</v>
      </c>
      <c r="F316" s="93">
        <v>597</v>
      </c>
      <c r="G316" s="93" t="s">
        <v>408</v>
      </c>
      <c r="H316" s="93" t="s">
        <v>978</v>
      </c>
      <c r="I316" s="93" t="s">
        <v>399</v>
      </c>
      <c r="J316" s="93" t="s">
        <v>417</v>
      </c>
      <c r="K316" s="93" t="s">
        <v>399</v>
      </c>
      <c r="L316" s="93" t="s">
        <v>418</v>
      </c>
      <c r="M316" s="99" t="str">
        <f t="shared" si="4"/>
        <v>View on Google Map</v>
      </c>
    </row>
    <row r="317" spans="1:13" ht="12.75">
      <c r="A317" s="93">
        <v>133</v>
      </c>
      <c r="B317" s="93" t="s">
        <v>979</v>
      </c>
      <c r="C317" s="93" t="s">
        <v>399</v>
      </c>
      <c r="D317" s="93">
        <v>70.36666666666666</v>
      </c>
      <c r="E317" s="93">
        <v>-148.5</v>
      </c>
      <c r="F317" s="93">
        <v>2</v>
      </c>
      <c r="G317" s="93" t="s">
        <v>408</v>
      </c>
      <c r="H317" s="93" t="s">
        <v>980</v>
      </c>
      <c r="I317" s="93" t="s">
        <v>399</v>
      </c>
      <c r="J317" s="93" t="s">
        <v>417</v>
      </c>
      <c r="K317" s="93" t="s">
        <v>399</v>
      </c>
      <c r="L317" s="93" t="s">
        <v>418</v>
      </c>
      <c r="M317" s="99" t="str">
        <f t="shared" si="4"/>
        <v>View on Google Map</v>
      </c>
    </row>
    <row r="318" spans="1:13" ht="12.75">
      <c r="A318" s="93">
        <v>140</v>
      </c>
      <c r="B318" s="93" t="s">
        <v>981</v>
      </c>
      <c r="C318" s="93" t="s">
        <v>399</v>
      </c>
      <c r="D318" s="93">
        <v>69.58333333333333</v>
      </c>
      <c r="E318" s="93">
        <v>-148.633333333333</v>
      </c>
      <c r="F318" s="93">
        <v>145</v>
      </c>
      <c r="G318" s="93" t="s">
        <v>408</v>
      </c>
      <c r="H318" s="93" t="s">
        <v>982</v>
      </c>
      <c r="I318" s="93" t="s">
        <v>983</v>
      </c>
      <c r="J318" s="93" t="s">
        <v>417</v>
      </c>
      <c r="K318" s="93" t="s">
        <v>399</v>
      </c>
      <c r="L318" s="93" t="s">
        <v>418</v>
      </c>
      <c r="M318" s="99" t="str">
        <f t="shared" si="4"/>
        <v>View on Google Map</v>
      </c>
    </row>
    <row r="319" spans="1:13" ht="12.75">
      <c r="A319" s="93">
        <v>247</v>
      </c>
      <c r="B319" s="93" t="s">
        <v>984</v>
      </c>
      <c r="C319" s="93" t="s">
        <v>399</v>
      </c>
      <c r="D319" s="93">
        <v>68.68770383333333</v>
      </c>
      <c r="E319" s="93">
        <v>-150.0408535</v>
      </c>
      <c r="F319" s="93">
        <v>670</v>
      </c>
      <c r="G319" s="93" t="s">
        <v>408</v>
      </c>
      <c r="H319" s="93" t="s">
        <v>985</v>
      </c>
      <c r="I319" s="93" t="s">
        <v>399</v>
      </c>
      <c r="J319" s="93" t="s">
        <v>683</v>
      </c>
      <c r="K319" s="93" t="s">
        <v>399</v>
      </c>
      <c r="L319" s="93" t="s">
        <v>684</v>
      </c>
      <c r="M319" s="99" t="str">
        <f t="shared" si="4"/>
        <v>View on Google Map</v>
      </c>
    </row>
    <row r="320" spans="1:13" ht="12.75">
      <c r="A320" s="93">
        <v>248</v>
      </c>
      <c r="B320" s="93" t="s">
        <v>986</v>
      </c>
      <c r="C320" s="93" t="s">
        <v>399</v>
      </c>
      <c r="D320" s="93">
        <v>68.6926585</v>
      </c>
      <c r="E320" s="93">
        <v>-150.0511235</v>
      </c>
      <c r="F320" s="93">
        <v>670</v>
      </c>
      <c r="G320" s="93" t="s">
        <v>408</v>
      </c>
      <c r="H320" s="93" t="s">
        <v>987</v>
      </c>
      <c r="I320" s="93" t="s">
        <v>399</v>
      </c>
      <c r="J320" s="93" t="s">
        <v>683</v>
      </c>
      <c r="K320" s="93" t="s">
        <v>399</v>
      </c>
      <c r="L320" s="93" t="s">
        <v>684</v>
      </c>
      <c r="M320" s="99" t="str">
        <f t="shared" si="4"/>
        <v>View on Google Map</v>
      </c>
    </row>
    <row r="321" spans="1:13" ht="12.75">
      <c r="A321" s="93">
        <v>249</v>
      </c>
      <c r="B321" s="93" t="s">
        <v>988</v>
      </c>
      <c r="C321" s="93" t="s">
        <v>399</v>
      </c>
      <c r="D321" s="93" t="s">
        <v>399</v>
      </c>
      <c r="E321" s="93" t="s">
        <v>399</v>
      </c>
      <c r="F321" s="93">
        <v>670</v>
      </c>
      <c r="G321" s="93" t="s">
        <v>408</v>
      </c>
      <c r="H321" s="93" t="s">
        <v>989</v>
      </c>
      <c r="I321" s="93" t="s">
        <v>399</v>
      </c>
      <c r="J321" s="93" t="s">
        <v>683</v>
      </c>
      <c r="K321" s="93" t="s">
        <v>399</v>
      </c>
      <c r="L321" s="93" t="s">
        <v>684</v>
      </c>
      <c r="M321" s="99" t="str">
        <f t="shared" si="4"/>
        <v>View on Google Map</v>
      </c>
    </row>
    <row r="322" spans="1:13" ht="12.75">
      <c r="A322" s="93">
        <v>250</v>
      </c>
      <c r="B322" s="93" t="s">
        <v>990</v>
      </c>
      <c r="C322" s="93" t="s">
        <v>399</v>
      </c>
      <c r="D322" s="93">
        <v>68.69456633333333</v>
      </c>
      <c r="E322" s="93">
        <v>-150.055479833333</v>
      </c>
      <c r="F322" s="93">
        <v>670</v>
      </c>
      <c r="G322" s="93" t="s">
        <v>408</v>
      </c>
      <c r="H322" s="93" t="s">
        <v>991</v>
      </c>
      <c r="I322" s="93" t="s">
        <v>399</v>
      </c>
      <c r="J322" s="93" t="s">
        <v>683</v>
      </c>
      <c r="K322" s="93" t="s">
        <v>399</v>
      </c>
      <c r="L322" s="93" t="s">
        <v>684</v>
      </c>
      <c r="M322" s="99" t="str">
        <f t="shared" si="4"/>
        <v>View on Google Map</v>
      </c>
    </row>
    <row r="323" spans="1:13" ht="12.75">
      <c r="A323" s="93">
        <v>251</v>
      </c>
      <c r="B323" s="93" t="s">
        <v>992</v>
      </c>
      <c r="C323" s="93" t="s">
        <v>399</v>
      </c>
      <c r="D323" s="93" t="s">
        <v>399</v>
      </c>
      <c r="E323" s="93" t="s">
        <v>399</v>
      </c>
      <c r="F323" s="93">
        <v>580</v>
      </c>
      <c r="G323" s="93" t="s">
        <v>408</v>
      </c>
      <c r="H323" s="93" t="s">
        <v>993</v>
      </c>
      <c r="I323" s="93" t="s">
        <v>399</v>
      </c>
      <c r="J323" s="93" t="s">
        <v>683</v>
      </c>
      <c r="K323" s="93" t="s">
        <v>399</v>
      </c>
      <c r="L323" s="93" t="s">
        <v>684</v>
      </c>
      <c r="M323" s="99" t="str">
        <f aca="true" t="shared" si="5" ref="M323:M386">HYPERLINK("http://maps.google.com/maps?q="&amp;D323&amp;","&amp;E323,"View on Google Map")</f>
        <v>View on Google Map</v>
      </c>
    </row>
    <row r="324" spans="1:13" ht="12.75">
      <c r="A324" s="93">
        <v>252</v>
      </c>
      <c r="B324" s="93" t="s">
        <v>994</v>
      </c>
      <c r="C324" s="93" t="s">
        <v>399</v>
      </c>
      <c r="D324" s="93" t="s">
        <v>399</v>
      </c>
      <c r="E324" s="93" t="s">
        <v>399</v>
      </c>
      <c r="F324" s="93">
        <v>550</v>
      </c>
      <c r="G324" s="93" t="s">
        <v>408</v>
      </c>
      <c r="H324" s="93" t="s">
        <v>995</v>
      </c>
      <c r="I324" s="93" t="s">
        <v>399</v>
      </c>
      <c r="J324" s="93" t="s">
        <v>683</v>
      </c>
      <c r="K324" s="93" t="s">
        <v>399</v>
      </c>
      <c r="L324" s="93" t="s">
        <v>684</v>
      </c>
      <c r="M324" s="99" t="str">
        <f t="shared" si="5"/>
        <v>View on Google Map</v>
      </c>
    </row>
    <row r="325" spans="1:13" ht="12.75">
      <c r="A325" s="93">
        <v>253</v>
      </c>
      <c r="B325" s="93" t="s">
        <v>996</v>
      </c>
      <c r="C325" s="93" t="s">
        <v>399</v>
      </c>
      <c r="D325" s="93" t="s">
        <v>399</v>
      </c>
      <c r="E325" s="93" t="s">
        <v>399</v>
      </c>
      <c r="F325" s="93">
        <v>550</v>
      </c>
      <c r="G325" s="93" t="s">
        <v>408</v>
      </c>
      <c r="H325" s="93" t="s">
        <v>997</v>
      </c>
      <c r="I325" s="93" t="s">
        <v>399</v>
      </c>
      <c r="J325" s="93" t="s">
        <v>683</v>
      </c>
      <c r="K325" s="93" t="s">
        <v>399</v>
      </c>
      <c r="L325" s="93" t="s">
        <v>684</v>
      </c>
      <c r="M325" s="99" t="str">
        <f t="shared" si="5"/>
        <v>View on Google Map</v>
      </c>
    </row>
    <row r="326" spans="1:13" ht="12.75">
      <c r="A326" s="93">
        <v>254</v>
      </c>
      <c r="B326" s="93" t="s">
        <v>998</v>
      </c>
      <c r="C326" s="93" t="s">
        <v>399</v>
      </c>
      <c r="D326" s="93" t="s">
        <v>399</v>
      </c>
      <c r="E326" s="93" t="s">
        <v>399</v>
      </c>
      <c r="F326" s="93">
        <v>520</v>
      </c>
      <c r="G326" s="93" t="s">
        <v>408</v>
      </c>
      <c r="H326" s="93" t="s">
        <v>999</v>
      </c>
      <c r="I326" s="93" t="s">
        <v>399</v>
      </c>
      <c r="J326" s="93" t="s">
        <v>683</v>
      </c>
      <c r="K326" s="93" t="s">
        <v>399</v>
      </c>
      <c r="L326" s="93" t="s">
        <v>684</v>
      </c>
      <c r="M326" s="99" t="str">
        <f t="shared" si="5"/>
        <v>View on Google Map</v>
      </c>
    </row>
    <row r="327" spans="1:13" ht="12.75">
      <c r="A327" s="93">
        <v>255</v>
      </c>
      <c r="B327" s="93" t="s">
        <v>1000</v>
      </c>
      <c r="C327" s="93" t="s">
        <v>399</v>
      </c>
      <c r="D327" s="93" t="s">
        <v>399</v>
      </c>
      <c r="E327" s="93" t="s">
        <v>399</v>
      </c>
      <c r="F327" s="93">
        <v>520</v>
      </c>
      <c r="G327" s="93" t="s">
        <v>408</v>
      </c>
      <c r="H327" s="93" t="s">
        <v>1001</v>
      </c>
      <c r="I327" s="93" t="s">
        <v>399</v>
      </c>
      <c r="J327" s="93" t="s">
        <v>683</v>
      </c>
      <c r="K327" s="93" t="s">
        <v>399</v>
      </c>
      <c r="L327" s="93" t="s">
        <v>684</v>
      </c>
      <c r="M327" s="99" t="str">
        <f t="shared" si="5"/>
        <v>View on Google Map</v>
      </c>
    </row>
    <row r="328" spans="1:13" ht="12.75">
      <c r="A328" s="93">
        <v>256</v>
      </c>
      <c r="B328" s="93" t="s">
        <v>1002</v>
      </c>
      <c r="C328" s="93" t="s">
        <v>399</v>
      </c>
      <c r="D328" s="93" t="s">
        <v>399</v>
      </c>
      <c r="E328" s="93" t="s">
        <v>399</v>
      </c>
      <c r="F328" s="93">
        <v>760</v>
      </c>
      <c r="G328" s="93" t="s">
        <v>408</v>
      </c>
      <c r="H328" s="93" t="s">
        <v>1003</v>
      </c>
      <c r="I328" s="93" t="s">
        <v>399</v>
      </c>
      <c r="J328" s="93" t="s">
        <v>683</v>
      </c>
      <c r="K328" s="93" t="s">
        <v>399</v>
      </c>
      <c r="L328" s="93" t="s">
        <v>684</v>
      </c>
      <c r="M328" s="99" t="str">
        <f t="shared" si="5"/>
        <v>View on Google Map</v>
      </c>
    </row>
    <row r="329" spans="1:13" ht="12.75">
      <c r="A329" s="93">
        <v>257</v>
      </c>
      <c r="B329" s="93" t="s">
        <v>1004</v>
      </c>
      <c r="C329" s="93" t="s">
        <v>399</v>
      </c>
      <c r="D329" s="93">
        <v>68.70166666666667</v>
      </c>
      <c r="E329" s="93">
        <v>-149.743333333333</v>
      </c>
      <c r="F329" s="93">
        <v>760</v>
      </c>
      <c r="G329" s="93" t="s">
        <v>408</v>
      </c>
      <c r="H329" s="93" t="s">
        <v>1005</v>
      </c>
      <c r="I329" s="93" t="s">
        <v>399</v>
      </c>
      <c r="J329" s="93" t="s">
        <v>683</v>
      </c>
      <c r="K329" s="93" t="s">
        <v>399</v>
      </c>
      <c r="L329" s="93" t="s">
        <v>684</v>
      </c>
      <c r="M329" s="99" t="str">
        <f t="shared" si="5"/>
        <v>View on Google Map</v>
      </c>
    </row>
    <row r="330" spans="1:13" ht="12.75">
      <c r="A330" s="93">
        <v>258</v>
      </c>
      <c r="B330" s="93" t="s">
        <v>1006</v>
      </c>
      <c r="C330" s="93" t="s">
        <v>399</v>
      </c>
      <c r="D330" s="93">
        <v>68.705</v>
      </c>
      <c r="E330" s="93">
        <v>-149.731666666667</v>
      </c>
      <c r="F330" s="93">
        <v>730</v>
      </c>
      <c r="G330" s="93" t="s">
        <v>408</v>
      </c>
      <c r="H330" s="93" t="s">
        <v>1007</v>
      </c>
      <c r="I330" s="93" t="s">
        <v>399</v>
      </c>
      <c r="J330" s="93" t="s">
        <v>683</v>
      </c>
      <c r="K330" s="93" t="s">
        <v>399</v>
      </c>
      <c r="L330" s="93" t="s">
        <v>684</v>
      </c>
      <c r="M330" s="99" t="str">
        <f t="shared" si="5"/>
        <v>View on Google Map</v>
      </c>
    </row>
    <row r="331" spans="1:13" ht="12.75">
      <c r="A331" s="93">
        <v>259</v>
      </c>
      <c r="B331" s="93" t="s">
        <v>1008</v>
      </c>
      <c r="C331" s="93" t="s">
        <v>399</v>
      </c>
      <c r="D331" s="93">
        <v>68.70333333333333</v>
      </c>
      <c r="E331" s="93">
        <v>-149.715</v>
      </c>
      <c r="F331" s="93">
        <v>690</v>
      </c>
      <c r="G331" s="93" t="s">
        <v>408</v>
      </c>
      <c r="H331" s="93" t="s">
        <v>1009</v>
      </c>
      <c r="I331" s="93" t="s">
        <v>399</v>
      </c>
      <c r="J331" s="93" t="s">
        <v>683</v>
      </c>
      <c r="K331" s="93" t="s">
        <v>399</v>
      </c>
      <c r="L331" s="93" t="s">
        <v>684</v>
      </c>
      <c r="M331" s="99" t="str">
        <f t="shared" si="5"/>
        <v>View on Google Map</v>
      </c>
    </row>
    <row r="332" spans="1:13" ht="12.75">
      <c r="A332" s="93">
        <v>260</v>
      </c>
      <c r="B332" s="93" t="s">
        <v>1010</v>
      </c>
      <c r="C332" s="93" t="s">
        <v>399</v>
      </c>
      <c r="D332" s="93" t="s">
        <v>399</v>
      </c>
      <c r="E332" s="93" t="s">
        <v>399</v>
      </c>
      <c r="F332" s="93">
        <v>650</v>
      </c>
      <c r="G332" s="93" t="s">
        <v>408</v>
      </c>
      <c r="H332" s="93" t="s">
        <v>1011</v>
      </c>
      <c r="I332" s="93" t="s">
        <v>399</v>
      </c>
      <c r="J332" s="93" t="s">
        <v>683</v>
      </c>
      <c r="K332" s="93" t="s">
        <v>399</v>
      </c>
      <c r="L332" s="93" t="s">
        <v>684</v>
      </c>
      <c r="M332" s="99" t="str">
        <f t="shared" si="5"/>
        <v>View on Google Map</v>
      </c>
    </row>
    <row r="333" spans="1:13" ht="12.75">
      <c r="A333" s="93">
        <v>261</v>
      </c>
      <c r="B333" s="93" t="s">
        <v>1012</v>
      </c>
      <c r="C333" s="93" t="s">
        <v>399</v>
      </c>
      <c r="D333" s="93">
        <v>68.70798</v>
      </c>
      <c r="E333" s="93">
        <v>-149.7151</v>
      </c>
      <c r="F333" s="93">
        <v>650</v>
      </c>
      <c r="G333" s="93" t="s">
        <v>408</v>
      </c>
      <c r="H333" s="93" t="s">
        <v>1013</v>
      </c>
      <c r="I333" s="93" t="s">
        <v>399</v>
      </c>
      <c r="J333" s="93" t="s">
        <v>683</v>
      </c>
      <c r="K333" s="93" t="s">
        <v>399</v>
      </c>
      <c r="L333" s="93" t="s">
        <v>684</v>
      </c>
      <c r="M333" s="99" t="str">
        <f t="shared" si="5"/>
        <v>View on Google Map</v>
      </c>
    </row>
    <row r="334" spans="1:13" ht="12.75">
      <c r="A334" s="93">
        <v>262</v>
      </c>
      <c r="B334" s="93" t="s">
        <v>1014</v>
      </c>
      <c r="C334" s="93" t="s">
        <v>399</v>
      </c>
      <c r="D334" s="93">
        <v>68.70785</v>
      </c>
      <c r="E334" s="93">
        <v>-149.69963</v>
      </c>
      <c r="F334" s="93">
        <v>650</v>
      </c>
      <c r="G334" s="93" t="s">
        <v>408</v>
      </c>
      <c r="H334" s="93" t="s">
        <v>1015</v>
      </c>
      <c r="I334" s="93" t="s">
        <v>399</v>
      </c>
      <c r="J334" s="93" t="s">
        <v>683</v>
      </c>
      <c r="K334" s="93" t="s">
        <v>399</v>
      </c>
      <c r="L334" s="93" t="s">
        <v>684</v>
      </c>
      <c r="M334" s="99" t="str">
        <f t="shared" si="5"/>
        <v>View on Google Map</v>
      </c>
    </row>
    <row r="335" spans="1:13" ht="12.75">
      <c r="A335" s="93">
        <v>263</v>
      </c>
      <c r="B335" s="93" t="s">
        <v>1016</v>
      </c>
      <c r="C335" s="93" t="s">
        <v>399</v>
      </c>
      <c r="D335" s="93">
        <v>68.81046</v>
      </c>
      <c r="E335" s="93">
        <v>-149.05208</v>
      </c>
      <c r="F335" s="93">
        <v>650</v>
      </c>
      <c r="G335" s="93" t="s">
        <v>408</v>
      </c>
      <c r="H335" s="93" t="s">
        <v>1017</v>
      </c>
      <c r="I335" s="93" t="s">
        <v>399</v>
      </c>
      <c r="J335" s="93" t="s">
        <v>683</v>
      </c>
      <c r="K335" s="93" t="s">
        <v>399</v>
      </c>
      <c r="L335" s="93" t="s">
        <v>684</v>
      </c>
      <c r="M335" s="99" t="str">
        <f t="shared" si="5"/>
        <v>View on Google Map</v>
      </c>
    </row>
    <row r="336" spans="1:13" ht="12.75">
      <c r="A336" s="93">
        <v>264</v>
      </c>
      <c r="B336" s="93" t="s">
        <v>1018</v>
      </c>
      <c r="C336" s="93" t="s">
        <v>399</v>
      </c>
      <c r="D336" s="93" t="s">
        <v>399</v>
      </c>
      <c r="E336" s="93" t="s">
        <v>399</v>
      </c>
      <c r="F336" s="93">
        <v>650</v>
      </c>
      <c r="G336" s="93" t="s">
        <v>408</v>
      </c>
      <c r="H336" s="93" t="s">
        <v>1019</v>
      </c>
      <c r="I336" s="93" t="s">
        <v>399</v>
      </c>
      <c r="J336" s="93" t="s">
        <v>683</v>
      </c>
      <c r="K336" s="93" t="s">
        <v>399</v>
      </c>
      <c r="L336" s="93" t="s">
        <v>684</v>
      </c>
      <c r="M336" s="99" t="str">
        <f t="shared" si="5"/>
        <v>View on Google Map</v>
      </c>
    </row>
    <row r="337" spans="1:13" ht="12.75">
      <c r="A337" s="93">
        <v>265</v>
      </c>
      <c r="B337" s="93" t="s">
        <v>1020</v>
      </c>
      <c r="C337" s="93" t="s">
        <v>399</v>
      </c>
      <c r="D337" s="93" t="s">
        <v>399</v>
      </c>
      <c r="E337" s="93" t="s">
        <v>399</v>
      </c>
      <c r="F337" s="93">
        <v>650</v>
      </c>
      <c r="G337" s="93" t="s">
        <v>408</v>
      </c>
      <c r="H337" s="93" t="s">
        <v>1021</v>
      </c>
      <c r="I337" s="93" t="s">
        <v>399</v>
      </c>
      <c r="J337" s="93" t="s">
        <v>683</v>
      </c>
      <c r="K337" s="93" t="s">
        <v>399</v>
      </c>
      <c r="L337" s="93" t="s">
        <v>684</v>
      </c>
      <c r="M337" s="99" t="str">
        <f t="shared" si="5"/>
        <v>View on Google Map</v>
      </c>
    </row>
    <row r="338" spans="1:13" ht="12.75">
      <c r="A338" s="93">
        <v>266</v>
      </c>
      <c r="B338" s="93" t="s">
        <v>1022</v>
      </c>
      <c r="C338" s="93" t="s">
        <v>399</v>
      </c>
      <c r="D338" s="93" t="s">
        <v>399</v>
      </c>
      <c r="E338" s="93" t="s">
        <v>399</v>
      </c>
      <c r="F338" s="93">
        <v>650</v>
      </c>
      <c r="G338" s="93" t="s">
        <v>408</v>
      </c>
      <c r="H338" s="93" t="s">
        <v>1023</v>
      </c>
      <c r="I338" s="93" t="s">
        <v>399</v>
      </c>
      <c r="J338" s="93" t="s">
        <v>683</v>
      </c>
      <c r="K338" s="93" t="s">
        <v>399</v>
      </c>
      <c r="L338" s="93" t="s">
        <v>684</v>
      </c>
      <c r="M338" s="99" t="str">
        <f t="shared" si="5"/>
        <v>View on Google Map</v>
      </c>
    </row>
    <row r="339" spans="1:13" ht="12.75">
      <c r="A339" s="93">
        <v>267</v>
      </c>
      <c r="B339" s="93" t="s">
        <v>1024</v>
      </c>
      <c r="C339" s="93" t="s">
        <v>399</v>
      </c>
      <c r="D339" s="93" t="s">
        <v>399</v>
      </c>
      <c r="E339" s="93" t="s">
        <v>399</v>
      </c>
      <c r="F339" s="93">
        <v>630</v>
      </c>
      <c r="G339" s="93" t="s">
        <v>408</v>
      </c>
      <c r="H339" s="93" t="s">
        <v>1025</v>
      </c>
      <c r="I339" s="93" t="s">
        <v>399</v>
      </c>
      <c r="J339" s="93" t="s">
        <v>683</v>
      </c>
      <c r="K339" s="93" t="s">
        <v>399</v>
      </c>
      <c r="L339" s="93" t="s">
        <v>684</v>
      </c>
      <c r="M339" s="99" t="str">
        <f t="shared" si="5"/>
        <v>View on Google Map</v>
      </c>
    </row>
    <row r="340" spans="1:13" ht="12.75">
      <c r="A340" s="93">
        <v>268</v>
      </c>
      <c r="B340" s="93" t="s">
        <v>1026</v>
      </c>
      <c r="C340" s="93" t="s">
        <v>399</v>
      </c>
      <c r="D340" s="93" t="s">
        <v>399</v>
      </c>
      <c r="E340" s="93" t="s">
        <v>399</v>
      </c>
      <c r="F340" s="93">
        <v>620</v>
      </c>
      <c r="G340" s="93" t="s">
        <v>408</v>
      </c>
      <c r="H340" s="93" t="s">
        <v>1027</v>
      </c>
      <c r="I340" s="93" t="s">
        <v>399</v>
      </c>
      <c r="J340" s="93" t="s">
        <v>683</v>
      </c>
      <c r="K340" s="93" t="s">
        <v>399</v>
      </c>
      <c r="L340" s="93" t="s">
        <v>684</v>
      </c>
      <c r="M340" s="99" t="str">
        <f t="shared" si="5"/>
        <v>View on Google Map</v>
      </c>
    </row>
    <row r="341" spans="1:13" ht="12.75">
      <c r="A341" s="93">
        <v>269</v>
      </c>
      <c r="B341" s="93" t="s">
        <v>1028</v>
      </c>
      <c r="C341" s="93" t="s">
        <v>399</v>
      </c>
      <c r="D341" s="93" t="s">
        <v>399</v>
      </c>
      <c r="E341" s="93" t="s">
        <v>399</v>
      </c>
      <c r="F341" s="93">
        <v>590</v>
      </c>
      <c r="G341" s="93" t="s">
        <v>408</v>
      </c>
      <c r="H341" s="93" t="s">
        <v>1029</v>
      </c>
      <c r="I341" s="93" t="s">
        <v>399</v>
      </c>
      <c r="J341" s="93" t="s">
        <v>683</v>
      </c>
      <c r="K341" s="93" t="s">
        <v>399</v>
      </c>
      <c r="L341" s="93" t="s">
        <v>684</v>
      </c>
      <c r="M341" s="99" t="str">
        <f t="shared" si="5"/>
        <v>View on Google Map</v>
      </c>
    </row>
    <row r="342" spans="1:13" ht="12.75">
      <c r="A342" s="93">
        <v>270</v>
      </c>
      <c r="B342" s="93" t="s">
        <v>1030</v>
      </c>
      <c r="C342" s="93" t="s">
        <v>399</v>
      </c>
      <c r="D342" s="93" t="s">
        <v>399</v>
      </c>
      <c r="E342" s="93" t="s">
        <v>399</v>
      </c>
      <c r="F342" s="93">
        <v>590</v>
      </c>
      <c r="G342" s="93" t="s">
        <v>408</v>
      </c>
      <c r="H342" s="93" t="s">
        <v>1031</v>
      </c>
      <c r="I342" s="93" t="s">
        <v>399</v>
      </c>
      <c r="J342" s="93" t="s">
        <v>683</v>
      </c>
      <c r="K342" s="93" t="s">
        <v>399</v>
      </c>
      <c r="L342" s="93" t="s">
        <v>684</v>
      </c>
      <c r="M342" s="99" t="str">
        <f t="shared" si="5"/>
        <v>View on Google Map</v>
      </c>
    </row>
    <row r="343" spans="1:13" ht="12.75">
      <c r="A343" s="93">
        <v>271</v>
      </c>
      <c r="B343" s="93" t="s">
        <v>1032</v>
      </c>
      <c r="C343" s="93" t="s">
        <v>399</v>
      </c>
      <c r="D343" s="93" t="s">
        <v>399</v>
      </c>
      <c r="E343" s="93" t="s">
        <v>399</v>
      </c>
      <c r="F343" s="93">
        <v>590</v>
      </c>
      <c r="G343" s="93" t="s">
        <v>408</v>
      </c>
      <c r="H343" s="93" t="s">
        <v>1033</v>
      </c>
      <c r="I343" s="93" t="s">
        <v>399</v>
      </c>
      <c r="J343" s="93" t="s">
        <v>683</v>
      </c>
      <c r="K343" s="93" t="s">
        <v>399</v>
      </c>
      <c r="L343" s="93" t="s">
        <v>684</v>
      </c>
      <c r="M343" s="99" t="str">
        <f t="shared" si="5"/>
        <v>View on Google Map</v>
      </c>
    </row>
    <row r="344" spans="1:13" ht="12.75">
      <c r="A344" s="93">
        <v>272</v>
      </c>
      <c r="B344" s="93" t="s">
        <v>1034</v>
      </c>
      <c r="C344" s="93" t="s">
        <v>399</v>
      </c>
      <c r="D344" s="93" t="s">
        <v>399</v>
      </c>
      <c r="E344" s="93" t="s">
        <v>399</v>
      </c>
      <c r="F344" s="93" t="s">
        <v>399</v>
      </c>
      <c r="G344" s="93" t="s">
        <v>408</v>
      </c>
      <c r="H344" s="93" t="s">
        <v>1035</v>
      </c>
      <c r="I344" s="93" t="s">
        <v>399</v>
      </c>
      <c r="J344" s="93" t="s">
        <v>683</v>
      </c>
      <c r="K344" s="93" t="s">
        <v>399</v>
      </c>
      <c r="L344" s="93" t="s">
        <v>684</v>
      </c>
      <c r="M344" s="99" t="str">
        <f t="shared" si="5"/>
        <v>View on Google Map</v>
      </c>
    </row>
    <row r="345" spans="1:13" ht="12.75">
      <c r="A345" s="93">
        <v>315</v>
      </c>
      <c r="B345" s="93" t="s">
        <v>1036</v>
      </c>
      <c r="C345" s="93" t="s">
        <v>399</v>
      </c>
      <c r="D345" s="93" t="s">
        <v>399</v>
      </c>
      <c r="E345" s="93" t="s">
        <v>399</v>
      </c>
      <c r="F345" s="93" t="s">
        <v>399</v>
      </c>
      <c r="G345" s="93" t="s">
        <v>408</v>
      </c>
      <c r="H345" s="93" t="s">
        <v>1037</v>
      </c>
      <c r="I345" s="93" t="s">
        <v>399</v>
      </c>
      <c r="J345" s="93" t="s">
        <v>683</v>
      </c>
      <c r="K345" s="93" t="s">
        <v>399</v>
      </c>
      <c r="L345" s="93" t="s">
        <v>684</v>
      </c>
      <c r="M345" s="99" t="str">
        <f t="shared" si="5"/>
        <v>View on Google Map</v>
      </c>
    </row>
    <row r="346" spans="1:13" ht="12.75">
      <c r="A346" s="93">
        <v>316</v>
      </c>
      <c r="B346" s="93" t="s">
        <v>1038</v>
      </c>
      <c r="C346" s="93" t="s">
        <v>399</v>
      </c>
      <c r="D346" s="93" t="s">
        <v>399</v>
      </c>
      <c r="E346" s="93" t="s">
        <v>399</v>
      </c>
      <c r="F346" s="93" t="s">
        <v>399</v>
      </c>
      <c r="G346" s="93" t="s">
        <v>408</v>
      </c>
      <c r="H346" s="93" t="s">
        <v>1039</v>
      </c>
      <c r="I346" s="93" t="s">
        <v>399</v>
      </c>
      <c r="J346" s="93" t="s">
        <v>683</v>
      </c>
      <c r="K346" s="93" t="s">
        <v>399</v>
      </c>
      <c r="L346" s="93" t="s">
        <v>684</v>
      </c>
      <c r="M346" s="99" t="str">
        <f t="shared" si="5"/>
        <v>View on Google Map</v>
      </c>
    </row>
    <row r="347" spans="1:13" ht="12.75">
      <c r="A347" s="93">
        <v>317</v>
      </c>
      <c r="B347" s="93" t="s">
        <v>1040</v>
      </c>
      <c r="C347" s="93" t="s">
        <v>399</v>
      </c>
      <c r="D347" s="93" t="s">
        <v>399</v>
      </c>
      <c r="E347" s="93" t="s">
        <v>399</v>
      </c>
      <c r="F347" s="93" t="s">
        <v>399</v>
      </c>
      <c r="G347" s="93" t="s">
        <v>408</v>
      </c>
      <c r="H347" s="93" t="s">
        <v>1041</v>
      </c>
      <c r="I347" s="93" t="s">
        <v>399</v>
      </c>
      <c r="J347" s="93" t="s">
        <v>683</v>
      </c>
      <c r="K347" s="93" t="s">
        <v>399</v>
      </c>
      <c r="L347" s="93" t="s">
        <v>684</v>
      </c>
      <c r="M347" s="99" t="str">
        <f t="shared" si="5"/>
        <v>View on Google Map</v>
      </c>
    </row>
    <row r="348" spans="1:13" ht="12.75">
      <c r="A348" s="93">
        <v>318</v>
      </c>
      <c r="B348" s="93" t="s">
        <v>1042</v>
      </c>
      <c r="C348" s="93" t="s">
        <v>399</v>
      </c>
      <c r="D348" s="93">
        <v>68.575519</v>
      </c>
      <c r="E348" s="93" t="s">
        <v>1043</v>
      </c>
      <c r="F348" s="93">
        <v>899</v>
      </c>
      <c r="G348" s="93" t="s">
        <v>408</v>
      </c>
      <c r="H348" s="93" t="s">
        <v>1044</v>
      </c>
      <c r="I348" s="93" t="s">
        <v>399</v>
      </c>
      <c r="J348" s="93" t="s">
        <v>683</v>
      </c>
      <c r="K348" s="93" t="s">
        <v>399</v>
      </c>
      <c r="L348" s="93" t="s">
        <v>684</v>
      </c>
      <c r="M348" s="99" t="str">
        <f t="shared" si="5"/>
        <v>View on Google Map</v>
      </c>
    </row>
    <row r="349" spans="1:13" ht="12.75">
      <c r="A349" s="93">
        <v>319</v>
      </c>
      <c r="B349" s="93" t="s">
        <v>1045</v>
      </c>
      <c r="C349" s="93" t="s">
        <v>399</v>
      </c>
      <c r="D349" s="93" t="s">
        <v>399</v>
      </c>
      <c r="E349" s="93" t="s">
        <v>399</v>
      </c>
      <c r="F349" s="93" t="s">
        <v>399</v>
      </c>
      <c r="G349" s="93" t="s">
        <v>408</v>
      </c>
      <c r="H349" s="93" t="s">
        <v>1046</v>
      </c>
      <c r="I349" s="93" t="s">
        <v>399</v>
      </c>
      <c r="J349" s="93" t="s">
        <v>683</v>
      </c>
      <c r="K349" s="93" t="s">
        <v>399</v>
      </c>
      <c r="L349" s="93" t="s">
        <v>684</v>
      </c>
      <c r="M349" s="99" t="str">
        <f t="shared" si="5"/>
        <v>View on Google Map</v>
      </c>
    </row>
    <row r="350" spans="1:13" ht="12.75">
      <c r="A350" s="93">
        <v>320</v>
      </c>
      <c r="B350" s="93" t="s">
        <v>1047</v>
      </c>
      <c r="C350" s="93" t="s">
        <v>399</v>
      </c>
      <c r="D350" s="93">
        <v>68.57726283333334</v>
      </c>
      <c r="E350" s="93">
        <v>-149.1750345</v>
      </c>
      <c r="F350" s="93">
        <v>891</v>
      </c>
      <c r="G350" s="93" t="s">
        <v>408</v>
      </c>
      <c r="H350" s="93" t="s">
        <v>1048</v>
      </c>
      <c r="I350" s="93" t="s">
        <v>399</v>
      </c>
      <c r="J350" s="93" t="s">
        <v>683</v>
      </c>
      <c r="K350" s="93" t="s">
        <v>399</v>
      </c>
      <c r="L350" s="93" t="s">
        <v>684</v>
      </c>
      <c r="M350" s="99" t="str">
        <f t="shared" si="5"/>
        <v>View on Google Map</v>
      </c>
    </row>
    <row r="351" spans="1:13" ht="12.75">
      <c r="A351" s="93">
        <v>321</v>
      </c>
      <c r="B351" s="93" t="s">
        <v>1049</v>
      </c>
      <c r="C351" s="93" t="s">
        <v>399</v>
      </c>
      <c r="D351" s="93">
        <v>68.5815908333333</v>
      </c>
      <c r="E351" s="93">
        <v>-149.175953333333</v>
      </c>
      <c r="F351" s="93">
        <v>891</v>
      </c>
      <c r="G351" s="93" t="s">
        <v>408</v>
      </c>
      <c r="H351" s="93" t="s">
        <v>1050</v>
      </c>
      <c r="I351" s="93" t="s">
        <v>399</v>
      </c>
      <c r="J351" s="93" t="s">
        <v>683</v>
      </c>
      <c r="K351" s="93" t="s">
        <v>399</v>
      </c>
      <c r="L351" s="93" t="s">
        <v>684</v>
      </c>
      <c r="M351" s="99" t="str">
        <f t="shared" si="5"/>
        <v>View on Google Map</v>
      </c>
    </row>
    <row r="352" spans="1:13" ht="12.75">
      <c r="A352" s="93">
        <v>322</v>
      </c>
      <c r="B352" s="93" t="s">
        <v>1051</v>
      </c>
      <c r="C352" s="93" t="s">
        <v>399</v>
      </c>
      <c r="D352" s="93" t="s">
        <v>399</v>
      </c>
      <c r="E352" s="93" t="s">
        <v>399</v>
      </c>
      <c r="F352" s="93" t="s">
        <v>399</v>
      </c>
      <c r="G352" s="93" t="s">
        <v>408</v>
      </c>
      <c r="H352" s="93" t="s">
        <v>1052</v>
      </c>
      <c r="I352" s="93" t="s">
        <v>399</v>
      </c>
      <c r="J352" s="93" t="s">
        <v>683</v>
      </c>
      <c r="K352" s="93" t="s">
        <v>399</v>
      </c>
      <c r="L352" s="93" t="s">
        <v>684</v>
      </c>
      <c r="M352" s="99" t="str">
        <f t="shared" si="5"/>
        <v>View on Google Map</v>
      </c>
    </row>
    <row r="353" spans="1:13" ht="12.75">
      <c r="A353" s="93">
        <v>323</v>
      </c>
      <c r="B353" s="93" t="s">
        <v>1053</v>
      </c>
      <c r="C353" s="93" t="s">
        <v>399</v>
      </c>
      <c r="D353" s="93" t="s">
        <v>399</v>
      </c>
      <c r="E353" s="93" t="s">
        <v>399</v>
      </c>
      <c r="F353" s="93" t="s">
        <v>399</v>
      </c>
      <c r="G353" s="93" t="s">
        <v>408</v>
      </c>
      <c r="H353" s="93" t="s">
        <v>1054</v>
      </c>
      <c r="I353" s="93" t="s">
        <v>399</v>
      </c>
      <c r="J353" s="93" t="s">
        <v>683</v>
      </c>
      <c r="K353" s="93" t="s">
        <v>399</v>
      </c>
      <c r="L353" s="93" t="s">
        <v>684</v>
      </c>
      <c r="M353" s="99" t="str">
        <f t="shared" si="5"/>
        <v>View on Google Map</v>
      </c>
    </row>
    <row r="354" spans="1:13" ht="12.75">
      <c r="A354" s="93">
        <v>324</v>
      </c>
      <c r="B354" s="93" t="s">
        <v>1055</v>
      </c>
      <c r="C354" s="93" t="s">
        <v>399</v>
      </c>
      <c r="D354" s="93" t="s">
        <v>399</v>
      </c>
      <c r="E354" s="93" t="s">
        <v>399</v>
      </c>
      <c r="F354" s="93" t="s">
        <v>399</v>
      </c>
      <c r="G354" s="93" t="s">
        <v>408</v>
      </c>
      <c r="H354" s="93" t="s">
        <v>1056</v>
      </c>
      <c r="I354" s="93" t="s">
        <v>399</v>
      </c>
      <c r="J354" s="93" t="s">
        <v>683</v>
      </c>
      <c r="K354" s="93" t="s">
        <v>399</v>
      </c>
      <c r="L354" s="93" t="s">
        <v>684</v>
      </c>
      <c r="M354" s="99" t="str">
        <f t="shared" si="5"/>
        <v>View on Google Map</v>
      </c>
    </row>
    <row r="355" spans="1:13" ht="12.75">
      <c r="A355" s="93">
        <v>325</v>
      </c>
      <c r="B355" s="93" t="s">
        <v>1057</v>
      </c>
      <c r="C355" s="93" t="s">
        <v>399</v>
      </c>
      <c r="D355" s="93" t="s">
        <v>399</v>
      </c>
      <c r="E355" s="93" t="s">
        <v>399</v>
      </c>
      <c r="F355" s="93" t="s">
        <v>399</v>
      </c>
      <c r="G355" s="93" t="s">
        <v>408</v>
      </c>
      <c r="H355" s="93" t="s">
        <v>1058</v>
      </c>
      <c r="I355" s="93" t="s">
        <v>399</v>
      </c>
      <c r="J355" s="93" t="s">
        <v>683</v>
      </c>
      <c r="K355" s="93" t="s">
        <v>399</v>
      </c>
      <c r="L355" s="93" t="s">
        <v>684</v>
      </c>
      <c r="M355" s="99" t="str">
        <f t="shared" si="5"/>
        <v>View on Google Map</v>
      </c>
    </row>
    <row r="356" spans="1:13" ht="12.75">
      <c r="A356" s="93">
        <v>326</v>
      </c>
      <c r="B356" s="93" t="s">
        <v>1059</v>
      </c>
      <c r="C356" s="93" t="s">
        <v>399</v>
      </c>
      <c r="D356" s="93" t="s">
        <v>399</v>
      </c>
      <c r="E356" s="93" t="s">
        <v>399</v>
      </c>
      <c r="F356" s="93" t="s">
        <v>399</v>
      </c>
      <c r="G356" s="93" t="s">
        <v>408</v>
      </c>
      <c r="H356" s="93" t="s">
        <v>1060</v>
      </c>
      <c r="I356" s="93" t="s">
        <v>399</v>
      </c>
      <c r="J356" s="93" t="s">
        <v>683</v>
      </c>
      <c r="K356" s="93" t="s">
        <v>399</v>
      </c>
      <c r="L356" s="93" t="s">
        <v>684</v>
      </c>
      <c r="M356" s="99" t="str">
        <f t="shared" si="5"/>
        <v>View on Google Map</v>
      </c>
    </row>
    <row r="357" spans="1:13" ht="12.75">
      <c r="A357" s="93">
        <v>327</v>
      </c>
      <c r="B357" s="93" t="s">
        <v>1061</v>
      </c>
      <c r="C357" s="93" t="s">
        <v>399</v>
      </c>
      <c r="D357" s="93" t="s">
        <v>399</v>
      </c>
      <c r="E357" s="93" t="s">
        <v>399</v>
      </c>
      <c r="F357" s="93" t="s">
        <v>399</v>
      </c>
      <c r="G357" s="93" t="s">
        <v>408</v>
      </c>
      <c r="H357" s="93" t="s">
        <v>1062</v>
      </c>
      <c r="I357" s="93" t="s">
        <v>399</v>
      </c>
      <c r="J357" s="93" t="s">
        <v>683</v>
      </c>
      <c r="K357" s="93" t="s">
        <v>399</v>
      </c>
      <c r="L357" s="93" t="s">
        <v>684</v>
      </c>
      <c r="M357" s="99" t="str">
        <f t="shared" si="5"/>
        <v>View on Google Map</v>
      </c>
    </row>
    <row r="358" spans="1:13" ht="12.75">
      <c r="A358" s="93">
        <v>328</v>
      </c>
      <c r="B358" s="93" t="s">
        <v>1063</v>
      </c>
      <c r="C358" s="93" t="s">
        <v>399</v>
      </c>
      <c r="D358" s="93" t="s">
        <v>399</v>
      </c>
      <c r="E358" s="93" t="s">
        <v>399</v>
      </c>
      <c r="F358" s="93" t="s">
        <v>399</v>
      </c>
      <c r="G358" s="93" t="s">
        <v>408</v>
      </c>
      <c r="H358" s="93" t="s">
        <v>1064</v>
      </c>
      <c r="I358" s="93" t="s">
        <v>399</v>
      </c>
      <c r="J358" s="93" t="s">
        <v>683</v>
      </c>
      <c r="K358" s="93" t="s">
        <v>399</v>
      </c>
      <c r="L358" s="93" t="s">
        <v>684</v>
      </c>
      <c r="M358" s="99" t="str">
        <f t="shared" si="5"/>
        <v>View on Google Map</v>
      </c>
    </row>
    <row r="359" spans="1:13" ht="12.75">
      <c r="A359" s="93">
        <v>329</v>
      </c>
      <c r="B359" s="93" t="s">
        <v>1065</v>
      </c>
      <c r="C359" s="93" t="s">
        <v>399</v>
      </c>
      <c r="D359" s="93" t="s">
        <v>399</v>
      </c>
      <c r="E359" s="93" t="s">
        <v>399</v>
      </c>
      <c r="F359" s="93" t="s">
        <v>399</v>
      </c>
      <c r="G359" s="93" t="s">
        <v>408</v>
      </c>
      <c r="H359" s="93" t="s">
        <v>1066</v>
      </c>
      <c r="I359" s="93" t="s">
        <v>399</v>
      </c>
      <c r="J359" s="93" t="s">
        <v>683</v>
      </c>
      <c r="K359" s="93" t="s">
        <v>399</v>
      </c>
      <c r="L359" s="93" t="s">
        <v>684</v>
      </c>
      <c r="M359" s="99" t="str">
        <f t="shared" si="5"/>
        <v>View on Google Map</v>
      </c>
    </row>
    <row r="360" spans="1:13" ht="12.75">
      <c r="A360" s="93">
        <v>330</v>
      </c>
      <c r="B360" s="93" t="s">
        <v>1067</v>
      </c>
      <c r="C360" s="93" t="s">
        <v>399</v>
      </c>
      <c r="D360" s="93" t="s">
        <v>399</v>
      </c>
      <c r="E360" s="93" t="s">
        <v>399</v>
      </c>
      <c r="F360" s="93" t="s">
        <v>399</v>
      </c>
      <c r="G360" s="93" t="s">
        <v>408</v>
      </c>
      <c r="H360" s="93" t="s">
        <v>1068</v>
      </c>
      <c r="I360" s="93" t="s">
        <v>399</v>
      </c>
      <c r="J360" s="93" t="s">
        <v>683</v>
      </c>
      <c r="K360" s="93" t="s">
        <v>399</v>
      </c>
      <c r="L360" s="93" t="s">
        <v>684</v>
      </c>
      <c r="M360" s="99" t="str">
        <f t="shared" si="5"/>
        <v>View on Google Map</v>
      </c>
    </row>
    <row r="361" spans="1:13" ht="12.75">
      <c r="A361" s="93">
        <v>331</v>
      </c>
      <c r="B361" s="93" t="s">
        <v>1069</v>
      </c>
      <c r="C361" s="93" t="s">
        <v>399</v>
      </c>
      <c r="D361" s="93">
        <v>68.53405</v>
      </c>
      <c r="E361" s="93">
        <v>-149.1573</v>
      </c>
      <c r="F361" s="93">
        <v>926</v>
      </c>
      <c r="G361" s="93" t="s">
        <v>408</v>
      </c>
      <c r="H361" s="93" t="s">
        <v>1070</v>
      </c>
      <c r="I361" s="93" t="s">
        <v>399</v>
      </c>
      <c r="J361" s="93" t="s">
        <v>683</v>
      </c>
      <c r="K361" s="93" t="s">
        <v>399</v>
      </c>
      <c r="L361" s="93" t="s">
        <v>684</v>
      </c>
      <c r="M361" s="99" t="str">
        <f t="shared" si="5"/>
        <v>View on Google Map</v>
      </c>
    </row>
    <row r="362" spans="1:13" ht="12.75">
      <c r="A362" s="93">
        <v>332</v>
      </c>
      <c r="B362" s="93" t="s">
        <v>1071</v>
      </c>
      <c r="C362" s="93" t="s">
        <v>399</v>
      </c>
      <c r="D362" s="93">
        <v>68.533494</v>
      </c>
      <c r="E362" s="93">
        <v>-149.167351</v>
      </c>
      <c r="F362" s="93" t="s">
        <v>399</v>
      </c>
      <c r="G362" s="93" t="s">
        <v>408</v>
      </c>
      <c r="H362" s="93" t="s">
        <v>1072</v>
      </c>
      <c r="I362" s="93" t="s">
        <v>399</v>
      </c>
      <c r="J362" s="93" t="s">
        <v>683</v>
      </c>
      <c r="K362" s="93" t="s">
        <v>399</v>
      </c>
      <c r="L362" s="93" t="s">
        <v>684</v>
      </c>
      <c r="M362" s="99" t="str">
        <f t="shared" si="5"/>
        <v>View on Google Map</v>
      </c>
    </row>
    <row r="363" spans="1:13" ht="12.75">
      <c r="A363" s="93">
        <v>333</v>
      </c>
      <c r="B363" s="93" t="s">
        <v>1073</v>
      </c>
      <c r="C363" s="93" t="s">
        <v>399</v>
      </c>
      <c r="D363" s="93">
        <v>68.53327</v>
      </c>
      <c r="E363" s="93">
        <v>-149.19565</v>
      </c>
      <c r="F363" s="93">
        <v>899</v>
      </c>
      <c r="G363" s="93" t="s">
        <v>408</v>
      </c>
      <c r="H363" s="93" t="s">
        <v>1074</v>
      </c>
      <c r="I363" s="93" t="s">
        <v>399</v>
      </c>
      <c r="J363" s="93" t="s">
        <v>683</v>
      </c>
      <c r="K363" s="93" t="s">
        <v>399</v>
      </c>
      <c r="L363" s="93" t="s">
        <v>684</v>
      </c>
      <c r="M363" s="99" t="str">
        <f t="shared" si="5"/>
        <v>View on Google Map</v>
      </c>
    </row>
    <row r="364" spans="1:13" ht="12.75">
      <c r="A364" s="93">
        <v>335</v>
      </c>
      <c r="B364" s="93" t="s">
        <v>1075</v>
      </c>
      <c r="C364" s="93" t="s">
        <v>399</v>
      </c>
      <c r="D364" s="93" t="s">
        <v>399</v>
      </c>
      <c r="E364" s="93" t="s">
        <v>399</v>
      </c>
      <c r="F364" s="93" t="s">
        <v>399</v>
      </c>
      <c r="G364" s="93" t="s">
        <v>408</v>
      </c>
      <c r="H364" s="93" t="s">
        <v>1076</v>
      </c>
      <c r="I364" s="93" t="s">
        <v>399</v>
      </c>
      <c r="J364" s="93" t="s">
        <v>683</v>
      </c>
      <c r="K364" s="93" t="s">
        <v>399</v>
      </c>
      <c r="L364" s="93" t="s">
        <v>684</v>
      </c>
      <c r="M364" s="99" t="str">
        <f t="shared" si="5"/>
        <v>View on Google Map</v>
      </c>
    </row>
    <row r="365" spans="1:13" ht="12.75">
      <c r="A365" s="93">
        <v>336</v>
      </c>
      <c r="B365" s="93" t="s">
        <v>1077</v>
      </c>
      <c r="C365" s="93" t="s">
        <v>399</v>
      </c>
      <c r="D365" s="93" t="s">
        <v>399</v>
      </c>
      <c r="E365" s="93" t="s">
        <v>399</v>
      </c>
      <c r="F365" s="93" t="s">
        <v>399</v>
      </c>
      <c r="G365" s="93" t="s">
        <v>408</v>
      </c>
      <c r="H365" s="93" t="s">
        <v>1078</v>
      </c>
      <c r="I365" s="93" t="s">
        <v>399</v>
      </c>
      <c r="J365" s="93" t="s">
        <v>683</v>
      </c>
      <c r="K365" s="93" t="s">
        <v>399</v>
      </c>
      <c r="L365" s="93" t="s">
        <v>684</v>
      </c>
      <c r="M365" s="99" t="str">
        <f t="shared" si="5"/>
        <v>View on Google Map</v>
      </c>
    </row>
    <row r="366" spans="1:13" ht="12.75">
      <c r="A366" s="93">
        <v>337</v>
      </c>
      <c r="B366" s="93" t="s">
        <v>1079</v>
      </c>
      <c r="C366" s="93" t="s">
        <v>399</v>
      </c>
      <c r="D366" s="93" t="s">
        <v>399</v>
      </c>
      <c r="E366" s="93" t="s">
        <v>399</v>
      </c>
      <c r="F366" s="93" t="s">
        <v>399</v>
      </c>
      <c r="G366" s="93" t="s">
        <v>408</v>
      </c>
      <c r="H366" s="93" t="s">
        <v>1080</v>
      </c>
      <c r="I366" s="93" t="s">
        <v>399</v>
      </c>
      <c r="J366" s="93" t="s">
        <v>683</v>
      </c>
      <c r="K366" s="93" t="s">
        <v>399</v>
      </c>
      <c r="L366" s="93" t="s">
        <v>684</v>
      </c>
      <c r="M366" s="99" t="str">
        <f t="shared" si="5"/>
        <v>View on Google Map</v>
      </c>
    </row>
    <row r="367" spans="1:13" ht="12.75">
      <c r="A367" s="93">
        <v>338</v>
      </c>
      <c r="B367" s="93" t="s">
        <v>1081</v>
      </c>
      <c r="C367" s="93" t="s">
        <v>399</v>
      </c>
      <c r="D367" s="93" t="s">
        <v>399</v>
      </c>
      <c r="E367" s="93" t="s">
        <v>399</v>
      </c>
      <c r="F367" s="93" t="s">
        <v>399</v>
      </c>
      <c r="G367" s="93" t="s">
        <v>408</v>
      </c>
      <c r="H367" s="93" t="s">
        <v>1082</v>
      </c>
      <c r="I367" s="93" t="s">
        <v>399</v>
      </c>
      <c r="J367" s="93" t="s">
        <v>683</v>
      </c>
      <c r="K367" s="93" t="s">
        <v>399</v>
      </c>
      <c r="L367" s="93" t="s">
        <v>684</v>
      </c>
      <c r="M367" s="99" t="str">
        <f t="shared" si="5"/>
        <v>View on Google Map</v>
      </c>
    </row>
    <row r="368" spans="1:13" ht="12.75">
      <c r="A368" s="93">
        <v>339</v>
      </c>
      <c r="B368" s="93" t="s">
        <v>1083</v>
      </c>
      <c r="C368" s="93" t="s">
        <v>399</v>
      </c>
      <c r="D368" s="93" t="s">
        <v>399</v>
      </c>
      <c r="E368" s="93" t="s">
        <v>399</v>
      </c>
      <c r="F368" s="93" t="s">
        <v>399</v>
      </c>
      <c r="G368" s="93" t="s">
        <v>408</v>
      </c>
      <c r="H368" s="93" t="s">
        <v>1084</v>
      </c>
      <c r="I368" s="93" t="s">
        <v>399</v>
      </c>
      <c r="J368" s="93" t="s">
        <v>683</v>
      </c>
      <c r="K368" s="93" t="s">
        <v>399</v>
      </c>
      <c r="L368" s="93" t="s">
        <v>684</v>
      </c>
      <c r="M368" s="99" t="str">
        <f t="shared" si="5"/>
        <v>View on Google Map</v>
      </c>
    </row>
    <row r="369" spans="1:13" ht="12.75">
      <c r="A369" s="93">
        <v>340</v>
      </c>
      <c r="B369" s="93" t="s">
        <v>1085</v>
      </c>
      <c r="C369" s="93" t="s">
        <v>399</v>
      </c>
      <c r="D369" s="93" t="s">
        <v>399</v>
      </c>
      <c r="E369" s="93" t="s">
        <v>399</v>
      </c>
      <c r="F369" s="93" t="s">
        <v>399</v>
      </c>
      <c r="G369" s="93" t="s">
        <v>408</v>
      </c>
      <c r="H369" s="93" t="s">
        <v>1086</v>
      </c>
      <c r="I369" s="93" t="s">
        <v>399</v>
      </c>
      <c r="J369" s="93" t="s">
        <v>683</v>
      </c>
      <c r="K369" s="93" t="s">
        <v>399</v>
      </c>
      <c r="L369" s="93" t="s">
        <v>684</v>
      </c>
      <c r="M369" s="99" t="str">
        <f t="shared" si="5"/>
        <v>View on Google Map</v>
      </c>
    </row>
    <row r="370" spans="1:13" ht="12.75">
      <c r="A370" s="93">
        <v>341</v>
      </c>
      <c r="B370" s="93" t="s">
        <v>1087</v>
      </c>
      <c r="C370" s="93" t="s">
        <v>399</v>
      </c>
      <c r="D370" s="93" t="s">
        <v>399</v>
      </c>
      <c r="E370" s="93" t="s">
        <v>399</v>
      </c>
      <c r="F370" s="93" t="s">
        <v>399</v>
      </c>
      <c r="G370" s="93" t="s">
        <v>408</v>
      </c>
      <c r="H370" s="93" t="s">
        <v>1088</v>
      </c>
      <c r="I370" s="93" t="s">
        <v>399</v>
      </c>
      <c r="J370" s="93" t="s">
        <v>683</v>
      </c>
      <c r="K370" s="93" t="s">
        <v>399</v>
      </c>
      <c r="L370" s="93" t="s">
        <v>684</v>
      </c>
      <c r="M370" s="99" t="str">
        <f t="shared" si="5"/>
        <v>View on Google Map</v>
      </c>
    </row>
    <row r="371" spans="1:13" ht="12.75">
      <c r="A371" s="93">
        <v>342</v>
      </c>
      <c r="B371" s="93" t="s">
        <v>1089</v>
      </c>
      <c r="C371" s="93" t="s">
        <v>399</v>
      </c>
      <c r="D371" s="93" t="s">
        <v>399</v>
      </c>
      <c r="E371" s="93" t="s">
        <v>399</v>
      </c>
      <c r="F371" s="93" t="s">
        <v>399</v>
      </c>
      <c r="G371" s="93" t="s">
        <v>408</v>
      </c>
      <c r="H371" s="93" t="s">
        <v>1090</v>
      </c>
      <c r="I371" s="93" t="s">
        <v>399</v>
      </c>
      <c r="J371" s="93" t="s">
        <v>683</v>
      </c>
      <c r="K371" s="93" t="s">
        <v>399</v>
      </c>
      <c r="L371" s="93" t="s">
        <v>684</v>
      </c>
      <c r="M371" s="99" t="str">
        <f t="shared" si="5"/>
        <v>View on Google Map</v>
      </c>
    </row>
    <row r="372" spans="1:13" ht="12.75">
      <c r="A372" s="93">
        <v>343</v>
      </c>
      <c r="B372" s="93" t="s">
        <v>1091</v>
      </c>
      <c r="C372" s="93" t="s">
        <v>399</v>
      </c>
      <c r="D372" s="93" t="s">
        <v>399</v>
      </c>
      <c r="E372" s="93" t="s">
        <v>399</v>
      </c>
      <c r="F372" s="93" t="s">
        <v>399</v>
      </c>
      <c r="G372" s="93" t="s">
        <v>408</v>
      </c>
      <c r="H372" s="93" t="s">
        <v>1092</v>
      </c>
      <c r="I372" s="93" t="s">
        <v>399</v>
      </c>
      <c r="J372" s="93" t="s">
        <v>683</v>
      </c>
      <c r="K372" s="93" t="s">
        <v>399</v>
      </c>
      <c r="L372" s="93" t="s">
        <v>684</v>
      </c>
      <c r="M372" s="99" t="str">
        <f t="shared" si="5"/>
        <v>View on Google Map</v>
      </c>
    </row>
    <row r="373" spans="1:13" ht="12.75">
      <c r="A373" s="93">
        <v>344</v>
      </c>
      <c r="B373" s="93" t="s">
        <v>1093</v>
      </c>
      <c r="C373" s="93" t="s">
        <v>399</v>
      </c>
      <c r="D373" s="93" t="s">
        <v>399</v>
      </c>
      <c r="E373" s="93" t="s">
        <v>399</v>
      </c>
      <c r="F373" s="93" t="s">
        <v>399</v>
      </c>
      <c r="G373" s="93" t="s">
        <v>408</v>
      </c>
      <c r="H373" s="93" t="s">
        <v>1094</v>
      </c>
      <c r="I373" s="93" t="s">
        <v>399</v>
      </c>
      <c r="J373" s="93" t="s">
        <v>683</v>
      </c>
      <c r="K373" s="93" t="s">
        <v>399</v>
      </c>
      <c r="L373" s="93" t="s">
        <v>684</v>
      </c>
      <c r="M373" s="99" t="str">
        <f t="shared" si="5"/>
        <v>View on Google Map</v>
      </c>
    </row>
    <row r="374" spans="1:13" ht="12.75">
      <c r="A374" s="93">
        <v>345</v>
      </c>
      <c r="B374" s="93" t="s">
        <v>1095</v>
      </c>
      <c r="C374" s="93" t="s">
        <v>399</v>
      </c>
      <c r="D374" s="93">
        <v>68.62276</v>
      </c>
      <c r="E374" s="93">
        <v>-149.15088</v>
      </c>
      <c r="F374" s="93">
        <v>861</v>
      </c>
      <c r="G374" s="93" t="s">
        <v>408</v>
      </c>
      <c r="H374" s="93" t="s">
        <v>1096</v>
      </c>
      <c r="I374" s="93" t="s">
        <v>399</v>
      </c>
      <c r="J374" s="93" t="s">
        <v>683</v>
      </c>
      <c r="K374" s="93" t="s">
        <v>399</v>
      </c>
      <c r="L374" s="93" t="s">
        <v>684</v>
      </c>
      <c r="M374" s="99" t="str">
        <f t="shared" si="5"/>
        <v>View on Google Map</v>
      </c>
    </row>
    <row r="375" spans="1:13" ht="12.75">
      <c r="A375" s="93">
        <v>346</v>
      </c>
      <c r="B375" s="93" t="s">
        <v>1097</v>
      </c>
      <c r="C375" s="93" t="s">
        <v>399</v>
      </c>
      <c r="D375" s="93">
        <v>68.62538</v>
      </c>
      <c r="E375" s="93">
        <v>-149.13919</v>
      </c>
      <c r="F375" s="93">
        <v>877</v>
      </c>
      <c r="G375" s="93" t="s">
        <v>408</v>
      </c>
      <c r="H375" s="93" t="s">
        <v>1098</v>
      </c>
      <c r="I375" s="93" t="s">
        <v>399</v>
      </c>
      <c r="J375" s="93" t="s">
        <v>683</v>
      </c>
      <c r="K375" s="93" t="s">
        <v>399</v>
      </c>
      <c r="L375" s="93" t="s">
        <v>684</v>
      </c>
      <c r="M375" s="99" t="str">
        <f t="shared" si="5"/>
        <v>View on Google Map</v>
      </c>
    </row>
    <row r="376" spans="1:13" ht="12.75">
      <c r="A376" s="93">
        <v>347</v>
      </c>
      <c r="B376" s="93" t="s">
        <v>1099</v>
      </c>
      <c r="C376" s="93" t="s">
        <v>399</v>
      </c>
      <c r="D376" s="93">
        <v>68.62538</v>
      </c>
      <c r="E376" s="93">
        <v>-149.13919</v>
      </c>
      <c r="F376" s="93">
        <v>858</v>
      </c>
      <c r="G376" s="93" t="s">
        <v>408</v>
      </c>
      <c r="H376" s="93" t="s">
        <v>1100</v>
      </c>
      <c r="I376" s="93" t="s">
        <v>399</v>
      </c>
      <c r="J376" s="93" t="s">
        <v>683</v>
      </c>
      <c r="K376" s="93" t="s">
        <v>399</v>
      </c>
      <c r="L376" s="93" t="s">
        <v>684</v>
      </c>
      <c r="M376" s="99" t="str">
        <f t="shared" si="5"/>
        <v>View on Google Map</v>
      </c>
    </row>
    <row r="377" spans="1:13" ht="12.75">
      <c r="A377" s="93">
        <v>348</v>
      </c>
      <c r="B377" s="93" t="s">
        <v>1101</v>
      </c>
      <c r="C377" s="93" t="s">
        <v>399</v>
      </c>
      <c r="D377" s="93" t="s">
        <v>399</v>
      </c>
      <c r="E377" s="93" t="s">
        <v>399</v>
      </c>
      <c r="F377" s="93" t="s">
        <v>399</v>
      </c>
      <c r="G377" s="93" t="s">
        <v>408</v>
      </c>
      <c r="H377" s="93" t="s">
        <v>1102</v>
      </c>
      <c r="I377" s="93" t="s">
        <v>399</v>
      </c>
      <c r="J377" s="93" t="s">
        <v>683</v>
      </c>
      <c r="K377" s="93" t="s">
        <v>399</v>
      </c>
      <c r="L377" s="93" t="s">
        <v>684</v>
      </c>
      <c r="M377" s="99" t="str">
        <f t="shared" si="5"/>
        <v>View on Google Map</v>
      </c>
    </row>
    <row r="378" spans="1:13" ht="12.75">
      <c r="A378" s="93">
        <v>349</v>
      </c>
      <c r="B378" s="93" t="s">
        <v>1103</v>
      </c>
      <c r="C378" s="93" t="s">
        <v>399</v>
      </c>
      <c r="D378" s="93" t="s">
        <v>399</v>
      </c>
      <c r="E378" s="93" t="s">
        <v>399</v>
      </c>
      <c r="F378" s="93" t="s">
        <v>399</v>
      </c>
      <c r="G378" s="93" t="s">
        <v>408</v>
      </c>
      <c r="H378" s="93" t="s">
        <v>1104</v>
      </c>
      <c r="I378" s="93" t="s">
        <v>399</v>
      </c>
      <c r="J378" s="93" t="s">
        <v>683</v>
      </c>
      <c r="K378" s="93" t="s">
        <v>399</v>
      </c>
      <c r="L378" s="93" t="s">
        <v>684</v>
      </c>
      <c r="M378" s="99" t="str">
        <f t="shared" si="5"/>
        <v>View on Google Map</v>
      </c>
    </row>
    <row r="379" spans="1:13" ht="12.75">
      <c r="A379" s="93">
        <v>350</v>
      </c>
      <c r="B379" s="93" t="s">
        <v>1105</v>
      </c>
      <c r="C379" s="93" t="s">
        <v>399</v>
      </c>
      <c r="D379" s="93" t="s">
        <v>399</v>
      </c>
      <c r="E379" s="93" t="s">
        <v>399</v>
      </c>
      <c r="F379" s="93" t="s">
        <v>399</v>
      </c>
      <c r="G379" s="93" t="s">
        <v>408</v>
      </c>
      <c r="H379" s="93" t="s">
        <v>1106</v>
      </c>
      <c r="I379" s="93" t="s">
        <v>399</v>
      </c>
      <c r="J379" s="93" t="s">
        <v>683</v>
      </c>
      <c r="K379" s="93" t="s">
        <v>399</v>
      </c>
      <c r="L379" s="93" t="s">
        <v>684</v>
      </c>
      <c r="M379" s="99" t="str">
        <f t="shared" si="5"/>
        <v>View on Google Map</v>
      </c>
    </row>
    <row r="380" spans="1:13" ht="12.75">
      <c r="A380" s="93">
        <v>351</v>
      </c>
      <c r="B380" s="93" t="s">
        <v>1107</v>
      </c>
      <c r="C380" s="93" t="s">
        <v>399</v>
      </c>
      <c r="D380" s="93" t="s">
        <v>399</v>
      </c>
      <c r="E380" s="93" t="s">
        <v>399</v>
      </c>
      <c r="F380" s="93" t="s">
        <v>399</v>
      </c>
      <c r="G380" s="93" t="s">
        <v>408</v>
      </c>
      <c r="H380" s="93" t="s">
        <v>1108</v>
      </c>
      <c r="I380" s="93" t="s">
        <v>399</v>
      </c>
      <c r="J380" s="93" t="s">
        <v>683</v>
      </c>
      <c r="K380" s="93" t="s">
        <v>399</v>
      </c>
      <c r="L380" s="93" t="s">
        <v>684</v>
      </c>
      <c r="M380" s="99" t="str">
        <f t="shared" si="5"/>
        <v>View on Google Map</v>
      </c>
    </row>
    <row r="381" spans="1:13" ht="12.75">
      <c r="A381" s="93">
        <v>352</v>
      </c>
      <c r="B381" s="93" t="s">
        <v>1109</v>
      </c>
      <c r="C381" s="93" t="s">
        <v>399</v>
      </c>
      <c r="D381" s="93" t="s">
        <v>399</v>
      </c>
      <c r="E381" s="93" t="s">
        <v>399</v>
      </c>
      <c r="F381" s="93" t="s">
        <v>399</v>
      </c>
      <c r="G381" s="93" t="s">
        <v>408</v>
      </c>
      <c r="H381" s="93" t="s">
        <v>1110</v>
      </c>
      <c r="I381" s="93" t="s">
        <v>399</v>
      </c>
      <c r="J381" s="93" t="s">
        <v>683</v>
      </c>
      <c r="K381" s="93" t="s">
        <v>399</v>
      </c>
      <c r="L381" s="93" t="s">
        <v>684</v>
      </c>
      <c r="M381" s="99" t="str">
        <f t="shared" si="5"/>
        <v>View on Google Map</v>
      </c>
    </row>
    <row r="382" spans="1:13" ht="12.75">
      <c r="A382" s="93">
        <v>353</v>
      </c>
      <c r="B382" s="93" t="s">
        <v>1111</v>
      </c>
      <c r="C382" s="93" t="s">
        <v>399</v>
      </c>
      <c r="D382" s="93">
        <v>68.585</v>
      </c>
      <c r="E382" s="93">
        <v>-149.196666666667</v>
      </c>
      <c r="F382" s="93">
        <v>898</v>
      </c>
      <c r="G382" s="93" t="s">
        <v>408</v>
      </c>
      <c r="H382" s="93" t="s">
        <v>1112</v>
      </c>
      <c r="I382" s="93" t="s">
        <v>399</v>
      </c>
      <c r="J382" s="93" t="s">
        <v>683</v>
      </c>
      <c r="K382" s="93" t="s">
        <v>399</v>
      </c>
      <c r="L382" s="93" t="s">
        <v>684</v>
      </c>
      <c r="M382" s="99" t="str">
        <f t="shared" si="5"/>
        <v>View on Google Map</v>
      </c>
    </row>
    <row r="383" spans="1:13" ht="12.75">
      <c r="A383" s="93">
        <v>354</v>
      </c>
      <c r="B383" s="93" t="s">
        <v>1113</v>
      </c>
      <c r="C383" s="93" t="s">
        <v>399</v>
      </c>
      <c r="D383" s="93">
        <v>68.58333333333333</v>
      </c>
      <c r="E383" s="93">
        <v>-149.188333333333</v>
      </c>
      <c r="F383" s="93">
        <v>896</v>
      </c>
      <c r="G383" s="93" t="s">
        <v>408</v>
      </c>
      <c r="H383" s="93" t="s">
        <v>1114</v>
      </c>
      <c r="I383" s="93" t="s">
        <v>399</v>
      </c>
      <c r="J383" s="93" t="s">
        <v>683</v>
      </c>
      <c r="K383" s="93" t="s">
        <v>399</v>
      </c>
      <c r="L383" s="93" t="s">
        <v>684</v>
      </c>
      <c r="M383" s="99" t="str">
        <f t="shared" si="5"/>
        <v>View on Google Map</v>
      </c>
    </row>
    <row r="384" spans="1:13" ht="12.75">
      <c r="A384" s="93">
        <v>355</v>
      </c>
      <c r="B384" s="93" t="s">
        <v>1115</v>
      </c>
      <c r="C384" s="93" t="s">
        <v>399</v>
      </c>
      <c r="D384" s="93">
        <v>68.5896775</v>
      </c>
      <c r="E384" s="93">
        <v>-149.181537333333</v>
      </c>
      <c r="F384" s="93">
        <v>880</v>
      </c>
      <c r="G384" s="93" t="s">
        <v>408</v>
      </c>
      <c r="H384" s="93" t="s">
        <v>1116</v>
      </c>
      <c r="I384" s="93" t="s">
        <v>399</v>
      </c>
      <c r="J384" s="93" t="s">
        <v>683</v>
      </c>
      <c r="K384" s="93" t="s">
        <v>399</v>
      </c>
      <c r="L384" s="93" t="s">
        <v>684</v>
      </c>
      <c r="M384" s="99" t="str">
        <f t="shared" si="5"/>
        <v>View on Google Map</v>
      </c>
    </row>
    <row r="385" spans="1:13" ht="12.75">
      <c r="A385" s="93">
        <v>357</v>
      </c>
      <c r="B385" s="93" t="s">
        <v>1117</v>
      </c>
      <c r="C385" s="93" t="s">
        <v>399</v>
      </c>
      <c r="D385" s="93" t="s">
        <v>399</v>
      </c>
      <c r="E385" s="93" t="s">
        <v>399</v>
      </c>
      <c r="F385" s="93" t="s">
        <v>399</v>
      </c>
      <c r="G385" s="93" t="s">
        <v>408</v>
      </c>
      <c r="H385" s="93" t="s">
        <v>1118</v>
      </c>
      <c r="I385" s="93" t="s">
        <v>399</v>
      </c>
      <c r="J385" s="93" t="s">
        <v>683</v>
      </c>
      <c r="K385" s="93" t="s">
        <v>399</v>
      </c>
      <c r="L385" s="93" t="s">
        <v>684</v>
      </c>
      <c r="M385" s="99" t="str">
        <f t="shared" si="5"/>
        <v>View on Google Map</v>
      </c>
    </row>
    <row r="386" spans="1:13" ht="12.75">
      <c r="A386" s="93">
        <v>358</v>
      </c>
      <c r="B386" s="93" t="s">
        <v>1119</v>
      </c>
      <c r="C386" s="93" t="s">
        <v>399</v>
      </c>
      <c r="D386" s="93" t="s">
        <v>399</v>
      </c>
      <c r="E386" s="93" t="s">
        <v>399</v>
      </c>
      <c r="F386" s="93" t="s">
        <v>399</v>
      </c>
      <c r="G386" s="93" t="s">
        <v>408</v>
      </c>
      <c r="H386" s="93" t="s">
        <v>1120</v>
      </c>
      <c r="I386" s="93" t="s">
        <v>399</v>
      </c>
      <c r="J386" s="93" t="s">
        <v>683</v>
      </c>
      <c r="K386" s="93" t="s">
        <v>399</v>
      </c>
      <c r="L386" s="93" t="s">
        <v>684</v>
      </c>
      <c r="M386" s="99" t="str">
        <f t="shared" si="5"/>
        <v>View on Google Map</v>
      </c>
    </row>
    <row r="387" spans="1:13" ht="12.75">
      <c r="A387" s="93">
        <v>359</v>
      </c>
      <c r="B387" s="93" t="s">
        <v>1121</v>
      </c>
      <c r="C387" s="93" t="s">
        <v>399</v>
      </c>
      <c r="D387" s="93" t="s">
        <v>399</v>
      </c>
      <c r="E387" s="93" t="s">
        <v>399</v>
      </c>
      <c r="F387" s="93" t="s">
        <v>399</v>
      </c>
      <c r="G387" s="93" t="s">
        <v>408</v>
      </c>
      <c r="H387" s="93" t="s">
        <v>1122</v>
      </c>
      <c r="I387" s="93" t="s">
        <v>399</v>
      </c>
      <c r="J387" s="93" t="s">
        <v>683</v>
      </c>
      <c r="K387" s="93" t="s">
        <v>399</v>
      </c>
      <c r="L387" s="93" t="s">
        <v>684</v>
      </c>
      <c r="M387" s="99" t="str">
        <f aca="true" t="shared" si="6" ref="M387:M450">HYPERLINK("http://maps.google.com/maps?q="&amp;D387&amp;","&amp;E387,"View on Google Map")</f>
        <v>View on Google Map</v>
      </c>
    </row>
    <row r="388" spans="1:13" ht="12.75">
      <c r="A388" s="93">
        <v>360</v>
      </c>
      <c r="B388" s="93" t="s">
        <v>1123</v>
      </c>
      <c r="C388" s="93" t="s">
        <v>399</v>
      </c>
      <c r="D388" s="93" t="s">
        <v>399</v>
      </c>
      <c r="E388" s="93" t="s">
        <v>399</v>
      </c>
      <c r="F388" s="93" t="s">
        <v>399</v>
      </c>
      <c r="G388" s="93" t="s">
        <v>408</v>
      </c>
      <c r="H388" s="93" t="s">
        <v>1124</v>
      </c>
      <c r="I388" s="93" t="s">
        <v>399</v>
      </c>
      <c r="J388" s="93" t="s">
        <v>683</v>
      </c>
      <c r="K388" s="93" t="s">
        <v>399</v>
      </c>
      <c r="L388" s="93" t="s">
        <v>684</v>
      </c>
      <c r="M388" s="99" t="str">
        <f t="shared" si="6"/>
        <v>View on Google Map</v>
      </c>
    </row>
    <row r="389" spans="1:13" ht="12.75">
      <c r="A389" s="93">
        <v>361</v>
      </c>
      <c r="B389" s="93" t="s">
        <v>1125</v>
      </c>
      <c r="C389" s="93" t="s">
        <v>399</v>
      </c>
      <c r="D389" s="93" t="s">
        <v>399</v>
      </c>
      <c r="E389" s="93" t="s">
        <v>399</v>
      </c>
      <c r="F389" s="93" t="s">
        <v>399</v>
      </c>
      <c r="G389" s="93" t="s">
        <v>408</v>
      </c>
      <c r="H389" s="93" t="s">
        <v>1126</v>
      </c>
      <c r="I389" s="93" t="s">
        <v>399</v>
      </c>
      <c r="J389" s="93" t="s">
        <v>683</v>
      </c>
      <c r="K389" s="93" t="s">
        <v>399</v>
      </c>
      <c r="L389" s="93" t="s">
        <v>684</v>
      </c>
      <c r="M389" s="99" t="str">
        <f t="shared" si="6"/>
        <v>View on Google Map</v>
      </c>
    </row>
    <row r="390" spans="1:13" ht="12.75">
      <c r="A390" s="93">
        <v>362</v>
      </c>
      <c r="B390" s="93" t="s">
        <v>1127</v>
      </c>
      <c r="C390" s="93" t="s">
        <v>399</v>
      </c>
      <c r="D390" s="93" t="s">
        <v>399</v>
      </c>
      <c r="E390" s="93" t="s">
        <v>399</v>
      </c>
      <c r="F390" s="93" t="s">
        <v>399</v>
      </c>
      <c r="G390" s="93" t="s">
        <v>408</v>
      </c>
      <c r="H390" s="93" t="s">
        <v>1128</v>
      </c>
      <c r="I390" s="93" t="s">
        <v>399</v>
      </c>
      <c r="J390" s="93" t="s">
        <v>683</v>
      </c>
      <c r="K390" s="93" t="s">
        <v>399</v>
      </c>
      <c r="L390" s="93" t="s">
        <v>684</v>
      </c>
      <c r="M390" s="99" t="str">
        <f t="shared" si="6"/>
        <v>View on Google Map</v>
      </c>
    </row>
    <row r="391" spans="1:13" ht="12.75">
      <c r="A391" s="93">
        <v>363</v>
      </c>
      <c r="B391" s="93" t="s">
        <v>1129</v>
      </c>
      <c r="C391" s="93" t="s">
        <v>399</v>
      </c>
      <c r="D391" s="93" t="s">
        <v>399</v>
      </c>
      <c r="E391" s="93" t="s">
        <v>399</v>
      </c>
      <c r="F391" s="93" t="s">
        <v>399</v>
      </c>
      <c r="G391" s="93" t="s">
        <v>408</v>
      </c>
      <c r="H391" s="93" t="s">
        <v>1130</v>
      </c>
      <c r="I391" s="93" t="s">
        <v>399</v>
      </c>
      <c r="J391" s="93" t="s">
        <v>683</v>
      </c>
      <c r="K391" s="93" t="s">
        <v>399</v>
      </c>
      <c r="L391" s="93" t="s">
        <v>684</v>
      </c>
      <c r="M391" s="99" t="str">
        <f t="shared" si="6"/>
        <v>View on Google Map</v>
      </c>
    </row>
    <row r="392" spans="1:13" ht="12.75">
      <c r="A392" s="93">
        <v>364</v>
      </c>
      <c r="B392" s="93" t="s">
        <v>1131</v>
      </c>
      <c r="C392" s="93" t="s">
        <v>399</v>
      </c>
      <c r="D392" s="93" t="s">
        <v>399</v>
      </c>
      <c r="E392" s="93" t="s">
        <v>399</v>
      </c>
      <c r="F392" s="93" t="s">
        <v>399</v>
      </c>
      <c r="G392" s="93" t="s">
        <v>408</v>
      </c>
      <c r="H392" s="93" t="s">
        <v>1132</v>
      </c>
      <c r="I392" s="93" t="s">
        <v>399</v>
      </c>
      <c r="J392" s="93" t="s">
        <v>683</v>
      </c>
      <c r="K392" s="93" t="s">
        <v>399</v>
      </c>
      <c r="L392" s="93" t="s">
        <v>684</v>
      </c>
      <c r="M392" s="99" t="str">
        <f t="shared" si="6"/>
        <v>View on Google Map</v>
      </c>
    </row>
    <row r="393" spans="1:13" ht="12.75">
      <c r="A393" s="93">
        <v>365</v>
      </c>
      <c r="B393" s="93" t="s">
        <v>1133</v>
      </c>
      <c r="C393" s="93" t="s">
        <v>399</v>
      </c>
      <c r="D393" s="93" t="s">
        <v>399</v>
      </c>
      <c r="E393" s="93" t="s">
        <v>399</v>
      </c>
      <c r="F393" s="93" t="s">
        <v>399</v>
      </c>
      <c r="G393" s="93" t="s">
        <v>408</v>
      </c>
      <c r="H393" s="93" t="s">
        <v>1134</v>
      </c>
      <c r="I393" s="93" t="s">
        <v>399</v>
      </c>
      <c r="J393" s="93" t="s">
        <v>683</v>
      </c>
      <c r="K393" s="93" t="s">
        <v>399</v>
      </c>
      <c r="L393" s="93" t="s">
        <v>684</v>
      </c>
      <c r="M393" s="99" t="str">
        <f t="shared" si="6"/>
        <v>View on Google Map</v>
      </c>
    </row>
    <row r="394" spans="1:13" ht="12.75">
      <c r="A394" s="93">
        <v>366</v>
      </c>
      <c r="B394" s="93" t="s">
        <v>1135</v>
      </c>
      <c r="C394" s="93" t="s">
        <v>399</v>
      </c>
      <c r="D394" s="93" t="s">
        <v>399</v>
      </c>
      <c r="E394" s="93" t="s">
        <v>399</v>
      </c>
      <c r="F394" s="93" t="s">
        <v>399</v>
      </c>
      <c r="G394" s="93" t="s">
        <v>408</v>
      </c>
      <c r="H394" s="93" t="s">
        <v>1136</v>
      </c>
      <c r="I394" s="93" t="s">
        <v>399</v>
      </c>
      <c r="J394" s="93" t="s">
        <v>683</v>
      </c>
      <c r="K394" s="93" t="s">
        <v>399</v>
      </c>
      <c r="L394" s="93" t="s">
        <v>684</v>
      </c>
      <c r="M394" s="99" t="str">
        <f t="shared" si="6"/>
        <v>View on Google Map</v>
      </c>
    </row>
    <row r="395" spans="1:13" ht="12.75">
      <c r="A395" s="93">
        <v>367</v>
      </c>
      <c r="B395" s="93" t="s">
        <v>1137</v>
      </c>
      <c r="C395" s="93" t="s">
        <v>399</v>
      </c>
      <c r="D395" s="93" t="s">
        <v>399</v>
      </c>
      <c r="E395" s="93" t="s">
        <v>399</v>
      </c>
      <c r="F395" s="93" t="s">
        <v>399</v>
      </c>
      <c r="G395" s="93" t="s">
        <v>408</v>
      </c>
      <c r="H395" s="93" t="s">
        <v>1138</v>
      </c>
      <c r="I395" s="93" t="s">
        <v>399</v>
      </c>
      <c r="J395" s="93" t="s">
        <v>683</v>
      </c>
      <c r="K395" s="93" t="s">
        <v>399</v>
      </c>
      <c r="L395" s="93" t="s">
        <v>684</v>
      </c>
      <c r="M395" s="99" t="str">
        <f t="shared" si="6"/>
        <v>View on Google Map</v>
      </c>
    </row>
    <row r="396" spans="1:13" ht="12.75">
      <c r="A396" s="93">
        <v>368</v>
      </c>
      <c r="B396" s="93" t="s">
        <v>1139</v>
      </c>
      <c r="C396" s="93" t="s">
        <v>399</v>
      </c>
      <c r="D396" s="93" t="s">
        <v>399</v>
      </c>
      <c r="E396" s="93" t="s">
        <v>399</v>
      </c>
      <c r="F396" s="93" t="s">
        <v>399</v>
      </c>
      <c r="G396" s="93" t="s">
        <v>408</v>
      </c>
      <c r="H396" s="93" t="s">
        <v>1140</v>
      </c>
      <c r="I396" s="93" t="s">
        <v>399</v>
      </c>
      <c r="J396" s="93" t="s">
        <v>683</v>
      </c>
      <c r="K396" s="93" t="s">
        <v>399</v>
      </c>
      <c r="L396" s="93" t="s">
        <v>684</v>
      </c>
      <c r="M396" s="99" t="str">
        <f t="shared" si="6"/>
        <v>View on Google Map</v>
      </c>
    </row>
    <row r="397" spans="1:13" ht="12.75">
      <c r="A397" s="93">
        <v>369</v>
      </c>
      <c r="B397" s="93" t="s">
        <v>1141</v>
      </c>
      <c r="C397" s="93" t="s">
        <v>399</v>
      </c>
      <c r="D397" s="93" t="s">
        <v>399</v>
      </c>
      <c r="E397" s="93" t="s">
        <v>399</v>
      </c>
      <c r="F397" s="93" t="s">
        <v>399</v>
      </c>
      <c r="G397" s="93" t="s">
        <v>408</v>
      </c>
      <c r="H397" s="93" t="s">
        <v>1142</v>
      </c>
      <c r="I397" s="93" t="s">
        <v>399</v>
      </c>
      <c r="J397" s="93" t="s">
        <v>683</v>
      </c>
      <c r="K397" s="93" t="s">
        <v>399</v>
      </c>
      <c r="L397" s="93" t="s">
        <v>684</v>
      </c>
      <c r="M397" s="99" t="str">
        <f t="shared" si="6"/>
        <v>View on Google Map</v>
      </c>
    </row>
    <row r="398" spans="1:13" ht="12.75">
      <c r="A398" s="93">
        <v>1225</v>
      </c>
      <c r="B398" s="93" t="s">
        <v>1143</v>
      </c>
      <c r="C398" s="93" t="s">
        <v>1144</v>
      </c>
      <c r="D398" s="93">
        <v>68.641727</v>
      </c>
      <c r="E398" s="93">
        <v>-149.586653</v>
      </c>
      <c r="F398" s="93">
        <v>724</v>
      </c>
      <c r="G398" s="93" t="s">
        <v>400</v>
      </c>
      <c r="H398" s="93" t="s">
        <v>399</v>
      </c>
      <c r="I398" s="93" t="s">
        <v>399</v>
      </c>
      <c r="J398" s="93" t="s">
        <v>417</v>
      </c>
      <c r="K398" s="93" t="s">
        <v>399</v>
      </c>
      <c r="L398" s="93" t="s">
        <v>399</v>
      </c>
      <c r="M398" s="99" t="str">
        <f t="shared" si="6"/>
        <v>View on Google Map</v>
      </c>
    </row>
    <row r="399" spans="1:13" ht="12.75">
      <c r="A399" s="93">
        <v>1220</v>
      </c>
      <c r="B399" s="93" t="s">
        <v>1145</v>
      </c>
      <c r="C399" s="93" t="s">
        <v>1146</v>
      </c>
      <c r="D399" s="93">
        <v>68.624411</v>
      </c>
      <c r="E399" s="93">
        <v>-149.609589</v>
      </c>
      <c r="F399" s="93">
        <v>750</v>
      </c>
      <c r="G399" s="93" t="s">
        <v>400</v>
      </c>
      <c r="H399" s="93" t="s">
        <v>399</v>
      </c>
      <c r="I399" s="93" t="s">
        <v>399</v>
      </c>
      <c r="J399" s="93" t="s">
        <v>417</v>
      </c>
      <c r="K399" s="93" t="s">
        <v>399</v>
      </c>
      <c r="L399" s="93" t="s">
        <v>399</v>
      </c>
      <c r="M399" s="99" t="str">
        <f t="shared" si="6"/>
        <v>View on Google Map</v>
      </c>
    </row>
    <row r="400" spans="1:13" ht="12.75">
      <c r="A400" s="93">
        <v>1222</v>
      </c>
      <c r="B400" s="93" t="s">
        <v>1147</v>
      </c>
      <c r="C400" s="93" t="s">
        <v>1148</v>
      </c>
      <c r="D400" s="93">
        <v>68.629636</v>
      </c>
      <c r="E400" s="93">
        <v>-149.575656</v>
      </c>
      <c r="F400" s="93">
        <v>755</v>
      </c>
      <c r="G400" s="93" t="s">
        <v>400</v>
      </c>
      <c r="H400" s="93" t="s">
        <v>399</v>
      </c>
      <c r="I400" s="93" t="s">
        <v>399</v>
      </c>
      <c r="J400" s="93" t="s">
        <v>417</v>
      </c>
      <c r="K400" s="93" t="s">
        <v>399</v>
      </c>
      <c r="L400" s="93" t="s">
        <v>399</v>
      </c>
      <c r="M400" s="99" t="str">
        <f t="shared" si="6"/>
        <v>View on Google Map</v>
      </c>
    </row>
    <row r="401" spans="1:13" ht="12.75">
      <c r="A401" s="93">
        <v>1228</v>
      </c>
      <c r="B401" s="93" t="s">
        <v>1149</v>
      </c>
      <c r="C401" s="93" t="s">
        <v>1150</v>
      </c>
      <c r="D401" s="93">
        <v>68.634531</v>
      </c>
      <c r="E401" s="93">
        <v>-149.642058</v>
      </c>
      <c r="F401" s="93">
        <v>748</v>
      </c>
      <c r="G401" s="93" t="s">
        <v>400</v>
      </c>
      <c r="H401" s="93" t="s">
        <v>399</v>
      </c>
      <c r="I401" s="93" t="s">
        <v>399</v>
      </c>
      <c r="J401" s="93" t="s">
        <v>417</v>
      </c>
      <c r="K401" s="93" t="s">
        <v>399</v>
      </c>
      <c r="L401" s="93" t="s">
        <v>399</v>
      </c>
      <c r="M401" s="99" t="str">
        <f t="shared" si="6"/>
        <v>View on Google Map</v>
      </c>
    </row>
    <row r="402" spans="1:13" ht="12.75">
      <c r="A402" s="93">
        <v>1227</v>
      </c>
      <c r="B402" s="93" t="s">
        <v>1151</v>
      </c>
      <c r="C402" s="93" t="s">
        <v>1152</v>
      </c>
      <c r="D402" s="93">
        <v>68.634039</v>
      </c>
      <c r="E402" s="93">
        <v>-149.637049</v>
      </c>
      <c r="F402" s="93">
        <v>750</v>
      </c>
      <c r="G402" s="93" t="s">
        <v>400</v>
      </c>
      <c r="H402" s="93" t="s">
        <v>399</v>
      </c>
      <c r="I402" s="93" t="s">
        <v>399</v>
      </c>
      <c r="J402" s="93" t="s">
        <v>417</v>
      </c>
      <c r="K402" s="93" t="s">
        <v>399</v>
      </c>
      <c r="L402" s="93" t="s">
        <v>399</v>
      </c>
      <c r="M402" s="99" t="str">
        <f t="shared" si="6"/>
        <v>View on Google Map</v>
      </c>
    </row>
    <row r="403" spans="1:13" ht="12.75">
      <c r="A403" s="93">
        <v>1223</v>
      </c>
      <c r="B403" s="93" t="s">
        <v>1153</v>
      </c>
      <c r="C403" s="93" t="s">
        <v>1154</v>
      </c>
      <c r="D403" s="93">
        <v>68.635624</v>
      </c>
      <c r="E403" s="93">
        <v>-149.587064</v>
      </c>
      <c r="F403" s="93">
        <v>745</v>
      </c>
      <c r="G403" s="93" t="s">
        <v>400</v>
      </c>
      <c r="H403" s="93" t="s">
        <v>399</v>
      </c>
      <c r="I403" s="93" t="s">
        <v>399</v>
      </c>
      <c r="J403" s="93" t="s">
        <v>417</v>
      </c>
      <c r="K403" s="93" t="s">
        <v>399</v>
      </c>
      <c r="L403" s="93" t="s">
        <v>399</v>
      </c>
      <c r="M403" s="99" t="str">
        <f t="shared" si="6"/>
        <v>View on Google Map</v>
      </c>
    </row>
    <row r="404" spans="1:13" ht="12.75">
      <c r="A404" s="93">
        <v>1224</v>
      </c>
      <c r="B404" s="93" t="s">
        <v>1155</v>
      </c>
      <c r="C404" s="93" t="s">
        <v>1156</v>
      </c>
      <c r="D404" s="93">
        <v>68.638692</v>
      </c>
      <c r="E404" s="93">
        <v>-149.567789</v>
      </c>
      <c r="F404" s="93">
        <v>731</v>
      </c>
      <c r="G404" s="93" t="s">
        <v>400</v>
      </c>
      <c r="H404" s="93" t="s">
        <v>399</v>
      </c>
      <c r="I404" s="93" t="s">
        <v>399</v>
      </c>
      <c r="J404" s="93" t="s">
        <v>417</v>
      </c>
      <c r="K404" s="93" t="s">
        <v>399</v>
      </c>
      <c r="L404" s="93" t="s">
        <v>399</v>
      </c>
      <c r="M404" s="99" t="str">
        <f t="shared" si="6"/>
        <v>View on Google Map</v>
      </c>
    </row>
    <row r="405" spans="1:13" ht="12.75">
      <c r="A405" s="93">
        <v>1221</v>
      </c>
      <c r="B405" s="93" t="s">
        <v>1157</v>
      </c>
      <c r="C405" s="93" t="s">
        <v>1158</v>
      </c>
      <c r="D405" s="93">
        <v>68.625441</v>
      </c>
      <c r="E405" s="93">
        <v>-149.602873</v>
      </c>
      <c r="F405" s="93">
        <v>717</v>
      </c>
      <c r="G405" s="93" t="s">
        <v>400</v>
      </c>
      <c r="H405" s="93" t="s">
        <v>399</v>
      </c>
      <c r="I405" s="93" t="s">
        <v>399</v>
      </c>
      <c r="J405" s="93" t="s">
        <v>417</v>
      </c>
      <c r="K405" s="93" t="s">
        <v>399</v>
      </c>
      <c r="L405" s="93" t="s">
        <v>399</v>
      </c>
      <c r="M405" s="99" t="str">
        <f t="shared" si="6"/>
        <v>View on Google Map</v>
      </c>
    </row>
    <row r="406" spans="1:13" ht="12.75">
      <c r="A406" s="93">
        <v>1226</v>
      </c>
      <c r="B406" s="93" t="s">
        <v>1157</v>
      </c>
      <c r="C406" s="93" t="s">
        <v>1159</v>
      </c>
      <c r="D406" s="93">
        <v>68.647622</v>
      </c>
      <c r="E406" s="93">
        <v>-149.577298</v>
      </c>
      <c r="F406" s="93">
        <v>719</v>
      </c>
      <c r="G406" s="93" t="s">
        <v>400</v>
      </c>
      <c r="H406" s="93" t="s">
        <v>399</v>
      </c>
      <c r="I406" s="93" t="s">
        <v>399</v>
      </c>
      <c r="J406" s="93" t="s">
        <v>417</v>
      </c>
      <c r="K406" s="93" t="s">
        <v>399</v>
      </c>
      <c r="L406" s="93" t="s">
        <v>399</v>
      </c>
      <c r="M406" s="99" t="str">
        <f t="shared" si="6"/>
        <v>View on Google Map</v>
      </c>
    </row>
    <row r="407" spans="1:13" ht="12.75">
      <c r="A407" s="93">
        <v>487</v>
      </c>
      <c r="B407" s="93" t="s">
        <v>1160</v>
      </c>
      <c r="C407" s="93" t="s">
        <v>399</v>
      </c>
      <c r="D407" s="93">
        <v>68.961583333</v>
      </c>
      <c r="E407" s="93">
        <v>-150.209616667</v>
      </c>
      <c r="F407" s="93">
        <v>380</v>
      </c>
      <c r="G407" s="93" t="s">
        <v>408</v>
      </c>
      <c r="H407" s="93" t="s">
        <v>399</v>
      </c>
      <c r="I407" s="93" t="s">
        <v>399</v>
      </c>
      <c r="J407" s="93" t="s">
        <v>452</v>
      </c>
      <c r="K407" s="93" t="s">
        <v>399</v>
      </c>
      <c r="L407" s="93" t="s">
        <v>405</v>
      </c>
      <c r="M407" s="99" t="str">
        <f t="shared" si="6"/>
        <v>View on Google Map</v>
      </c>
    </row>
    <row r="408" spans="1:13" ht="12.75">
      <c r="A408" s="93">
        <v>23</v>
      </c>
      <c r="B408" s="93" t="s">
        <v>1161</v>
      </c>
      <c r="C408" s="93" t="s">
        <v>399</v>
      </c>
      <c r="D408" s="93" t="s">
        <v>399</v>
      </c>
      <c r="E408" s="93" t="s">
        <v>399</v>
      </c>
      <c r="F408" s="93" t="s">
        <v>399</v>
      </c>
      <c r="G408" s="93" t="s">
        <v>416</v>
      </c>
      <c r="H408" s="93" t="s">
        <v>399</v>
      </c>
      <c r="I408" s="93" t="s">
        <v>399</v>
      </c>
      <c r="J408" s="93" t="s">
        <v>417</v>
      </c>
      <c r="K408" s="93" t="s">
        <v>399</v>
      </c>
      <c r="L408" s="93" t="s">
        <v>399</v>
      </c>
      <c r="M408" s="99" t="str">
        <f t="shared" si="6"/>
        <v>View on Google Map</v>
      </c>
    </row>
    <row r="409" spans="1:13" ht="12.75">
      <c r="A409" s="93">
        <v>529</v>
      </c>
      <c r="B409" s="93" t="s">
        <v>1162</v>
      </c>
      <c r="C409" s="93" t="s">
        <v>763</v>
      </c>
      <c r="D409" s="93">
        <v>68.672935</v>
      </c>
      <c r="E409" s="93">
        <v>-149.617523</v>
      </c>
      <c r="F409" s="93">
        <v>708</v>
      </c>
      <c r="G409" s="93" t="s">
        <v>408</v>
      </c>
      <c r="H409" s="93" t="s">
        <v>399</v>
      </c>
      <c r="I409" s="93" t="s">
        <v>399</v>
      </c>
      <c r="J409" s="93" t="s">
        <v>409</v>
      </c>
      <c r="K409" s="93" t="s">
        <v>399</v>
      </c>
      <c r="L409" s="93" t="s">
        <v>764</v>
      </c>
      <c r="M409" s="99" t="str">
        <f t="shared" si="6"/>
        <v>View on Google Map</v>
      </c>
    </row>
    <row r="410" spans="1:13" ht="12.75">
      <c r="A410" s="93">
        <v>494</v>
      </c>
      <c r="B410" s="93" t="s">
        <v>1163</v>
      </c>
      <c r="C410" s="93" t="s">
        <v>399</v>
      </c>
      <c r="D410" s="93">
        <v>68.673757</v>
      </c>
      <c r="E410" s="93">
        <v>-149.618268</v>
      </c>
      <c r="F410" s="93">
        <v>701</v>
      </c>
      <c r="G410" s="93" t="s">
        <v>416</v>
      </c>
      <c r="H410" s="93" t="s">
        <v>399</v>
      </c>
      <c r="I410" s="93" t="s">
        <v>399</v>
      </c>
      <c r="J410" s="93" t="s">
        <v>1164</v>
      </c>
      <c r="K410" s="93" t="s">
        <v>399</v>
      </c>
      <c r="L410" s="93" t="s">
        <v>764</v>
      </c>
      <c r="M410" s="99" t="str">
        <f t="shared" si="6"/>
        <v>View on Google Map</v>
      </c>
    </row>
    <row r="411" spans="1:13" ht="12.75">
      <c r="A411" s="93">
        <v>189</v>
      </c>
      <c r="B411" s="93" t="s">
        <v>1165</v>
      </c>
      <c r="C411" s="93" t="s">
        <v>399</v>
      </c>
      <c r="D411" s="93">
        <v>68.622</v>
      </c>
      <c r="E411" s="93">
        <v>-149.590666</v>
      </c>
      <c r="F411" s="93">
        <v>725</v>
      </c>
      <c r="G411" s="93" t="s">
        <v>416</v>
      </c>
      <c r="H411" s="93" t="s">
        <v>1166</v>
      </c>
      <c r="I411" s="93" t="s">
        <v>1167</v>
      </c>
      <c r="J411" s="93" t="s">
        <v>417</v>
      </c>
      <c r="K411" s="93" t="s">
        <v>399</v>
      </c>
      <c r="L411" s="93" t="s">
        <v>772</v>
      </c>
      <c r="M411" s="99" t="str">
        <f t="shared" si="6"/>
        <v>View on Google Map</v>
      </c>
    </row>
    <row r="412" spans="1:13" ht="12.75">
      <c r="A412" s="93">
        <v>273</v>
      </c>
      <c r="B412" s="93" t="s">
        <v>1168</v>
      </c>
      <c r="C412" s="93" t="s">
        <v>399</v>
      </c>
      <c r="D412" s="93">
        <v>68.62016667</v>
      </c>
      <c r="E412" s="93">
        <v>-149.568166</v>
      </c>
      <c r="F412" s="93">
        <v>739</v>
      </c>
      <c r="G412" s="93" t="s">
        <v>416</v>
      </c>
      <c r="H412" s="93" t="s">
        <v>1169</v>
      </c>
      <c r="I412" s="93" t="s">
        <v>1170</v>
      </c>
      <c r="J412" s="93" t="s">
        <v>417</v>
      </c>
      <c r="K412" s="93" t="s">
        <v>399</v>
      </c>
      <c r="L412" s="93" t="s">
        <v>772</v>
      </c>
      <c r="M412" s="99" t="str">
        <f t="shared" si="6"/>
        <v>View on Google Map</v>
      </c>
    </row>
    <row r="413" spans="1:13" ht="12.75">
      <c r="A413" s="93">
        <v>1175</v>
      </c>
      <c r="B413" s="93" t="s">
        <v>1171</v>
      </c>
      <c r="C413" s="93" t="s">
        <v>399</v>
      </c>
      <c r="D413" s="93">
        <v>68.951925</v>
      </c>
      <c r="E413" s="93">
        <v>-150.2097667</v>
      </c>
      <c r="F413" s="93" t="s">
        <v>399</v>
      </c>
      <c r="G413" s="93" t="s">
        <v>416</v>
      </c>
      <c r="H413" s="93" t="s">
        <v>399</v>
      </c>
      <c r="I413" s="93" t="s">
        <v>399</v>
      </c>
      <c r="J413" s="93" t="s">
        <v>900</v>
      </c>
      <c r="K413" s="93" t="s">
        <v>399</v>
      </c>
      <c r="L413" s="93" t="s">
        <v>399</v>
      </c>
      <c r="M413" s="99" t="str">
        <f t="shared" si="6"/>
        <v>View on Google Map</v>
      </c>
    </row>
    <row r="414" spans="1:13" ht="12.75">
      <c r="A414" s="93">
        <v>103</v>
      </c>
      <c r="B414" s="93" t="s">
        <v>1172</v>
      </c>
      <c r="C414" s="93" t="s">
        <v>399</v>
      </c>
      <c r="D414" s="93">
        <v>68.6398939358</v>
      </c>
      <c r="E414" s="93">
        <v>-149.606965643</v>
      </c>
      <c r="F414" s="93">
        <v>731</v>
      </c>
      <c r="G414" s="93" t="s">
        <v>408</v>
      </c>
      <c r="H414" s="93" t="s">
        <v>1173</v>
      </c>
      <c r="I414" s="93" t="s">
        <v>1174</v>
      </c>
      <c r="J414" s="93" t="s">
        <v>417</v>
      </c>
      <c r="K414" s="93" t="s">
        <v>399</v>
      </c>
      <c r="L414" s="93" t="s">
        <v>399</v>
      </c>
      <c r="M414" s="99" t="str">
        <f t="shared" si="6"/>
        <v>View on Google Map</v>
      </c>
    </row>
    <row r="415" spans="1:13" ht="12.75">
      <c r="A415" s="93">
        <v>104</v>
      </c>
      <c r="B415" s="93" t="s">
        <v>1175</v>
      </c>
      <c r="C415" s="93" t="s">
        <v>399</v>
      </c>
      <c r="D415" s="93">
        <v>68.6409472345</v>
      </c>
      <c r="E415" s="93">
        <v>-149.625086307</v>
      </c>
      <c r="F415" s="93">
        <v>724</v>
      </c>
      <c r="G415" s="93" t="s">
        <v>408</v>
      </c>
      <c r="H415" s="93" t="s">
        <v>1176</v>
      </c>
      <c r="I415" s="93" t="s">
        <v>1177</v>
      </c>
      <c r="J415" s="93" t="s">
        <v>417</v>
      </c>
      <c r="K415" s="93" t="s">
        <v>399</v>
      </c>
      <c r="L415" s="93" t="s">
        <v>399</v>
      </c>
      <c r="M415" s="99" t="str">
        <f t="shared" si="6"/>
        <v>View on Google Map</v>
      </c>
    </row>
    <row r="416" spans="1:13" ht="12.75">
      <c r="A416" s="93">
        <v>105</v>
      </c>
      <c r="B416" s="93" t="s">
        <v>1178</v>
      </c>
      <c r="C416" s="93" t="s">
        <v>399</v>
      </c>
      <c r="D416" s="93">
        <v>68.6423853373</v>
      </c>
      <c r="E416" s="93">
        <v>-149.630769851</v>
      </c>
      <c r="F416" s="93" t="s">
        <v>399</v>
      </c>
      <c r="G416" s="93" t="s">
        <v>408</v>
      </c>
      <c r="H416" s="93" t="s">
        <v>1179</v>
      </c>
      <c r="I416" s="93" t="s">
        <v>399</v>
      </c>
      <c r="J416" s="93" t="s">
        <v>417</v>
      </c>
      <c r="K416" s="93" t="s">
        <v>399</v>
      </c>
      <c r="L416" s="93" t="s">
        <v>399</v>
      </c>
      <c r="M416" s="99" t="str">
        <f t="shared" si="6"/>
        <v>View on Google Map</v>
      </c>
    </row>
    <row r="417" spans="1:13" ht="12.75">
      <c r="A417" s="93">
        <v>245</v>
      </c>
      <c r="B417" s="93" t="s">
        <v>1180</v>
      </c>
      <c r="C417" s="93" t="s">
        <v>399</v>
      </c>
      <c r="D417" s="93">
        <v>68.6451207029</v>
      </c>
      <c r="E417" s="93">
        <v>-149.640280149</v>
      </c>
      <c r="F417" s="93" t="s">
        <v>399</v>
      </c>
      <c r="G417" s="93" t="s">
        <v>408</v>
      </c>
      <c r="H417" s="93" t="s">
        <v>1181</v>
      </c>
      <c r="I417" s="93" t="s">
        <v>399</v>
      </c>
      <c r="J417" s="93" t="s">
        <v>417</v>
      </c>
      <c r="K417" s="93" t="s">
        <v>399</v>
      </c>
      <c r="L417" s="93" t="s">
        <v>399</v>
      </c>
      <c r="M417" s="99" t="str">
        <f t="shared" si="6"/>
        <v>View on Google Map</v>
      </c>
    </row>
    <row r="418" spans="1:13" ht="12.75">
      <c r="A418" s="93">
        <v>240</v>
      </c>
      <c r="B418" s="93" t="s">
        <v>1182</v>
      </c>
      <c r="C418" s="93" t="s">
        <v>399</v>
      </c>
      <c r="D418" s="93">
        <v>68.6454282045</v>
      </c>
      <c r="E418" s="93">
        <v>-149.62885531</v>
      </c>
      <c r="F418" s="93" t="s">
        <v>399</v>
      </c>
      <c r="G418" s="93" t="s">
        <v>408</v>
      </c>
      <c r="H418" s="93" t="s">
        <v>1183</v>
      </c>
      <c r="I418" s="93" t="s">
        <v>399</v>
      </c>
      <c r="J418" s="93" t="s">
        <v>417</v>
      </c>
      <c r="K418" s="93" t="s">
        <v>399</v>
      </c>
      <c r="L418" s="93" t="s">
        <v>399</v>
      </c>
      <c r="M418" s="99" t="str">
        <f t="shared" si="6"/>
        <v>View on Google Map</v>
      </c>
    </row>
    <row r="419" spans="1:13" ht="12.75">
      <c r="A419" s="93">
        <v>508</v>
      </c>
      <c r="B419" s="93" t="s">
        <v>1184</v>
      </c>
      <c r="C419" s="93" t="s">
        <v>407</v>
      </c>
      <c r="D419" s="93">
        <v>68.396289</v>
      </c>
      <c r="E419" s="93">
        <v>-150.587815</v>
      </c>
      <c r="F419" s="93">
        <v>841</v>
      </c>
      <c r="G419" s="93" t="s">
        <v>408</v>
      </c>
      <c r="H419" s="93" t="s">
        <v>410</v>
      </c>
      <c r="I419" s="93" t="s">
        <v>399</v>
      </c>
      <c r="J419" s="93" t="s">
        <v>409</v>
      </c>
      <c r="K419" s="93" t="s">
        <v>399</v>
      </c>
      <c r="L419" s="93" t="s">
        <v>410</v>
      </c>
      <c r="M419" s="99" t="str">
        <f t="shared" si="6"/>
        <v>View on Google Map</v>
      </c>
    </row>
    <row r="420" spans="1:13" ht="12.75">
      <c r="A420" s="93">
        <v>513</v>
      </c>
      <c r="B420" s="93" t="s">
        <v>1185</v>
      </c>
      <c r="C420" s="93" t="s">
        <v>407</v>
      </c>
      <c r="D420" s="93">
        <v>68.362489</v>
      </c>
      <c r="E420" s="93">
        <v>-151.707173</v>
      </c>
      <c r="F420" s="93">
        <v>792</v>
      </c>
      <c r="G420" s="93" t="s">
        <v>408</v>
      </c>
      <c r="H420" s="93" t="s">
        <v>399</v>
      </c>
      <c r="I420" s="93" t="s">
        <v>399</v>
      </c>
      <c r="J420" s="93" t="s">
        <v>409</v>
      </c>
      <c r="K420" s="93" t="s">
        <v>399</v>
      </c>
      <c r="L420" s="93" t="s">
        <v>410</v>
      </c>
      <c r="M420" s="99" t="str">
        <f t="shared" si="6"/>
        <v>View on Google Map</v>
      </c>
    </row>
    <row r="421" spans="1:13" ht="12.75">
      <c r="A421" s="93">
        <v>512</v>
      </c>
      <c r="B421" s="93" t="s">
        <v>1186</v>
      </c>
      <c r="C421" s="93" t="s">
        <v>407</v>
      </c>
      <c r="D421" s="93">
        <v>68.351333</v>
      </c>
      <c r="E421" s="93">
        <v>-151.702167</v>
      </c>
      <c r="F421" s="93">
        <v>789</v>
      </c>
      <c r="G421" s="93" t="s">
        <v>408</v>
      </c>
      <c r="H421" s="93" t="s">
        <v>399</v>
      </c>
      <c r="I421" s="93" t="s">
        <v>399</v>
      </c>
      <c r="J421" s="93" t="s">
        <v>409</v>
      </c>
      <c r="K421" s="93" t="s">
        <v>399</v>
      </c>
      <c r="L421" s="93" t="s">
        <v>410</v>
      </c>
      <c r="M421" s="99" t="str">
        <f t="shared" si="6"/>
        <v>View on Google Map</v>
      </c>
    </row>
    <row r="422" spans="1:13" ht="12.75">
      <c r="A422" s="93">
        <v>511</v>
      </c>
      <c r="B422" s="93" t="s">
        <v>1187</v>
      </c>
      <c r="C422" s="93" t="s">
        <v>407</v>
      </c>
      <c r="D422" s="93">
        <v>68.347333</v>
      </c>
      <c r="E422" s="93">
        <v>-151.703167</v>
      </c>
      <c r="F422" s="93">
        <v>798</v>
      </c>
      <c r="G422" s="93" t="s">
        <v>408</v>
      </c>
      <c r="H422" s="93" t="s">
        <v>399</v>
      </c>
      <c r="I422" s="93" t="s">
        <v>399</v>
      </c>
      <c r="J422" s="93" t="s">
        <v>409</v>
      </c>
      <c r="K422" s="93" t="s">
        <v>399</v>
      </c>
      <c r="L422" s="93" t="s">
        <v>410</v>
      </c>
      <c r="M422" s="99" t="str">
        <f t="shared" si="6"/>
        <v>View on Google Map</v>
      </c>
    </row>
    <row r="423" spans="1:13" ht="12.75">
      <c r="A423" s="93">
        <v>510</v>
      </c>
      <c r="B423" s="93" t="s">
        <v>1188</v>
      </c>
      <c r="C423" s="93" t="s">
        <v>407</v>
      </c>
      <c r="D423" s="93">
        <v>68.351333</v>
      </c>
      <c r="E423" s="93">
        <v>-151.702167</v>
      </c>
      <c r="F423" s="93">
        <v>810</v>
      </c>
      <c r="G423" s="93" t="s">
        <v>408</v>
      </c>
      <c r="H423" s="93" t="s">
        <v>399</v>
      </c>
      <c r="I423" s="93" t="s">
        <v>399</v>
      </c>
      <c r="J423" s="93" t="s">
        <v>409</v>
      </c>
      <c r="K423" s="93" t="s">
        <v>399</v>
      </c>
      <c r="L423" s="93" t="s">
        <v>410</v>
      </c>
      <c r="M423" s="99" t="str">
        <f t="shared" si="6"/>
        <v>View on Google Map</v>
      </c>
    </row>
    <row r="424" spans="1:13" ht="12.75">
      <c r="A424" s="93">
        <v>233</v>
      </c>
      <c r="B424" s="93" t="s">
        <v>1189</v>
      </c>
      <c r="C424" s="93" t="s">
        <v>399</v>
      </c>
      <c r="D424" s="93">
        <v>68.64378317</v>
      </c>
      <c r="E424" s="93">
        <v>-149.589494362</v>
      </c>
      <c r="F424" s="93">
        <v>716</v>
      </c>
      <c r="G424" s="93" t="s">
        <v>408</v>
      </c>
      <c r="H424" s="93" t="s">
        <v>1190</v>
      </c>
      <c r="I424" s="93" t="s">
        <v>399</v>
      </c>
      <c r="J424" s="93" t="s">
        <v>417</v>
      </c>
      <c r="K424" s="93" t="s">
        <v>399</v>
      </c>
      <c r="L424" s="93" t="s">
        <v>399</v>
      </c>
      <c r="M424" s="99" t="str">
        <f t="shared" si="6"/>
        <v>View on Google Map</v>
      </c>
    </row>
    <row r="425" spans="1:13" ht="12.75">
      <c r="A425" s="93">
        <v>147</v>
      </c>
      <c r="B425" s="93" t="s">
        <v>1191</v>
      </c>
      <c r="C425" s="93" t="s">
        <v>399</v>
      </c>
      <c r="D425" s="93">
        <v>68.6463250055</v>
      </c>
      <c r="E425" s="93">
        <v>-149.582722439</v>
      </c>
      <c r="F425" s="93">
        <v>716</v>
      </c>
      <c r="G425" s="93" t="s">
        <v>408</v>
      </c>
      <c r="H425" s="93" t="s">
        <v>1192</v>
      </c>
      <c r="I425" s="93" t="s">
        <v>399</v>
      </c>
      <c r="J425" s="93" t="s">
        <v>417</v>
      </c>
      <c r="K425" s="93" t="s">
        <v>399</v>
      </c>
      <c r="L425" s="93" t="s">
        <v>399</v>
      </c>
      <c r="M425" s="99" t="str">
        <f t="shared" si="6"/>
        <v>View on Google Map</v>
      </c>
    </row>
    <row r="426" spans="1:13" ht="12.75">
      <c r="A426" s="93">
        <v>234</v>
      </c>
      <c r="B426" s="93" t="s">
        <v>1193</v>
      </c>
      <c r="C426" s="93" t="s">
        <v>399</v>
      </c>
      <c r="D426" s="93">
        <v>68.650192521</v>
      </c>
      <c r="E426" s="93">
        <v>-149.582559725</v>
      </c>
      <c r="F426" s="93">
        <v>731</v>
      </c>
      <c r="G426" s="93" t="s">
        <v>408</v>
      </c>
      <c r="H426" s="93" t="s">
        <v>1194</v>
      </c>
      <c r="I426" s="93" t="s">
        <v>399</v>
      </c>
      <c r="J426" s="93" t="s">
        <v>417</v>
      </c>
      <c r="K426" s="93" t="s">
        <v>399</v>
      </c>
      <c r="L426" s="93" t="s">
        <v>399</v>
      </c>
      <c r="M426" s="99" t="str">
        <f t="shared" si="6"/>
        <v>View on Google Map</v>
      </c>
    </row>
    <row r="427" spans="1:13" ht="12.75">
      <c r="A427" s="93">
        <v>306</v>
      </c>
      <c r="B427" s="93" t="s">
        <v>1195</v>
      </c>
      <c r="C427" s="93" t="s">
        <v>399</v>
      </c>
      <c r="D427" s="93" t="s">
        <v>399</v>
      </c>
      <c r="E427" s="93" t="s">
        <v>399</v>
      </c>
      <c r="F427" s="93">
        <v>731</v>
      </c>
      <c r="G427" s="93" t="s">
        <v>408</v>
      </c>
      <c r="H427" s="93" t="s">
        <v>1196</v>
      </c>
      <c r="I427" s="93" t="s">
        <v>399</v>
      </c>
      <c r="J427" s="93" t="s">
        <v>417</v>
      </c>
      <c r="K427" s="93" t="s">
        <v>399</v>
      </c>
      <c r="L427" s="93" t="s">
        <v>399</v>
      </c>
      <c r="M427" s="99" t="str">
        <f t="shared" si="6"/>
        <v>View on Google Map</v>
      </c>
    </row>
    <row r="428" spans="1:13" ht="12.75">
      <c r="A428" s="93">
        <v>235</v>
      </c>
      <c r="B428" s="93" t="s">
        <v>1197</v>
      </c>
      <c r="C428" s="93" t="s">
        <v>399</v>
      </c>
      <c r="D428" s="93" t="s">
        <v>399</v>
      </c>
      <c r="E428" s="93" t="s">
        <v>399</v>
      </c>
      <c r="F428" s="93">
        <v>716</v>
      </c>
      <c r="G428" s="93" t="s">
        <v>408</v>
      </c>
      <c r="H428" s="93" t="s">
        <v>1198</v>
      </c>
      <c r="I428" s="93" t="s">
        <v>399</v>
      </c>
      <c r="J428" s="93" t="s">
        <v>417</v>
      </c>
      <c r="K428" s="93" t="s">
        <v>399</v>
      </c>
      <c r="L428" s="93" t="s">
        <v>399</v>
      </c>
      <c r="M428" s="99" t="str">
        <f t="shared" si="6"/>
        <v>View on Google Map</v>
      </c>
    </row>
    <row r="429" spans="1:13" ht="12.75">
      <c r="A429" s="93">
        <v>307</v>
      </c>
      <c r="B429" s="93" t="s">
        <v>1199</v>
      </c>
      <c r="C429" s="93" t="s">
        <v>399</v>
      </c>
      <c r="D429" s="93" t="s">
        <v>399</v>
      </c>
      <c r="E429" s="93" t="s">
        <v>399</v>
      </c>
      <c r="F429" s="93">
        <v>716</v>
      </c>
      <c r="G429" s="93" t="s">
        <v>408</v>
      </c>
      <c r="H429" s="93" t="s">
        <v>1200</v>
      </c>
      <c r="I429" s="93" t="s">
        <v>399</v>
      </c>
      <c r="J429" s="93" t="s">
        <v>417</v>
      </c>
      <c r="K429" s="93" t="s">
        <v>399</v>
      </c>
      <c r="L429" s="93" t="s">
        <v>399</v>
      </c>
      <c r="M429" s="99" t="str">
        <f t="shared" si="6"/>
        <v>View on Google Map</v>
      </c>
    </row>
    <row r="430" spans="1:13" ht="12.75">
      <c r="A430" s="93">
        <v>236</v>
      </c>
      <c r="B430" s="93" t="s">
        <v>1201</v>
      </c>
      <c r="C430" s="93" t="s">
        <v>399</v>
      </c>
      <c r="D430" s="93">
        <v>68.6535722839</v>
      </c>
      <c r="E430" s="93">
        <v>-149.580911064</v>
      </c>
      <c r="F430" s="93">
        <v>731</v>
      </c>
      <c r="G430" s="93" t="s">
        <v>408</v>
      </c>
      <c r="H430" s="93" t="s">
        <v>1202</v>
      </c>
      <c r="I430" s="93" t="s">
        <v>399</v>
      </c>
      <c r="J430" s="93" t="s">
        <v>417</v>
      </c>
      <c r="K430" s="93" t="s">
        <v>399</v>
      </c>
      <c r="L430" s="93" t="s">
        <v>399</v>
      </c>
      <c r="M430" s="99" t="str">
        <f t="shared" si="6"/>
        <v>View on Google Map</v>
      </c>
    </row>
    <row r="431" spans="1:13" ht="12.75">
      <c r="A431" s="93">
        <v>308</v>
      </c>
      <c r="B431" s="93" t="s">
        <v>1203</v>
      </c>
      <c r="C431" s="93" t="s">
        <v>399</v>
      </c>
      <c r="D431" s="93">
        <v>68.6525512792</v>
      </c>
      <c r="E431" s="93">
        <v>-149.586760068</v>
      </c>
      <c r="F431" s="93">
        <v>731</v>
      </c>
      <c r="G431" s="93" t="s">
        <v>408</v>
      </c>
      <c r="H431" s="93" t="s">
        <v>1204</v>
      </c>
      <c r="I431" s="93" t="s">
        <v>399</v>
      </c>
      <c r="J431" s="93" t="s">
        <v>417</v>
      </c>
      <c r="K431" s="93" t="s">
        <v>399</v>
      </c>
      <c r="L431" s="93" t="s">
        <v>399</v>
      </c>
      <c r="M431" s="99" t="str">
        <f t="shared" si="6"/>
        <v>View on Google Map</v>
      </c>
    </row>
    <row r="432" spans="1:13" ht="12.75">
      <c r="A432" s="93">
        <v>446</v>
      </c>
      <c r="B432" s="93" t="s">
        <v>1205</v>
      </c>
      <c r="C432" s="93" t="s">
        <v>399</v>
      </c>
      <c r="D432" s="93" t="s">
        <v>399</v>
      </c>
      <c r="E432" s="93" t="s">
        <v>399</v>
      </c>
      <c r="F432" s="93">
        <v>747</v>
      </c>
      <c r="G432" s="93" t="s">
        <v>408</v>
      </c>
      <c r="H432" s="93" t="s">
        <v>1206</v>
      </c>
      <c r="I432" s="93" t="s">
        <v>399</v>
      </c>
      <c r="J432" s="93" t="s">
        <v>417</v>
      </c>
      <c r="K432" s="93" t="s">
        <v>399</v>
      </c>
      <c r="L432" s="93" t="s">
        <v>399</v>
      </c>
      <c r="M432" s="99" t="str">
        <f t="shared" si="6"/>
        <v>View on Google Map</v>
      </c>
    </row>
    <row r="433" spans="1:13" ht="12.75">
      <c r="A433" s="93">
        <v>447</v>
      </c>
      <c r="B433" s="93" t="s">
        <v>1207</v>
      </c>
      <c r="C433" s="93" t="s">
        <v>399</v>
      </c>
      <c r="D433" s="93" t="s">
        <v>399</v>
      </c>
      <c r="E433" s="93" t="s">
        <v>399</v>
      </c>
      <c r="F433" s="93" t="s">
        <v>399</v>
      </c>
      <c r="G433" s="93" t="s">
        <v>408</v>
      </c>
      <c r="H433" s="93" t="s">
        <v>1208</v>
      </c>
      <c r="I433" s="93" t="s">
        <v>399</v>
      </c>
      <c r="J433" s="93" t="s">
        <v>417</v>
      </c>
      <c r="K433" s="93" t="s">
        <v>399</v>
      </c>
      <c r="L433" s="93" t="s">
        <v>399</v>
      </c>
      <c r="M433" s="99" t="str">
        <f t="shared" si="6"/>
        <v>View on Google Map</v>
      </c>
    </row>
    <row r="434" spans="1:13" ht="12.75">
      <c r="A434" s="93">
        <v>504</v>
      </c>
      <c r="B434" s="93" t="s">
        <v>1209</v>
      </c>
      <c r="C434" s="93" t="s">
        <v>399</v>
      </c>
      <c r="D434" s="93" t="s">
        <v>399</v>
      </c>
      <c r="E434" s="93" t="s">
        <v>399</v>
      </c>
      <c r="F434" s="93">
        <v>731</v>
      </c>
      <c r="G434" s="93" t="s">
        <v>408</v>
      </c>
      <c r="H434" s="93" t="s">
        <v>399</v>
      </c>
      <c r="I434" s="93" t="s">
        <v>399</v>
      </c>
      <c r="J434" s="93" t="s">
        <v>417</v>
      </c>
      <c r="K434" s="93" t="s">
        <v>399</v>
      </c>
      <c r="L434" s="93" t="s">
        <v>399</v>
      </c>
      <c r="M434" s="99" t="str">
        <f t="shared" si="6"/>
        <v>View on Google Map</v>
      </c>
    </row>
    <row r="435" spans="1:13" ht="12.75">
      <c r="A435" s="93">
        <v>108</v>
      </c>
      <c r="B435" s="93" t="s">
        <v>1210</v>
      </c>
      <c r="C435" s="93" t="s">
        <v>399</v>
      </c>
      <c r="D435" s="93">
        <v>68.65</v>
      </c>
      <c r="E435" s="93">
        <v>-149.61666666666667</v>
      </c>
      <c r="F435" s="93">
        <v>699</v>
      </c>
      <c r="G435" s="93" t="s">
        <v>408</v>
      </c>
      <c r="H435" s="93" t="s">
        <v>1211</v>
      </c>
      <c r="I435" s="93" t="s">
        <v>399</v>
      </c>
      <c r="J435" s="93" t="s">
        <v>417</v>
      </c>
      <c r="K435" s="93" t="s">
        <v>399</v>
      </c>
      <c r="L435" s="93" t="s">
        <v>399</v>
      </c>
      <c r="M435" s="99" t="str">
        <f t="shared" si="6"/>
        <v>View on Google Map</v>
      </c>
    </row>
    <row r="436" spans="1:13" ht="12.75">
      <c r="A436" s="93">
        <v>309</v>
      </c>
      <c r="B436" s="93" t="s">
        <v>1212</v>
      </c>
      <c r="C436" s="93" t="s">
        <v>399</v>
      </c>
      <c r="D436" s="93" t="s">
        <v>399</v>
      </c>
      <c r="E436" s="93" t="s">
        <v>399</v>
      </c>
      <c r="F436" s="93" t="s">
        <v>399</v>
      </c>
      <c r="G436" s="93" t="s">
        <v>408</v>
      </c>
      <c r="H436" s="93" t="s">
        <v>1213</v>
      </c>
      <c r="I436" s="93" t="s">
        <v>399</v>
      </c>
      <c r="J436" s="93" t="s">
        <v>417</v>
      </c>
      <c r="K436" s="93" t="s">
        <v>399</v>
      </c>
      <c r="L436" s="93" t="s">
        <v>399</v>
      </c>
      <c r="M436" s="99" t="str">
        <f t="shared" si="6"/>
        <v>View on Google Map</v>
      </c>
    </row>
    <row r="437" spans="1:13" ht="12.75">
      <c r="A437" s="93">
        <v>109</v>
      </c>
      <c r="B437" s="93" t="s">
        <v>1214</v>
      </c>
      <c r="C437" s="93" t="s">
        <v>399</v>
      </c>
      <c r="D437" s="93">
        <v>68.68333333333334</v>
      </c>
      <c r="E437" s="93">
        <v>-149.61666666666667</v>
      </c>
      <c r="F437" s="93">
        <v>701</v>
      </c>
      <c r="G437" s="93" t="s">
        <v>408</v>
      </c>
      <c r="H437" s="93" t="s">
        <v>1215</v>
      </c>
      <c r="I437" s="93" t="s">
        <v>399</v>
      </c>
      <c r="J437" s="93" t="s">
        <v>417</v>
      </c>
      <c r="K437" s="93" t="s">
        <v>399</v>
      </c>
      <c r="L437" s="93" t="s">
        <v>399</v>
      </c>
      <c r="M437" s="99" t="str">
        <f t="shared" si="6"/>
        <v>View on Google Map</v>
      </c>
    </row>
    <row r="438" spans="1:13" ht="12.75">
      <c r="A438" s="93">
        <v>497</v>
      </c>
      <c r="B438" s="93" t="s">
        <v>1216</v>
      </c>
      <c r="C438" s="93" t="s">
        <v>1217</v>
      </c>
      <c r="D438" s="93">
        <v>68.674932</v>
      </c>
      <c r="E438" s="93">
        <v>-149.625439</v>
      </c>
      <c r="F438" s="93">
        <v>701</v>
      </c>
      <c r="G438" s="93" t="s">
        <v>408</v>
      </c>
      <c r="H438" s="93" t="s">
        <v>399</v>
      </c>
      <c r="I438" s="93" t="s">
        <v>399</v>
      </c>
      <c r="J438" s="93" t="s">
        <v>1164</v>
      </c>
      <c r="K438" s="93" t="s">
        <v>399</v>
      </c>
      <c r="L438" s="93" t="s">
        <v>764</v>
      </c>
      <c r="M438" s="99" t="str">
        <f t="shared" si="6"/>
        <v>View on Google Map</v>
      </c>
    </row>
    <row r="439" spans="1:13" ht="12.75">
      <c r="A439" s="93">
        <v>498</v>
      </c>
      <c r="B439" s="93" t="s">
        <v>1218</v>
      </c>
      <c r="C439" s="93" t="s">
        <v>399</v>
      </c>
      <c r="D439" s="93">
        <v>68.677723</v>
      </c>
      <c r="E439" s="93">
        <v>-149.624028</v>
      </c>
      <c r="F439" s="93">
        <v>701</v>
      </c>
      <c r="G439" s="93" t="s">
        <v>416</v>
      </c>
      <c r="H439" s="93" t="s">
        <v>399</v>
      </c>
      <c r="I439" s="93" t="s">
        <v>399</v>
      </c>
      <c r="J439" s="93" t="s">
        <v>1164</v>
      </c>
      <c r="K439" s="93" t="s">
        <v>399</v>
      </c>
      <c r="L439" s="93" t="s">
        <v>764</v>
      </c>
      <c r="M439" s="99" t="str">
        <f t="shared" si="6"/>
        <v>View on Google Map</v>
      </c>
    </row>
    <row r="440" spans="1:13" ht="12.75">
      <c r="A440" s="93">
        <v>495</v>
      </c>
      <c r="B440" s="93" t="s">
        <v>1219</v>
      </c>
      <c r="C440" s="93" t="s">
        <v>399</v>
      </c>
      <c r="D440" s="93">
        <v>68.674122</v>
      </c>
      <c r="E440" s="93">
        <v>-149.62885</v>
      </c>
      <c r="F440" s="93">
        <v>701</v>
      </c>
      <c r="G440" s="93" t="s">
        <v>416</v>
      </c>
      <c r="H440" s="93" t="s">
        <v>399</v>
      </c>
      <c r="I440" s="93" t="s">
        <v>399</v>
      </c>
      <c r="J440" s="93" t="s">
        <v>1164</v>
      </c>
      <c r="K440" s="93" t="s">
        <v>399</v>
      </c>
      <c r="L440" s="93" t="s">
        <v>764</v>
      </c>
      <c r="M440" s="99" t="str">
        <f t="shared" si="6"/>
        <v>View on Google Map</v>
      </c>
    </row>
    <row r="441" spans="1:13" ht="12.75">
      <c r="A441" s="93">
        <v>448</v>
      </c>
      <c r="B441" s="93" t="s">
        <v>1220</v>
      </c>
      <c r="C441" s="93" t="s">
        <v>399</v>
      </c>
      <c r="D441" s="93" t="s">
        <v>399</v>
      </c>
      <c r="E441" s="93" t="s">
        <v>399</v>
      </c>
      <c r="F441" s="93" t="s">
        <v>399</v>
      </c>
      <c r="G441" s="93" t="s">
        <v>408</v>
      </c>
      <c r="H441" s="93" t="s">
        <v>1221</v>
      </c>
      <c r="I441" s="93" t="s">
        <v>399</v>
      </c>
      <c r="J441" s="93" t="s">
        <v>417</v>
      </c>
      <c r="K441" s="93" t="s">
        <v>399</v>
      </c>
      <c r="L441" s="93" t="s">
        <v>399</v>
      </c>
      <c r="M441" s="99" t="str">
        <f t="shared" si="6"/>
        <v>View on Google Map</v>
      </c>
    </row>
    <row r="442" spans="1:13" ht="12.75">
      <c r="A442" s="93">
        <v>449</v>
      </c>
      <c r="B442" s="93" t="s">
        <v>1222</v>
      </c>
      <c r="C442" s="93" t="s">
        <v>399</v>
      </c>
      <c r="D442" s="93" t="s">
        <v>399</v>
      </c>
      <c r="E442" s="93" t="s">
        <v>399</v>
      </c>
      <c r="F442" s="93" t="s">
        <v>399</v>
      </c>
      <c r="G442" s="93" t="s">
        <v>408</v>
      </c>
      <c r="H442" s="93" t="s">
        <v>1223</v>
      </c>
      <c r="I442" s="93" t="s">
        <v>399</v>
      </c>
      <c r="J442" s="93" t="s">
        <v>417</v>
      </c>
      <c r="K442" s="93" t="s">
        <v>399</v>
      </c>
      <c r="L442" s="93" t="s">
        <v>399</v>
      </c>
      <c r="M442" s="99" t="str">
        <f t="shared" si="6"/>
        <v>View on Google Map</v>
      </c>
    </row>
    <row r="443" spans="1:13" ht="12.75">
      <c r="A443" s="93">
        <v>171</v>
      </c>
      <c r="B443" s="93" t="s">
        <v>1224</v>
      </c>
      <c r="C443" s="93" t="s">
        <v>399</v>
      </c>
      <c r="D443" s="93">
        <v>68.6526454831</v>
      </c>
      <c r="E443" s="93">
        <v>-149.599473662</v>
      </c>
      <c r="F443" s="93">
        <v>747</v>
      </c>
      <c r="G443" s="93" t="s">
        <v>408</v>
      </c>
      <c r="H443" s="93" t="s">
        <v>1225</v>
      </c>
      <c r="I443" s="93" t="s">
        <v>1226</v>
      </c>
      <c r="J443" s="93" t="s">
        <v>417</v>
      </c>
      <c r="K443" s="93" t="s">
        <v>399</v>
      </c>
      <c r="L443" s="93" t="s">
        <v>399</v>
      </c>
      <c r="M443" s="99" t="str">
        <f t="shared" si="6"/>
        <v>View on Google Map</v>
      </c>
    </row>
    <row r="444" spans="1:13" ht="12.75">
      <c r="A444" s="93">
        <v>499</v>
      </c>
      <c r="B444" s="93" t="s">
        <v>1227</v>
      </c>
      <c r="C444" s="93" t="s">
        <v>399</v>
      </c>
      <c r="D444" s="93">
        <v>68.82961</v>
      </c>
      <c r="E444" s="93">
        <v>-149.77901</v>
      </c>
      <c r="F444" s="93">
        <v>633</v>
      </c>
      <c r="G444" s="93" t="s">
        <v>408</v>
      </c>
      <c r="H444" s="93" t="s">
        <v>1228</v>
      </c>
      <c r="I444" s="93" t="s">
        <v>1229</v>
      </c>
      <c r="J444" s="93" t="s">
        <v>409</v>
      </c>
      <c r="K444" s="93" t="s">
        <v>399</v>
      </c>
      <c r="L444" s="93" t="s">
        <v>399</v>
      </c>
      <c r="M444" s="99" t="str">
        <f t="shared" si="6"/>
        <v>View on Google Map</v>
      </c>
    </row>
    <row r="445" spans="1:13" ht="12.75">
      <c r="A445" s="93">
        <v>500</v>
      </c>
      <c r="B445" s="93" t="s">
        <v>1230</v>
      </c>
      <c r="C445" s="93" t="s">
        <v>399</v>
      </c>
      <c r="D445" s="93">
        <v>68.833</v>
      </c>
      <c r="E445" s="93">
        <v>-149.76808</v>
      </c>
      <c r="F445" s="93">
        <v>624</v>
      </c>
      <c r="G445" s="93" t="s">
        <v>408</v>
      </c>
      <c r="H445" s="93" t="s">
        <v>1231</v>
      </c>
      <c r="I445" s="93" t="s">
        <v>1232</v>
      </c>
      <c r="J445" s="93" t="s">
        <v>409</v>
      </c>
      <c r="K445" s="93" t="s">
        <v>399</v>
      </c>
      <c r="L445" s="93" t="s">
        <v>399</v>
      </c>
      <c r="M445" s="99" t="str">
        <f t="shared" si="6"/>
        <v>View on Google Map</v>
      </c>
    </row>
    <row r="446" spans="1:13" ht="12.75">
      <c r="A446" s="93">
        <v>501</v>
      </c>
      <c r="B446" s="93" t="s">
        <v>1233</v>
      </c>
      <c r="C446" s="93" t="s">
        <v>399</v>
      </c>
      <c r="D446" s="93">
        <v>68.8283</v>
      </c>
      <c r="E446" s="93">
        <v>-149.76474</v>
      </c>
      <c r="F446" s="93">
        <v>624</v>
      </c>
      <c r="G446" s="93" t="s">
        <v>408</v>
      </c>
      <c r="H446" s="93" t="s">
        <v>1234</v>
      </c>
      <c r="I446" s="93" t="s">
        <v>1235</v>
      </c>
      <c r="J446" s="93" t="s">
        <v>409</v>
      </c>
      <c r="K446" s="93" t="s">
        <v>399</v>
      </c>
      <c r="L446" s="93" t="s">
        <v>399</v>
      </c>
      <c r="M446" s="99" t="str">
        <f t="shared" si="6"/>
        <v>View on Google Map</v>
      </c>
    </row>
    <row r="447" spans="1:13" ht="12.75">
      <c r="A447" s="93">
        <v>502</v>
      </c>
      <c r="B447" s="93" t="s">
        <v>1236</v>
      </c>
      <c r="C447" s="93" t="s">
        <v>399</v>
      </c>
      <c r="D447" s="93">
        <v>68.82652</v>
      </c>
      <c r="E447" s="93">
        <v>-149.75897</v>
      </c>
      <c r="F447" s="93">
        <v>592</v>
      </c>
      <c r="G447" s="93" t="s">
        <v>408</v>
      </c>
      <c r="H447" s="93" t="s">
        <v>1237</v>
      </c>
      <c r="I447" s="93" t="s">
        <v>1238</v>
      </c>
      <c r="J447" s="93" t="s">
        <v>409</v>
      </c>
      <c r="K447" s="93" t="s">
        <v>399</v>
      </c>
      <c r="L447" s="93" t="s">
        <v>399</v>
      </c>
      <c r="M447" s="99" t="str">
        <f t="shared" si="6"/>
        <v>View on Google Map</v>
      </c>
    </row>
    <row r="448" spans="1:13" ht="12.75">
      <c r="A448" s="93">
        <v>503</v>
      </c>
      <c r="B448" s="93" t="s">
        <v>1239</v>
      </c>
      <c r="C448" s="93" t="s">
        <v>399</v>
      </c>
      <c r="D448" s="93">
        <v>68.82726</v>
      </c>
      <c r="E448" s="93">
        <v>-149.75089</v>
      </c>
      <c r="F448" s="93">
        <v>592</v>
      </c>
      <c r="G448" s="93" t="s">
        <v>408</v>
      </c>
      <c r="H448" s="93" t="s">
        <v>1240</v>
      </c>
      <c r="I448" s="93" t="s">
        <v>1241</v>
      </c>
      <c r="J448" s="93" t="s">
        <v>409</v>
      </c>
      <c r="K448" s="93" t="s">
        <v>399</v>
      </c>
      <c r="L448" s="93" t="s">
        <v>399</v>
      </c>
      <c r="M448" s="99" t="str">
        <f t="shared" si="6"/>
        <v>View on Google Map</v>
      </c>
    </row>
    <row r="449" spans="1:13" ht="12.75">
      <c r="A449" s="93">
        <v>488</v>
      </c>
      <c r="B449" s="93" t="s">
        <v>1242</v>
      </c>
      <c r="C449" s="93" t="s">
        <v>399</v>
      </c>
      <c r="D449" s="93">
        <v>69.32995</v>
      </c>
      <c r="E449" s="93">
        <v>-150.95275</v>
      </c>
      <c r="F449" s="93">
        <v>127</v>
      </c>
      <c r="G449" s="93" t="s">
        <v>408</v>
      </c>
      <c r="H449" s="93" t="s">
        <v>399</v>
      </c>
      <c r="I449" s="93" t="s">
        <v>399</v>
      </c>
      <c r="J449" s="93" t="s">
        <v>452</v>
      </c>
      <c r="K449" s="93" t="s">
        <v>399</v>
      </c>
      <c r="L449" s="93" t="s">
        <v>405</v>
      </c>
      <c r="M449" s="99" t="str">
        <f t="shared" si="6"/>
        <v>View on Google Map</v>
      </c>
    </row>
    <row r="450" spans="1:13" ht="12.75">
      <c r="A450" s="93">
        <v>489</v>
      </c>
      <c r="B450" s="93" t="s">
        <v>1243</v>
      </c>
      <c r="C450" s="93" t="s">
        <v>399</v>
      </c>
      <c r="D450" s="93" t="s">
        <v>399</v>
      </c>
      <c r="E450" s="93" t="s">
        <v>399</v>
      </c>
      <c r="F450" s="93">
        <v>127</v>
      </c>
      <c r="G450" s="93" t="s">
        <v>416</v>
      </c>
      <c r="H450" s="93" t="s">
        <v>399</v>
      </c>
      <c r="I450" s="93" t="s">
        <v>399</v>
      </c>
      <c r="J450" s="93" t="s">
        <v>452</v>
      </c>
      <c r="K450" s="93" t="s">
        <v>399</v>
      </c>
      <c r="L450" s="93" t="s">
        <v>405</v>
      </c>
      <c r="M450" s="99" t="str">
        <f t="shared" si="6"/>
        <v>View on Google Map</v>
      </c>
    </row>
    <row r="451" spans="1:13" ht="12.75">
      <c r="A451" s="93">
        <v>490</v>
      </c>
      <c r="B451" s="93" t="s">
        <v>1244</v>
      </c>
      <c r="C451" s="93" t="s">
        <v>399</v>
      </c>
      <c r="D451" s="93" t="s">
        <v>399</v>
      </c>
      <c r="E451" s="93" t="s">
        <v>399</v>
      </c>
      <c r="F451" s="93">
        <v>127</v>
      </c>
      <c r="G451" s="93" t="s">
        <v>408</v>
      </c>
      <c r="H451" s="93" t="s">
        <v>399</v>
      </c>
      <c r="I451" s="93" t="s">
        <v>399</v>
      </c>
      <c r="J451" s="93" t="s">
        <v>452</v>
      </c>
      <c r="K451" s="93" t="s">
        <v>399</v>
      </c>
      <c r="L451" s="93" t="s">
        <v>405</v>
      </c>
      <c r="M451" s="99" t="str">
        <f aca="true" t="shared" si="7" ref="M451:M514">HYPERLINK("http://maps.google.com/maps?q="&amp;D451&amp;","&amp;E451,"View on Google Map")</f>
        <v>View on Google Map</v>
      </c>
    </row>
    <row r="452" spans="1:13" ht="12.75">
      <c r="A452" s="93">
        <v>34</v>
      </c>
      <c r="B452" s="93" t="s">
        <v>1245</v>
      </c>
      <c r="C452" s="93" t="s">
        <v>399</v>
      </c>
      <c r="D452" s="93">
        <v>69.0574</v>
      </c>
      <c r="E452" s="93">
        <v>-150.396</v>
      </c>
      <c r="F452" s="93">
        <v>274</v>
      </c>
      <c r="G452" s="93" t="s">
        <v>416</v>
      </c>
      <c r="H452" s="93" t="s">
        <v>399</v>
      </c>
      <c r="I452" s="93" t="s">
        <v>399</v>
      </c>
      <c r="J452" s="93" t="s">
        <v>452</v>
      </c>
      <c r="K452" s="93" t="s">
        <v>399</v>
      </c>
      <c r="L452" s="93" t="s">
        <v>405</v>
      </c>
      <c r="M452" s="99" t="str">
        <f t="shared" si="7"/>
        <v>View on Google Map</v>
      </c>
    </row>
    <row r="453" spans="1:13" ht="12.75">
      <c r="A453" s="93">
        <v>45</v>
      </c>
      <c r="B453" s="93" t="s">
        <v>1246</v>
      </c>
      <c r="C453" s="93" t="s">
        <v>399</v>
      </c>
      <c r="D453" s="93">
        <v>69.063298</v>
      </c>
      <c r="E453" s="93">
        <v>-150.394711</v>
      </c>
      <c r="F453" s="93" t="s">
        <v>399</v>
      </c>
      <c r="G453" s="93" t="s">
        <v>416</v>
      </c>
      <c r="H453" s="93" t="s">
        <v>399</v>
      </c>
      <c r="I453" s="93" t="s">
        <v>399</v>
      </c>
      <c r="J453" s="93" t="s">
        <v>1247</v>
      </c>
      <c r="K453" s="93" t="s">
        <v>399</v>
      </c>
      <c r="L453" s="93" t="s">
        <v>405</v>
      </c>
      <c r="M453" s="99" t="str">
        <f t="shared" si="7"/>
        <v>View on Google Map</v>
      </c>
    </row>
    <row r="454" spans="1:13" ht="12.75">
      <c r="A454" s="93">
        <v>35</v>
      </c>
      <c r="B454" s="93" t="s">
        <v>1248</v>
      </c>
      <c r="C454" s="93" t="s">
        <v>399</v>
      </c>
      <c r="D454" s="93">
        <v>69.06333333333333</v>
      </c>
      <c r="E454" s="93">
        <v>-150.39333333333335</v>
      </c>
      <c r="F454" s="93">
        <v>281</v>
      </c>
      <c r="G454" s="93" t="s">
        <v>416</v>
      </c>
      <c r="H454" s="93" t="s">
        <v>399</v>
      </c>
      <c r="I454" s="93" t="s">
        <v>399</v>
      </c>
      <c r="J454" s="93" t="s">
        <v>452</v>
      </c>
      <c r="K454" s="93" t="s">
        <v>399</v>
      </c>
      <c r="L454" s="93" t="s">
        <v>405</v>
      </c>
      <c r="M454" s="99" t="str">
        <f t="shared" si="7"/>
        <v>View on Google Map</v>
      </c>
    </row>
    <row r="455" spans="1:13" ht="12.75">
      <c r="A455" s="93">
        <v>161</v>
      </c>
      <c r="B455" s="93" t="s">
        <v>1249</v>
      </c>
      <c r="C455" s="93" t="s">
        <v>1250</v>
      </c>
      <c r="D455" s="93">
        <v>68.6</v>
      </c>
      <c r="E455" s="93">
        <v>-149.18333333333334</v>
      </c>
      <c r="F455" s="93">
        <v>876</v>
      </c>
      <c r="G455" s="93" t="s">
        <v>408</v>
      </c>
      <c r="H455" s="93" t="s">
        <v>1251</v>
      </c>
      <c r="I455" s="93" t="s">
        <v>399</v>
      </c>
      <c r="J455" s="93" t="s">
        <v>417</v>
      </c>
      <c r="K455" s="93" t="s">
        <v>399</v>
      </c>
      <c r="L455" s="93" t="s">
        <v>418</v>
      </c>
      <c r="M455" s="99" t="str">
        <f t="shared" si="7"/>
        <v>View on Google Map</v>
      </c>
    </row>
    <row r="456" spans="1:13" ht="12.75">
      <c r="A456" s="93">
        <v>162</v>
      </c>
      <c r="B456" s="93" t="s">
        <v>1252</v>
      </c>
      <c r="C456" s="93" t="s">
        <v>1250</v>
      </c>
      <c r="D456" s="93">
        <v>68.58333333333333</v>
      </c>
      <c r="E456" s="93">
        <v>-149.2</v>
      </c>
      <c r="F456" s="93">
        <v>892</v>
      </c>
      <c r="G456" s="93" t="s">
        <v>408</v>
      </c>
      <c r="H456" s="93" t="s">
        <v>1253</v>
      </c>
      <c r="I456" s="93" t="s">
        <v>399</v>
      </c>
      <c r="J456" s="93" t="s">
        <v>417</v>
      </c>
      <c r="K456" s="93" t="s">
        <v>399</v>
      </c>
      <c r="L456" s="93" t="s">
        <v>418</v>
      </c>
      <c r="M456" s="99" t="str">
        <f t="shared" si="7"/>
        <v>View on Google Map</v>
      </c>
    </row>
    <row r="457" spans="1:13" ht="12.75">
      <c r="A457" s="93">
        <v>163</v>
      </c>
      <c r="B457" s="93" t="s">
        <v>1254</v>
      </c>
      <c r="C457" s="93" t="s">
        <v>1250</v>
      </c>
      <c r="D457" s="93">
        <v>68.6</v>
      </c>
      <c r="E457" s="93">
        <v>-149.16666666666666</v>
      </c>
      <c r="F457" s="93">
        <v>876</v>
      </c>
      <c r="G457" s="93" t="s">
        <v>408</v>
      </c>
      <c r="H457" s="93" t="s">
        <v>1255</v>
      </c>
      <c r="I457" s="93" t="s">
        <v>399</v>
      </c>
      <c r="J457" s="93" t="s">
        <v>417</v>
      </c>
      <c r="K457" s="93" t="s">
        <v>399</v>
      </c>
      <c r="L457" s="93" t="s">
        <v>418</v>
      </c>
      <c r="M457" s="99" t="str">
        <f t="shared" si="7"/>
        <v>View on Google Map</v>
      </c>
    </row>
    <row r="458" spans="1:13" ht="12.75">
      <c r="A458" s="93">
        <v>5</v>
      </c>
      <c r="B458" s="93" t="s">
        <v>1256</v>
      </c>
      <c r="C458" s="93" t="s">
        <v>415</v>
      </c>
      <c r="D458" s="93">
        <v>68.6874</v>
      </c>
      <c r="E458" s="93">
        <v>-149.095</v>
      </c>
      <c r="F458" s="93">
        <v>754</v>
      </c>
      <c r="G458" s="93" t="s">
        <v>416</v>
      </c>
      <c r="H458" s="93" t="s">
        <v>1257</v>
      </c>
      <c r="I458" s="93" t="s">
        <v>1258</v>
      </c>
      <c r="J458" s="93" t="s">
        <v>417</v>
      </c>
      <c r="K458" s="93" t="s">
        <v>399</v>
      </c>
      <c r="L458" s="93" t="s">
        <v>418</v>
      </c>
      <c r="M458" s="99" t="str">
        <f t="shared" si="7"/>
        <v>View on Google Map</v>
      </c>
    </row>
    <row r="459" spans="1:13" ht="12.75">
      <c r="A459" s="93">
        <v>491</v>
      </c>
      <c r="B459" s="93" t="s">
        <v>1259</v>
      </c>
      <c r="C459" s="93" t="s">
        <v>399</v>
      </c>
      <c r="D459" s="93">
        <v>68.941266667</v>
      </c>
      <c r="E459" s="93">
        <v>-150.5068</v>
      </c>
      <c r="F459" s="93">
        <v>408</v>
      </c>
      <c r="G459" s="93" t="s">
        <v>408</v>
      </c>
      <c r="H459" s="93" t="s">
        <v>1260</v>
      </c>
      <c r="I459" s="93" t="s">
        <v>399</v>
      </c>
      <c r="J459" s="93" t="s">
        <v>452</v>
      </c>
      <c r="K459" s="93" t="s">
        <v>399</v>
      </c>
      <c r="L459" s="93" t="s">
        <v>405</v>
      </c>
      <c r="M459" s="99" t="str">
        <f t="shared" si="7"/>
        <v>View on Google Map</v>
      </c>
    </row>
    <row r="460" spans="1:13" ht="12.75">
      <c r="A460" s="93">
        <v>492</v>
      </c>
      <c r="B460" s="93" t="s">
        <v>1261</v>
      </c>
      <c r="C460" s="93" t="s">
        <v>399</v>
      </c>
      <c r="D460" s="93" t="s">
        <v>399</v>
      </c>
      <c r="E460" s="93" t="s">
        <v>399</v>
      </c>
      <c r="F460" s="93">
        <v>408</v>
      </c>
      <c r="G460" s="93" t="s">
        <v>408</v>
      </c>
      <c r="H460" s="93" t="s">
        <v>1262</v>
      </c>
      <c r="I460" s="93" t="s">
        <v>399</v>
      </c>
      <c r="J460" s="93" t="s">
        <v>452</v>
      </c>
      <c r="K460" s="93" t="s">
        <v>399</v>
      </c>
      <c r="L460" s="93" t="s">
        <v>405</v>
      </c>
      <c r="M460" s="99" t="str">
        <f t="shared" si="7"/>
        <v>View on Google Map</v>
      </c>
    </row>
    <row r="461" spans="1:13" ht="12.75">
      <c r="A461" s="93">
        <v>1172</v>
      </c>
      <c r="B461" s="93" t="s">
        <v>1263</v>
      </c>
      <c r="C461" s="93" t="s">
        <v>399</v>
      </c>
      <c r="D461" s="93">
        <v>68.99666666666667</v>
      </c>
      <c r="E461" s="93">
        <v>-150.21249999999998</v>
      </c>
      <c r="F461" s="93" t="s">
        <v>399</v>
      </c>
      <c r="G461" s="93" t="s">
        <v>400</v>
      </c>
      <c r="H461" s="93" t="s">
        <v>1264</v>
      </c>
      <c r="I461" s="93" t="s">
        <v>399</v>
      </c>
      <c r="J461" s="93" t="s">
        <v>404</v>
      </c>
      <c r="K461" s="93" t="s">
        <v>399</v>
      </c>
      <c r="L461" s="93" t="s">
        <v>405</v>
      </c>
      <c r="M461" s="99" t="str">
        <f t="shared" si="7"/>
        <v>View on Google Map</v>
      </c>
    </row>
    <row r="462" spans="1:13" ht="12.75">
      <c r="A462" s="93">
        <v>493</v>
      </c>
      <c r="B462" s="93" t="s">
        <v>1265</v>
      </c>
      <c r="C462" s="93" t="s">
        <v>399</v>
      </c>
      <c r="D462" s="93">
        <v>68.974933333</v>
      </c>
      <c r="E462" s="93">
        <v>-150.221066667</v>
      </c>
      <c r="F462" s="93">
        <v>364</v>
      </c>
      <c r="G462" s="93" t="s">
        <v>408</v>
      </c>
      <c r="H462" s="93" t="s">
        <v>399</v>
      </c>
      <c r="I462" s="93" t="s">
        <v>399</v>
      </c>
      <c r="J462" s="93" t="s">
        <v>452</v>
      </c>
      <c r="K462" s="93" t="s">
        <v>399</v>
      </c>
      <c r="L462" s="93" t="s">
        <v>405</v>
      </c>
      <c r="M462" s="99" t="str">
        <f t="shared" si="7"/>
        <v>View on Google Map</v>
      </c>
    </row>
    <row r="463" spans="1:13" ht="12.75">
      <c r="A463" s="93">
        <v>405</v>
      </c>
      <c r="B463" s="93" t="s">
        <v>1266</v>
      </c>
      <c r="C463" s="93" t="s">
        <v>399</v>
      </c>
      <c r="D463" s="93" t="s">
        <v>399</v>
      </c>
      <c r="E463" s="93" t="s">
        <v>399</v>
      </c>
      <c r="F463" s="93" t="s">
        <v>399</v>
      </c>
      <c r="G463" s="93" t="s">
        <v>408</v>
      </c>
      <c r="H463" s="93" t="s">
        <v>399</v>
      </c>
      <c r="I463" s="93" t="s">
        <v>399</v>
      </c>
      <c r="J463" s="93" t="s">
        <v>417</v>
      </c>
      <c r="K463" s="93" t="s">
        <v>399</v>
      </c>
      <c r="L463" s="93" t="s">
        <v>573</v>
      </c>
      <c r="M463" s="99" t="str">
        <f t="shared" si="7"/>
        <v>View on Google Map</v>
      </c>
    </row>
    <row r="464" spans="1:13" ht="12.75">
      <c r="A464" s="93">
        <v>505</v>
      </c>
      <c r="B464" s="93" t="s">
        <v>1267</v>
      </c>
      <c r="C464" s="93" t="s">
        <v>399</v>
      </c>
      <c r="D464" s="93">
        <v>68.921059</v>
      </c>
      <c r="E464" s="93">
        <v>-150.347843</v>
      </c>
      <c r="F464" s="93" t="s">
        <v>399</v>
      </c>
      <c r="G464" s="93" t="s">
        <v>408</v>
      </c>
      <c r="H464" s="93" t="s">
        <v>399</v>
      </c>
      <c r="I464" s="93" t="s">
        <v>399</v>
      </c>
      <c r="J464" s="93" t="s">
        <v>452</v>
      </c>
      <c r="K464" s="93" t="s">
        <v>399</v>
      </c>
      <c r="L464" s="93" t="s">
        <v>405</v>
      </c>
      <c r="M464" s="99" t="str">
        <f t="shared" si="7"/>
        <v>View on Google Map</v>
      </c>
    </row>
    <row r="465" spans="1:13" ht="12.75">
      <c r="A465" s="93">
        <v>506</v>
      </c>
      <c r="B465" s="93" t="s">
        <v>1268</v>
      </c>
      <c r="C465" s="93" t="s">
        <v>399</v>
      </c>
      <c r="D465" s="93">
        <v>68.921186</v>
      </c>
      <c r="E465" s="93">
        <v>-150.37015</v>
      </c>
      <c r="F465" s="93" t="s">
        <v>399</v>
      </c>
      <c r="G465" s="93" t="s">
        <v>408</v>
      </c>
      <c r="H465" s="93" t="s">
        <v>399</v>
      </c>
      <c r="I465" s="93" t="s">
        <v>399</v>
      </c>
      <c r="J465" s="93" t="s">
        <v>452</v>
      </c>
      <c r="K465" s="93" t="s">
        <v>399</v>
      </c>
      <c r="L465" s="93" t="s">
        <v>405</v>
      </c>
      <c r="M465" s="99" t="str">
        <f t="shared" si="7"/>
        <v>View on Google Map</v>
      </c>
    </row>
    <row r="466" spans="1:13" ht="12.75">
      <c r="A466" s="93">
        <v>507</v>
      </c>
      <c r="B466" s="93" t="s">
        <v>1269</v>
      </c>
      <c r="C466" s="93" t="s">
        <v>399</v>
      </c>
      <c r="D466" s="93">
        <v>68.936953</v>
      </c>
      <c r="E466" s="93">
        <v>-150.353097</v>
      </c>
      <c r="F466" s="93" t="s">
        <v>399</v>
      </c>
      <c r="G466" s="93" t="s">
        <v>408</v>
      </c>
      <c r="H466" s="93" t="s">
        <v>399</v>
      </c>
      <c r="I466" s="93" t="s">
        <v>399</v>
      </c>
      <c r="J466" s="93" t="s">
        <v>452</v>
      </c>
      <c r="K466" s="93" t="s">
        <v>399</v>
      </c>
      <c r="L466" s="93" t="s">
        <v>405</v>
      </c>
      <c r="M466" s="99" t="str">
        <f t="shared" si="7"/>
        <v>View on Google Map</v>
      </c>
    </row>
    <row r="467" spans="1:13" ht="12.75">
      <c r="A467" s="93">
        <v>12</v>
      </c>
      <c r="B467" s="93" t="s">
        <v>1270</v>
      </c>
      <c r="C467" s="93" t="s">
        <v>399</v>
      </c>
      <c r="D467" s="93" t="s">
        <v>399</v>
      </c>
      <c r="E467" s="93" t="s">
        <v>399</v>
      </c>
      <c r="F467" s="93" t="s">
        <v>399</v>
      </c>
      <c r="G467" s="93" t="s">
        <v>416</v>
      </c>
      <c r="H467" s="93" t="s">
        <v>399</v>
      </c>
      <c r="I467" s="93" t="s">
        <v>399</v>
      </c>
      <c r="J467" s="93" t="s">
        <v>417</v>
      </c>
      <c r="K467" s="93" t="s">
        <v>399</v>
      </c>
      <c r="L467" s="93" t="s">
        <v>399</v>
      </c>
      <c r="M467" s="99" t="str">
        <f t="shared" si="7"/>
        <v>View on Google Map</v>
      </c>
    </row>
    <row r="468" spans="1:13" ht="12.75">
      <c r="A468" s="93">
        <v>4</v>
      </c>
      <c r="B468" s="93" t="s">
        <v>1271</v>
      </c>
      <c r="C468" s="93" t="s">
        <v>415</v>
      </c>
      <c r="D468" s="93">
        <v>68.38333333333334</v>
      </c>
      <c r="E468" s="93">
        <v>-149.31666666666666</v>
      </c>
      <c r="F468" s="93">
        <v>869</v>
      </c>
      <c r="G468" s="93" t="s">
        <v>416</v>
      </c>
      <c r="H468" s="93" t="s">
        <v>1272</v>
      </c>
      <c r="I468" s="93" t="s">
        <v>1273</v>
      </c>
      <c r="J468" s="93" t="s">
        <v>417</v>
      </c>
      <c r="K468" s="93" t="s">
        <v>399</v>
      </c>
      <c r="L468" s="93" t="s">
        <v>418</v>
      </c>
      <c r="M468" s="99" t="str">
        <f t="shared" si="7"/>
        <v>View on Google Map</v>
      </c>
    </row>
    <row r="469" spans="1:13" ht="12.75">
      <c r="A469" s="93">
        <v>148</v>
      </c>
      <c r="B469" s="93" t="s">
        <v>1274</v>
      </c>
      <c r="C469" s="93" t="s">
        <v>399</v>
      </c>
      <c r="D469" s="93">
        <v>68.6245359666</v>
      </c>
      <c r="E469" s="93">
        <v>-149.602166091</v>
      </c>
      <c r="F469" s="93">
        <v>720</v>
      </c>
      <c r="G469" s="93" t="s">
        <v>408</v>
      </c>
      <c r="H469" s="93" t="s">
        <v>399</v>
      </c>
      <c r="I469" s="93" t="s">
        <v>399</v>
      </c>
      <c r="J469" s="93" t="s">
        <v>417</v>
      </c>
      <c r="K469" s="93" t="s">
        <v>399</v>
      </c>
      <c r="L469" s="93" t="s">
        <v>399</v>
      </c>
      <c r="M469" s="99" t="str">
        <f t="shared" si="7"/>
        <v>View on Google Map</v>
      </c>
    </row>
    <row r="470" spans="1:13" ht="12.75">
      <c r="A470" s="93">
        <v>241</v>
      </c>
      <c r="B470" s="93" t="s">
        <v>1274</v>
      </c>
      <c r="C470" s="93" t="s">
        <v>399</v>
      </c>
      <c r="D470" s="93">
        <v>68.6245359666</v>
      </c>
      <c r="E470" s="93">
        <v>-149.602166091</v>
      </c>
      <c r="F470" s="93" t="s">
        <v>399</v>
      </c>
      <c r="G470" s="93" t="s">
        <v>408</v>
      </c>
      <c r="H470" s="93" t="s">
        <v>399</v>
      </c>
      <c r="I470" s="93" t="s">
        <v>399</v>
      </c>
      <c r="J470" s="93" t="s">
        <v>417</v>
      </c>
      <c r="K470" s="93" t="s">
        <v>399</v>
      </c>
      <c r="L470" s="93" t="s">
        <v>399</v>
      </c>
      <c r="M470" s="99" t="str">
        <f t="shared" si="7"/>
        <v>View on Google Map</v>
      </c>
    </row>
    <row r="471" spans="1:13" ht="12.75">
      <c r="A471" s="93">
        <v>149</v>
      </c>
      <c r="B471" s="93" t="s">
        <v>1275</v>
      </c>
      <c r="C471" s="93" t="s">
        <v>399</v>
      </c>
      <c r="D471" s="93">
        <v>68.6271690786</v>
      </c>
      <c r="E471" s="93">
        <v>-149.611352962</v>
      </c>
      <c r="F471" s="93">
        <v>720</v>
      </c>
      <c r="G471" s="93" t="s">
        <v>408</v>
      </c>
      <c r="H471" s="93" t="s">
        <v>399</v>
      </c>
      <c r="I471" s="93" t="s">
        <v>399</v>
      </c>
      <c r="J471" s="93" t="s">
        <v>417</v>
      </c>
      <c r="K471" s="93" t="s">
        <v>399</v>
      </c>
      <c r="L471" s="93" t="s">
        <v>399</v>
      </c>
      <c r="M471" s="99" t="str">
        <f t="shared" si="7"/>
        <v>View on Google Map</v>
      </c>
    </row>
    <row r="472" spans="1:13" ht="12.75">
      <c r="A472" s="93">
        <v>150</v>
      </c>
      <c r="B472" s="93" t="s">
        <v>1276</v>
      </c>
      <c r="C472" s="93" t="s">
        <v>399</v>
      </c>
      <c r="D472" s="93">
        <v>68.6288186233</v>
      </c>
      <c r="E472" s="93">
        <v>-149.624821976</v>
      </c>
      <c r="F472" s="93">
        <v>720</v>
      </c>
      <c r="G472" s="93" t="s">
        <v>408</v>
      </c>
      <c r="H472" s="93" t="s">
        <v>399</v>
      </c>
      <c r="I472" s="93" t="s">
        <v>399</v>
      </c>
      <c r="J472" s="93" t="s">
        <v>417</v>
      </c>
      <c r="K472" s="93" t="s">
        <v>399</v>
      </c>
      <c r="L472" s="93" t="s">
        <v>399</v>
      </c>
      <c r="M472" s="99" t="str">
        <f t="shared" si="7"/>
        <v>View on Google Map</v>
      </c>
    </row>
    <row r="473" spans="1:13" ht="12.75">
      <c r="A473" s="93">
        <v>151</v>
      </c>
      <c r="B473" s="93" t="s">
        <v>1277</v>
      </c>
      <c r="C473" s="93" t="s">
        <v>399</v>
      </c>
      <c r="D473" s="93">
        <v>68.6309499327</v>
      </c>
      <c r="E473" s="93">
        <v>-149.629931504</v>
      </c>
      <c r="F473" s="93" t="s">
        <v>399</v>
      </c>
      <c r="G473" s="93" t="s">
        <v>408</v>
      </c>
      <c r="H473" s="93" t="s">
        <v>399</v>
      </c>
      <c r="I473" s="93" t="s">
        <v>399</v>
      </c>
      <c r="J473" s="93" t="s">
        <v>417</v>
      </c>
      <c r="K473" s="93" t="s">
        <v>399</v>
      </c>
      <c r="L473" s="93" t="s">
        <v>399</v>
      </c>
      <c r="M473" s="99" t="str">
        <f t="shared" si="7"/>
        <v>View on Google Map</v>
      </c>
    </row>
    <row r="474" spans="1:13" ht="12.75">
      <c r="A474" s="93">
        <v>106</v>
      </c>
      <c r="B474" s="93" t="s">
        <v>1278</v>
      </c>
      <c r="C474" s="93" t="s">
        <v>399</v>
      </c>
      <c r="D474" s="93">
        <v>68.6314319248</v>
      </c>
      <c r="E474" s="93">
        <v>-149.636692491</v>
      </c>
      <c r="F474" s="93">
        <v>725</v>
      </c>
      <c r="G474" s="93" t="s">
        <v>408</v>
      </c>
      <c r="H474" s="93" t="s">
        <v>1279</v>
      </c>
      <c r="I474" s="93" t="s">
        <v>399</v>
      </c>
      <c r="J474" s="93" t="s">
        <v>417</v>
      </c>
      <c r="K474" s="93" t="s">
        <v>399</v>
      </c>
      <c r="L474" s="93" t="s">
        <v>399</v>
      </c>
      <c r="M474" s="99" t="str">
        <f t="shared" si="7"/>
        <v>View on Google Map</v>
      </c>
    </row>
    <row r="475" spans="1:13" ht="12.75">
      <c r="A475" s="93">
        <v>107</v>
      </c>
      <c r="B475" s="93" t="s">
        <v>1280</v>
      </c>
      <c r="C475" s="93" t="s">
        <v>399</v>
      </c>
      <c r="D475" s="93">
        <v>68.6293797816</v>
      </c>
      <c r="E475" s="93">
        <v>-149.641623295</v>
      </c>
      <c r="F475" s="93">
        <v>731</v>
      </c>
      <c r="G475" s="93" t="s">
        <v>408</v>
      </c>
      <c r="H475" s="93" t="s">
        <v>1281</v>
      </c>
      <c r="I475" s="93" t="s">
        <v>399</v>
      </c>
      <c r="J475" s="93" t="s">
        <v>417</v>
      </c>
      <c r="K475" s="93" t="s">
        <v>399</v>
      </c>
      <c r="L475" s="93" t="s">
        <v>399</v>
      </c>
      <c r="M475" s="99" t="str">
        <f t="shared" si="7"/>
        <v>View on Google Map</v>
      </c>
    </row>
    <row r="476" spans="1:13" ht="12.75">
      <c r="A476" s="93">
        <v>1603</v>
      </c>
      <c r="B476" s="93" t="s">
        <v>1282</v>
      </c>
      <c r="C476" s="93" t="s">
        <v>399</v>
      </c>
      <c r="D476" s="93" t="s">
        <v>399</v>
      </c>
      <c r="E476" s="93" t="s">
        <v>399</v>
      </c>
      <c r="F476" s="93" t="s">
        <v>399</v>
      </c>
      <c r="G476" s="93" t="s">
        <v>416</v>
      </c>
      <c r="H476" s="93" t="s">
        <v>1283</v>
      </c>
      <c r="I476" s="93" t="s">
        <v>1284</v>
      </c>
      <c r="J476" s="93" t="s">
        <v>417</v>
      </c>
      <c r="K476" s="93" t="s">
        <v>399</v>
      </c>
      <c r="L476" s="93" t="s">
        <v>399</v>
      </c>
      <c r="M476" s="99" t="str">
        <f t="shared" si="7"/>
        <v>View on Google Map</v>
      </c>
    </row>
    <row r="477" spans="1:13" ht="12.75">
      <c r="A477" s="93">
        <v>152</v>
      </c>
      <c r="B477" s="93" t="s">
        <v>1285</v>
      </c>
      <c r="C477" s="93" t="s">
        <v>399</v>
      </c>
      <c r="D477" s="93">
        <v>68.6300627447</v>
      </c>
      <c r="E477" s="93">
        <v>-149.644441789</v>
      </c>
      <c r="F477" s="93">
        <v>731</v>
      </c>
      <c r="G477" s="93" t="s">
        <v>408</v>
      </c>
      <c r="H477" s="93" t="s">
        <v>399</v>
      </c>
      <c r="I477" s="93" t="s">
        <v>399</v>
      </c>
      <c r="J477" s="93" t="s">
        <v>417</v>
      </c>
      <c r="K477" s="93" t="s">
        <v>399</v>
      </c>
      <c r="L477" s="93" t="s">
        <v>399</v>
      </c>
      <c r="M477" s="99" t="str">
        <f t="shared" si="7"/>
        <v>View on Google Map</v>
      </c>
    </row>
    <row r="478" spans="1:13" ht="12.75">
      <c r="A478" s="93">
        <v>1601</v>
      </c>
      <c r="B478" s="93" t="s">
        <v>1286</v>
      </c>
      <c r="C478" s="93" t="s">
        <v>399</v>
      </c>
      <c r="D478" s="93" t="s">
        <v>399</v>
      </c>
      <c r="E478" s="93" t="s">
        <v>399</v>
      </c>
      <c r="F478" s="93" t="s">
        <v>399</v>
      </c>
      <c r="G478" s="93" t="s">
        <v>399</v>
      </c>
      <c r="H478" s="93" t="s">
        <v>1287</v>
      </c>
      <c r="I478" s="93" t="s">
        <v>1288</v>
      </c>
      <c r="J478" s="93" t="s">
        <v>399</v>
      </c>
      <c r="K478" s="93" t="s">
        <v>399</v>
      </c>
      <c r="L478" s="93" t="s">
        <v>399</v>
      </c>
      <c r="M478" s="99" t="str">
        <f t="shared" si="7"/>
        <v>View on Google Map</v>
      </c>
    </row>
    <row r="479" spans="1:13" ht="12.75">
      <c r="A479" s="93">
        <v>1602</v>
      </c>
      <c r="B479" s="93" t="s">
        <v>1289</v>
      </c>
      <c r="C479" s="93" t="s">
        <v>399</v>
      </c>
      <c r="D479" s="93" t="s">
        <v>399</v>
      </c>
      <c r="E479" s="93" t="s">
        <v>399</v>
      </c>
      <c r="F479" s="93" t="s">
        <v>399</v>
      </c>
      <c r="G479" s="93" t="s">
        <v>399</v>
      </c>
      <c r="H479" s="93" t="s">
        <v>1290</v>
      </c>
      <c r="I479" s="93" t="s">
        <v>1291</v>
      </c>
      <c r="J479" s="93" t="s">
        <v>399</v>
      </c>
      <c r="K479" s="93" t="s">
        <v>399</v>
      </c>
      <c r="L479" s="93" t="s">
        <v>399</v>
      </c>
      <c r="M479" s="99" t="str">
        <f t="shared" si="7"/>
        <v>View on Google Map</v>
      </c>
    </row>
    <row r="480" spans="1:13" ht="12.75">
      <c r="A480" s="93">
        <v>153</v>
      </c>
      <c r="B480" s="93" t="s">
        <v>1292</v>
      </c>
      <c r="C480" s="93" t="s">
        <v>399</v>
      </c>
      <c r="D480" s="93" t="s">
        <v>399</v>
      </c>
      <c r="E480" s="93" t="s">
        <v>399</v>
      </c>
      <c r="F480" s="93" t="s">
        <v>399</v>
      </c>
      <c r="G480" s="93" t="s">
        <v>408</v>
      </c>
      <c r="H480" s="93" t="s">
        <v>399</v>
      </c>
      <c r="I480" s="93" t="s">
        <v>399</v>
      </c>
      <c r="J480" s="93" t="s">
        <v>417</v>
      </c>
      <c r="K480" s="93" t="s">
        <v>399</v>
      </c>
      <c r="L480" s="93" t="s">
        <v>399</v>
      </c>
      <c r="M480" s="99" t="str">
        <f t="shared" si="7"/>
        <v>View on Google Map</v>
      </c>
    </row>
    <row r="481" spans="1:13" ht="12.75">
      <c r="A481" s="93">
        <v>154</v>
      </c>
      <c r="B481" s="93" t="s">
        <v>1293</v>
      </c>
      <c r="C481" s="93" t="s">
        <v>399</v>
      </c>
      <c r="D481" s="93" t="s">
        <v>399</v>
      </c>
      <c r="E481" s="93" t="s">
        <v>399</v>
      </c>
      <c r="F481" s="93" t="s">
        <v>399</v>
      </c>
      <c r="G481" s="93" t="s">
        <v>408</v>
      </c>
      <c r="H481" s="93" t="s">
        <v>399</v>
      </c>
      <c r="I481" s="93" t="s">
        <v>399</v>
      </c>
      <c r="J481" s="93" t="s">
        <v>417</v>
      </c>
      <c r="K481" s="93" t="s">
        <v>399</v>
      </c>
      <c r="L481" s="93" t="s">
        <v>399</v>
      </c>
      <c r="M481" s="99" t="str">
        <f t="shared" si="7"/>
        <v>View on Google Map</v>
      </c>
    </row>
    <row r="482" spans="1:13" ht="12.75">
      <c r="A482" s="93">
        <v>155</v>
      </c>
      <c r="B482" s="93" t="s">
        <v>1294</v>
      </c>
      <c r="C482" s="93" t="s">
        <v>399</v>
      </c>
      <c r="D482" s="93" t="s">
        <v>399</v>
      </c>
      <c r="E482" s="93" t="s">
        <v>399</v>
      </c>
      <c r="F482" s="93" t="s">
        <v>399</v>
      </c>
      <c r="G482" s="93" t="s">
        <v>408</v>
      </c>
      <c r="H482" s="93" t="s">
        <v>399</v>
      </c>
      <c r="I482" s="93" t="s">
        <v>399</v>
      </c>
      <c r="J482" s="93" t="s">
        <v>417</v>
      </c>
      <c r="K482" s="93" t="s">
        <v>399</v>
      </c>
      <c r="L482" s="93" t="s">
        <v>399</v>
      </c>
      <c r="M482" s="99" t="str">
        <f t="shared" si="7"/>
        <v>View on Google Map</v>
      </c>
    </row>
    <row r="483" spans="1:13" ht="12.75">
      <c r="A483" s="93">
        <v>156</v>
      </c>
      <c r="B483" s="93" t="s">
        <v>1295</v>
      </c>
      <c r="C483" s="93" t="s">
        <v>399</v>
      </c>
      <c r="D483" s="93">
        <v>68.630148049</v>
      </c>
      <c r="E483" s="93">
        <v>-149.650579145</v>
      </c>
      <c r="F483" s="93">
        <v>750</v>
      </c>
      <c r="G483" s="93" t="s">
        <v>408</v>
      </c>
      <c r="H483" s="93" t="s">
        <v>399</v>
      </c>
      <c r="I483" s="93" t="s">
        <v>399</v>
      </c>
      <c r="J483" s="93" t="s">
        <v>417</v>
      </c>
      <c r="K483" s="93" t="s">
        <v>399</v>
      </c>
      <c r="L483" s="93" t="s">
        <v>399</v>
      </c>
      <c r="M483" s="99" t="str">
        <f t="shared" si="7"/>
        <v>View on Google Map</v>
      </c>
    </row>
    <row r="484" spans="1:13" ht="12.75">
      <c r="A484" s="93">
        <v>157</v>
      </c>
      <c r="B484" s="93" t="s">
        <v>1296</v>
      </c>
      <c r="C484" s="93" t="s">
        <v>399</v>
      </c>
      <c r="D484" s="93">
        <v>68.6296278029</v>
      </c>
      <c r="E484" s="93">
        <v>-149.655880887</v>
      </c>
      <c r="F484" s="93">
        <v>754</v>
      </c>
      <c r="G484" s="93" t="s">
        <v>408</v>
      </c>
      <c r="H484" s="93" t="s">
        <v>399</v>
      </c>
      <c r="I484" s="93" t="s">
        <v>399</v>
      </c>
      <c r="J484" s="93" t="s">
        <v>417</v>
      </c>
      <c r="K484" s="93" t="s">
        <v>399</v>
      </c>
      <c r="L484" s="93" t="s">
        <v>399</v>
      </c>
      <c r="M484" s="99" t="str">
        <f t="shared" si="7"/>
        <v>View on Google Map</v>
      </c>
    </row>
    <row r="485" spans="1:13" ht="12.75">
      <c r="A485" s="93">
        <v>158</v>
      </c>
      <c r="B485" s="93" t="s">
        <v>1297</v>
      </c>
      <c r="C485" s="93" t="s">
        <v>399</v>
      </c>
      <c r="D485" s="93">
        <v>68.6314865687</v>
      </c>
      <c r="E485" s="93">
        <v>-149.659102317</v>
      </c>
      <c r="F485" s="93">
        <v>754</v>
      </c>
      <c r="G485" s="93" t="s">
        <v>408</v>
      </c>
      <c r="H485" s="93" t="s">
        <v>399</v>
      </c>
      <c r="I485" s="93" t="s">
        <v>399</v>
      </c>
      <c r="J485" s="93" t="s">
        <v>417</v>
      </c>
      <c r="K485" s="93" t="s">
        <v>399</v>
      </c>
      <c r="L485" s="93" t="s">
        <v>399</v>
      </c>
      <c r="M485" s="99" t="str">
        <f t="shared" si="7"/>
        <v>View on Google Map</v>
      </c>
    </row>
    <row r="486" spans="1:13" ht="12.75">
      <c r="A486" s="93">
        <v>169</v>
      </c>
      <c r="B486" s="93" t="s">
        <v>1298</v>
      </c>
      <c r="C486" s="93" t="s">
        <v>399</v>
      </c>
      <c r="D486" s="93" t="s">
        <v>399</v>
      </c>
      <c r="E486" s="93" t="s">
        <v>399</v>
      </c>
      <c r="F486" s="93" t="s">
        <v>399</v>
      </c>
      <c r="G486" s="93" t="s">
        <v>408</v>
      </c>
      <c r="H486" s="93" t="s">
        <v>399</v>
      </c>
      <c r="I486" s="93" t="s">
        <v>399</v>
      </c>
      <c r="J486" s="93" t="s">
        <v>417</v>
      </c>
      <c r="K486" s="93" t="s">
        <v>399</v>
      </c>
      <c r="L486" s="93" t="s">
        <v>399</v>
      </c>
      <c r="M486" s="99" t="str">
        <f t="shared" si="7"/>
        <v>View on Google Map</v>
      </c>
    </row>
    <row r="487" spans="1:13" ht="12.75">
      <c r="A487" s="93">
        <v>170</v>
      </c>
      <c r="B487" s="93" t="s">
        <v>1299</v>
      </c>
      <c r="C487" s="93" t="s">
        <v>399</v>
      </c>
      <c r="D487" s="93" t="s">
        <v>399</v>
      </c>
      <c r="E487" s="93" t="s">
        <v>399</v>
      </c>
      <c r="F487" s="93" t="s">
        <v>399</v>
      </c>
      <c r="G487" s="93" t="s">
        <v>408</v>
      </c>
      <c r="H487" s="93" t="s">
        <v>399</v>
      </c>
      <c r="I487" s="93" t="s">
        <v>399</v>
      </c>
      <c r="J487" s="93" t="s">
        <v>417</v>
      </c>
      <c r="K487" s="93" t="s">
        <v>399</v>
      </c>
      <c r="L487" s="93" t="s">
        <v>399</v>
      </c>
      <c r="M487" s="99" t="str">
        <f t="shared" si="7"/>
        <v>View on Google Map</v>
      </c>
    </row>
    <row r="488" spans="1:13" ht="12.75">
      <c r="A488" s="93">
        <v>136</v>
      </c>
      <c r="B488" s="93" t="s">
        <v>1300</v>
      </c>
      <c r="C488" s="93" t="s">
        <v>399</v>
      </c>
      <c r="D488" s="93">
        <v>70.23333333333333</v>
      </c>
      <c r="E488" s="93">
        <v>-148.25</v>
      </c>
      <c r="F488" s="93">
        <v>10</v>
      </c>
      <c r="G488" s="93" t="s">
        <v>408</v>
      </c>
      <c r="H488" s="93" t="s">
        <v>1301</v>
      </c>
      <c r="I488" s="93" t="s">
        <v>399</v>
      </c>
      <c r="J488" s="93" t="s">
        <v>417</v>
      </c>
      <c r="K488" s="93" t="s">
        <v>399</v>
      </c>
      <c r="L488" s="93" t="s">
        <v>418</v>
      </c>
      <c r="M488" s="99" t="str">
        <f t="shared" si="7"/>
        <v>View on Google Map</v>
      </c>
    </row>
    <row r="489" spans="1:13" ht="12.75">
      <c r="A489" s="93">
        <v>6</v>
      </c>
      <c r="B489" s="93" t="s">
        <v>1302</v>
      </c>
      <c r="C489" s="93" t="s">
        <v>399</v>
      </c>
      <c r="D489" s="93" t="s">
        <v>399</v>
      </c>
      <c r="E489" s="93" t="s">
        <v>399</v>
      </c>
      <c r="F489" s="93">
        <v>457</v>
      </c>
      <c r="G489" s="93" t="s">
        <v>416</v>
      </c>
      <c r="H489" s="93" t="s">
        <v>1303</v>
      </c>
      <c r="I489" s="93" t="s">
        <v>169</v>
      </c>
      <c r="J489" s="93" t="s">
        <v>417</v>
      </c>
      <c r="K489" s="93" t="s">
        <v>399</v>
      </c>
      <c r="L489" s="93" t="s">
        <v>418</v>
      </c>
      <c r="M489" s="99" t="str">
        <f t="shared" si="7"/>
        <v>View on Google Map</v>
      </c>
    </row>
    <row r="490" spans="1:13" ht="12.75">
      <c r="A490" s="93">
        <v>20</v>
      </c>
      <c r="B490" s="93" t="s">
        <v>1304</v>
      </c>
      <c r="C490" s="93" t="s">
        <v>399</v>
      </c>
      <c r="D490" s="93" t="s">
        <v>399</v>
      </c>
      <c r="E490" s="93" t="s">
        <v>399</v>
      </c>
      <c r="F490" s="93" t="s">
        <v>399</v>
      </c>
      <c r="G490" s="93" t="s">
        <v>416</v>
      </c>
      <c r="H490" s="93" t="s">
        <v>399</v>
      </c>
      <c r="I490" s="93" t="s">
        <v>399</v>
      </c>
      <c r="J490" s="93" t="s">
        <v>417</v>
      </c>
      <c r="K490" s="93" t="s">
        <v>399</v>
      </c>
      <c r="L490" s="93" t="s">
        <v>399</v>
      </c>
      <c r="M490" s="99" t="str">
        <f t="shared" si="7"/>
        <v>View on Google Map</v>
      </c>
    </row>
    <row r="491" spans="1:13" ht="12.75">
      <c r="A491" s="93">
        <v>1176</v>
      </c>
      <c r="B491" s="93" t="s">
        <v>1305</v>
      </c>
      <c r="C491" s="93" t="s">
        <v>423</v>
      </c>
      <c r="D491" s="93">
        <v>68.99641833</v>
      </c>
      <c r="E491" s="93">
        <v>-150.2789567</v>
      </c>
      <c r="F491" s="93" t="s">
        <v>399</v>
      </c>
      <c r="G491" s="93" t="s">
        <v>400</v>
      </c>
      <c r="H491" s="93" t="s">
        <v>399</v>
      </c>
      <c r="I491" s="93" t="s">
        <v>399</v>
      </c>
      <c r="J491" s="93" t="s">
        <v>404</v>
      </c>
      <c r="K491" s="93" t="s">
        <v>399</v>
      </c>
      <c r="L491" s="93" t="s">
        <v>405</v>
      </c>
      <c r="M491" s="99" t="str">
        <f t="shared" si="7"/>
        <v>View on Google Map</v>
      </c>
    </row>
    <row r="492" spans="1:13" ht="12.75">
      <c r="A492" s="93">
        <v>509</v>
      </c>
      <c r="B492" s="93" t="s">
        <v>1306</v>
      </c>
      <c r="C492" s="93" t="s">
        <v>407</v>
      </c>
      <c r="D492" s="93">
        <v>68.338126</v>
      </c>
      <c r="E492" s="93">
        <v>-151.061735</v>
      </c>
      <c r="F492" s="93">
        <v>840</v>
      </c>
      <c r="G492" s="93" t="s">
        <v>408</v>
      </c>
      <c r="H492" s="93" t="s">
        <v>399</v>
      </c>
      <c r="I492" s="93" t="s">
        <v>399</v>
      </c>
      <c r="J492" s="93" t="s">
        <v>409</v>
      </c>
      <c r="K492" s="93" t="s">
        <v>399</v>
      </c>
      <c r="L492" s="93" t="s">
        <v>410</v>
      </c>
      <c r="M492" s="99" t="str">
        <f t="shared" si="7"/>
        <v>View on Google Map</v>
      </c>
    </row>
    <row r="493" spans="1:13" ht="12.75">
      <c r="A493" s="93">
        <v>36</v>
      </c>
      <c r="B493" s="93" t="s">
        <v>1307</v>
      </c>
      <c r="C493" s="93" t="s">
        <v>399</v>
      </c>
      <c r="D493" s="93">
        <v>69.23333333333333</v>
      </c>
      <c r="E493" s="93">
        <v>-150.804383333</v>
      </c>
      <c r="F493" s="93">
        <v>181.97</v>
      </c>
      <c r="G493" s="93" t="s">
        <v>416</v>
      </c>
      <c r="H493" s="93" t="s">
        <v>399</v>
      </c>
      <c r="I493" s="93" t="s">
        <v>399</v>
      </c>
      <c r="J493" s="93" t="s">
        <v>452</v>
      </c>
      <c r="K493" s="93" t="s">
        <v>399</v>
      </c>
      <c r="L493" s="93" t="s">
        <v>405</v>
      </c>
      <c r="M493" s="99" t="str">
        <f t="shared" si="7"/>
        <v>View on Google Map</v>
      </c>
    </row>
    <row r="494" spans="1:13" ht="12.75">
      <c r="A494" s="93">
        <v>37</v>
      </c>
      <c r="B494" s="93" t="s">
        <v>1308</v>
      </c>
      <c r="C494" s="93" t="s">
        <v>399</v>
      </c>
      <c r="D494" s="93">
        <v>68.28968333333333</v>
      </c>
      <c r="E494" s="93">
        <v>-150.915</v>
      </c>
      <c r="F494" s="93">
        <v>392</v>
      </c>
      <c r="G494" s="93" t="s">
        <v>416</v>
      </c>
      <c r="H494" s="93" t="s">
        <v>399</v>
      </c>
      <c r="I494" s="93" t="s">
        <v>399</v>
      </c>
      <c r="J494" s="93" t="s">
        <v>452</v>
      </c>
      <c r="K494" s="93" t="s">
        <v>399</v>
      </c>
      <c r="L494" s="93" t="s">
        <v>405</v>
      </c>
      <c r="M494" s="99" t="str">
        <f t="shared" si="7"/>
        <v>View on Google Map</v>
      </c>
    </row>
    <row r="495" spans="1:13" ht="12.75">
      <c r="A495" s="93">
        <v>130</v>
      </c>
      <c r="B495" s="93" t="s">
        <v>1309</v>
      </c>
      <c r="C495" s="93" t="s">
        <v>1310</v>
      </c>
      <c r="D495" s="93">
        <v>70.08333333333333</v>
      </c>
      <c r="E495" s="93">
        <v>-148.533333333333</v>
      </c>
      <c r="F495" s="93">
        <v>24</v>
      </c>
      <c r="G495" s="93" t="s">
        <v>408</v>
      </c>
      <c r="H495" s="93" t="s">
        <v>1311</v>
      </c>
      <c r="I495" s="93" t="s">
        <v>399</v>
      </c>
      <c r="J495" s="93" t="s">
        <v>417</v>
      </c>
      <c r="K495" s="93" t="s">
        <v>399</v>
      </c>
      <c r="L495" s="93" t="s">
        <v>418</v>
      </c>
      <c r="M495" s="99" t="str">
        <f t="shared" si="7"/>
        <v>View on Google Map</v>
      </c>
    </row>
    <row r="496" spans="1:13" ht="12.75">
      <c r="A496" s="93">
        <v>519</v>
      </c>
      <c r="B496" s="93" t="s">
        <v>1312</v>
      </c>
      <c r="C496" s="93" t="s">
        <v>407</v>
      </c>
      <c r="D496" s="93">
        <v>68.802636</v>
      </c>
      <c r="E496" s="93">
        <v>-150.785397</v>
      </c>
      <c r="F496" s="93">
        <v>411</v>
      </c>
      <c r="G496" s="93" t="s">
        <v>408</v>
      </c>
      <c r="H496" s="93" t="s">
        <v>399</v>
      </c>
      <c r="I496" s="93" t="s">
        <v>399</v>
      </c>
      <c r="J496" s="93" t="s">
        <v>409</v>
      </c>
      <c r="K496" s="93" t="s">
        <v>399</v>
      </c>
      <c r="L496" s="93" t="s">
        <v>410</v>
      </c>
      <c r="M496" s="99" t="str">
        <f t="shared" si="7"/>
        <v>View on Google Map</v>
      </c>
    </row>
    <row r="497" spans="1:13" ht="12.75">
      <c r="A497" s="93">
        <v>452</v>
      </c>
      <c r="B497" s="93" t="s">
        <v>1313</v>
      </c>
      <c r="C497" s="93" t="s">
        <v>399</v>
      </c>
      <c r="D497" s="93">
        <v>68.79496</v>
      </c>
      <c r="E497" s="93">
        <v>-149.04814</v>
      </c>
      <c r="F497" s="93">
        <v>754</v>
      </c>
      <c r="G497" s="93" t="s">
        <v>408</v>
      </c>
      <c r="H497" s="93" t="s">
        <v>399</v>
      </c>
      <c r="I497" s="93" t="s">
        <v>399</v>
      </c>
      <c r="J497" s="93" t="s">
        <v>409</v>
      </c>
      <c r="K497" s="93" t="s">
        <v>399</v>
      </c>
      <c r="L497" s="93" t="s">
        <v>399</v>
      </c>
      <c r="M497" s="99" t="str">
        <f t="shared" si="7"/>
        <v>View on Google Map</v>
      </c>
    </row>
    <row r="498" spans="1:13" ht="12.75">
      <c r="A498" s="93">
        <v>453</v>
      </c>
      <c r="B498" s="93" t="s">
        <v>1314</v>
      </c>
      <c r="C498" s="93" t="s">
        <v>399</v>
      </c>
      <c r="D498" s="93">
        <v>68.81046</v>
      </c>
      <c r="E498" s="93">
        <v>-149.05208</v>
      </c>
      <c r="F498" s="93">
        <v>727</v>
      </c>
      <c r="G498" s="93" t="s">
        <v>408</v>
      </c>
      <c r="H498" s="93" t="s">
        <v>399</v>
      </c>
      <c r="I498" s="93" t="s">
        <v>399</v>
      </c>
      <c r="J498" s="93" t="s">
        <v>409</v>
      </c>
      <c r="K498" s="93" t="s">
        <v>399</v>
      </c>
      <c r="L498" s="93" t="s">
        <v>399</v>
      </c>
      <c r="M498" s="99" t="str">
        <f t="shared" si="7"/>
        <v>View on Google Map</v>
      </c>
    </row>
    <row r="499" spans="1:13" ht="12.75">
      <c r="A499" s="93">
        <v>454</v>
      </c>
      <c r="B499" s="93" t="s">
        <v>1315</v>
      </c>
      <c r="C499" s="93" t="s">
        <v>399</v>
      </c>
      <c r="D499" s="93">
        <v>68.81587</v>
      </c>
      <c r="E499" s="93">
        <v>-149.06174</v>
      </c>
      <c r="F499" s="93">
        <v>715</v>
      </c>
      <c r="G499" s="93" t="s">
        <v>408</v>
      </c>
      <c r="H499" s="93" t="s">
        <v>399</v>
      </c>
      <c r="I499" s="93" t="s">
        <v>399</v>
      </c>
      <c r="J499" s="93" t="s">
        <v>409</v>
      </c>
      <c r="K499" s="93" t="s">
        <v>399</v>
      </c>
      <c r="L499" s="93" t="s">
        <v>399</v>
      </c>
      <c r="M499" s="99" t="str">
        <f t="shared" si="7"/>
        <v>View on Google Map</v>
      </c>
    </row>
    <row r="500" spans="1:13" ht="12.75">
      <c r="A500" s="93">
        <v>455</v>
      </c>
      <c r="B500" s="93" t="s">
        <v>1316</v>
      </c>
      <c r="C500" s="93" t="s">
        <v>399</v>
      </c>
      <c r="D500" s="93">
        <v>68.81052</v>
      </c>
      <c r="E500" s="93">
        <v>-149.06283</v>
      </c>
      <c r="F500" s="93">
        <v>728</v>
      </c>
      <c r="G500" s="93" t="s">
        <v>408</v>
      </c>
      <c r="H500" s="93" t="s">
        <v>399</v>
      </c>
      <c r="I500" s="93" t="s">
        <v>399</v>
      </c>
      <c r="J500" s="93" t="s">
        <v>409</v>
      </c>
      <c r="K500" s="93" t="s">
        <v>399</v>
      </c>
      <c r="L500" s="93" t="s">
        <v>399</v>
      </c>
      <c r="M500" s="99" t="str">
        <f t="shared" si="7"/>
        <v>View on Google Map</v>
      </c>
    </row>
    <row r="501" spans="1:13" ht="12.75">
      <c r="A501" s="93">
        <v>456</v>
      </c>
      <c r="B501" s="93" t="s">
        <v>1317</v>
      </c>
      <c r="C501" s="93" t="s">
        <v>399</v>
      </c>
      <c r="D501" s="93">
        <v>68.81229</v>
      </c>
      <c r="E501" s="93">
        <v>-149.06899</v>
      </c>
      <c r="F501" s="93">
        <v>730</v>
      </c>
      <c r="G501" s="93" t="s">
        <v>408</v>
      </c>
      <c r="H501" s="93" t="s">
        <v>399</v>
      </c>
      <c r="I501" s="93" t="s">
        <v>399</v>
      </c>
      <c r="J501" s="93" t="s">
        <v>409</v>
      </c>
      <c r="K501" s="93" t="s">
        <v>399</v>
      </c>
      <c r="L501" s="93" t="s">
        <v>399</v>
      </c>
      <c r="M501" s="99" t="str">
        <f t="shared" si="7"/>
        <v>View on Google Map</v>
      </c>
    </row>
    <row r="502" spans="1:13" ht="12.75">
      <c r="A502" s="93">
        <v>457</v>
      </c>
      <c r="B502" s="93" t="s">
        <v>1318</v>
      </c>
      <c r="C502" s="93" t="s">
        <v>399</v>
      </c>
      <c r="D502" s="93">
        <v>68.81437</v>
      </c>
      <c r="E502" s="93">
        <v>-149.06775</v>
      </c>
      <c r="F502" s="93">
        <v>724</v>
      </c>
      <c r="G502" s="93" t="s">
        <v>408</v>
      </c>
      <c r="H502" s="93" t="s">
        <v>399</v>
      </c>
      <c r="I502" s="93" t="s">
        <v>399</v>
      </c>
      <c r="J502" s="93" t="s">
        <v>409</v>
      </c>
      <c r="K502" s="93" t="s">
        <v>399</v>
      </c>
      <c r="L502" s="93" t="s">
        <v>399</v>
      </c>
      <c r="M502" s="99" t="str">
        <f t="shared" si="7"/>
        <v>View on Google Map</v>
      </c>
    </row>
    <row r="503" spans="1:13" ht="12.75">
      <c r="A503" s="93">
        <v>38</v>
      </c>
      <c r="B503" s="93" t="s">
        <v>1319</v>
      </c>
      <c r="C503" s="93" t="s">
        <v>399</v>
      </c>
      <c r="D503" s="93">
        <v>69.0119</v>
      </c>
      <c r="E503" s="93">
        <v>-150.3</v>
      </c>
      <c r="F503" s="93">
        <v>321</v>
      </c>
      <c r="G503" s="93" t="s">
        <v>416</v>
      </c>
      <c r="H503" s="93" t="s">
        <v>1320</v>
      </c>
      <c r="I503" s="93" t="s">
        <v>1321</v>
      </c>
      <c r="J503" s="93" t="s">
        <v>452</v>
      </c>
      <c r="K503" s="93" t="s">
        <v>399</v>
      </c>
      <c r="L503" s="93" t="s">
        <v>405</v>
      </c>
      <c r="M503" s="99" t="str">
        <f t="shared" si="7"/>
        <v>View on Google Map</v>
      </c>
    </row>
    <row r="504" spans="1:13" ht="12.75">
      <c r="A504" s="93">
        <v>1211</v>
      </c>
      <c r="B504" s="93" t="s">
        <v>1322</v>
      </c>
      <c r="C504" s="93" t="s">
        <v>575</v>
      </c>
      <c r="D504" s="93">
        <v>68.9967</v>
      </c>
      <c r="E504" s="93">
        <v>-150.28142</v>
      </c>
      <c r="F504" s="93" t="s">
        <v>399</v>
      </c>
      <c r="G504" s="93" t="s">
        <v>400</v>
      </c>
      <c r="H504" s="93" t="s">
        <v>399</v>
      </c>
      <c r="I504" s="93" t="s">
        <v>399</v>
      </c>
      <c r="J504" s="93" t="s">
        <v>404</v>
      </c>
      <c r="K504" s="93" t="s">
        <v>399</v>
      </c>
      <c r="L504" s="93" t="s">
        <v>405</v>
      </c>
      <c r="M504" s="99" t="str">
        <f t="shared" si="7"/>
        <v>View on Google Map</v>
      </c>
    </row>
    <row r="505" spans="1:13" ht="12.75">
      <c r="A505" s="93">
        <v>1210</v>
      </c>
      <c r="B505" s="93" t="s">
        <v>1323</v>
      </c>
      <c r="C505" s="93" t="s">
        <v>575</v>
      </c>
      <c r="D505" s="93">
        <v>68.9967</v>
      </c>
      <c r="E505" s="93">
        <v>-150.28142</v>
      </c>
      <c r="F505" s="93" t="s">
        <v>399</v>
      </c>
      <c r="G505" s="93" t="s">
        <v>400</v>
      </c>
      <c r="H505" s="93" t="s">
        <v>399</v>
      </c>
      <c r="I505" s="93" t="s">
        <v>399</v>
      </c>
      <c r="J505" s="93" t="s">
        <v>404</v>
      </c>
      <c r="K505" s="93" t="s">
        <v>399</v>
      </c>
      <c r="L505" s="93" t="s">
        <v>405</v>
      </c>
      <c r="M505" s="99" t="str">
        <f t="shared" si="7"/>
        <v>View on Google Map</v>
      </c>
    </row>
    <row r="506" spans="1:13" ht="12.75">
      <c r="A506" s="93">
        <v>39</v>
      </c>
      <c r="B506" s="93" t="s">
        <v>1324</v>
      </c>
      <c r="C506" s="93" t="s">
        <v>399</v>
      </c>
      <c r="D506" s="93">
        <v>68.9946</v>
      </c>
      <c r="E506" s="93">
        <v>-150.307</v>
      </c>
      <c r="F506" s="93">
        <v>307</v>
      </c>
      <c r="G506" s="93" t="s">
        <v>416</v>
      </c>
      <c r="H506" s="93" t="s">
        <v>1325</v>
      </c>
      <c r="I506" s="93" t="s">
        <v>399</v>
      </c>
      <c r="J506" s="93" t="s">
        <v>452</v>
      </c>
      <c r="K506" s="93" t="s">
        <v>399</v>
      </c>
      <c r="L506" s="93" t="s">
        <v>405</v>
      </c>
      <c r="M506" s="99" t="str">
        <f t="shared" si="7"/>
        <v>View on Google Map</v>
      </c>
    </row>
    <row r="507" spans="1:13" ht="12.75">
      <c r="A507" s="93">
        <v>46</v>
      </c>
      <c r="B507" s="93" t="s">
        <v>1326</v>
      </c>
      <c r="C507" s="93" t="s">
        <v>399</v>
      </c>
      <c r="D507" s="93">
        <v>68.891069</v>
      </c>
      <c r="E507" s="93">
        <v>-150.585019</v>
      </c>
      <c r="F507" s="93" t="s">
        <v>399</v>
      </c>
      <c r="G507" s="93" t="s">
        <v>416</v>
      </c>
      <c r="H507" s="93" t="s">
        <v>399</v>
      </c>
      <c r="I507" s="93" t="s">
        <v>399</v>
      </c>
      <c r="J507" s="93" t="s">
        <v>1247</v>
      </c>
      <c r="K507" s="93" t="s">
        <v>399</v>
      </c>
      <c r="L507" s="93" t="s">
        <v>405</v>
      </c>
      <c r="M507" s="99" t="str">
        <f t="shared" si="7"/>
        <v>View on Google Map</v>
      </c>
    </row>
    <row r="508" spans="1:13" ht="12.75">
      <c r="A508" s="93">
        <v>47</v>
      </c>
      <c r="B508" s="93" t="s">
        <v>1327</v>
      </c>
      <c r="C508" s="93" t="s">
        <v>399</v>
      </c>
      <c r="D508" s="93">
        <v>68.967</v>
      </c>
      <c r="E508" s="93">
        <v>-150.56673</v>
      </c>
      <c r="F508" s="93" t="s">
        <v>399</v>
      </c>
      <c r="G508" s="93" t="s">
        <v>416</v>
      </c>
      <c r="H508" s="93" t="s">
        <v>399</v>
      </c>
      <c r="I508" s="93" t="s">
        <v>399</v>
      </c>
      <c r="J508" s="93" t="s">
        <v>1247</v>
      </c>
      <c r="K508" s="93" t="s">
        <v>399</v>
      </c>
      <c r="L508" s="93" t="s">
        <v>405</v>
      </c>
      <c r="M508" s="99" t="str">
        <f t="shared" si="7"/>
        <v>View on Google Map</v>
      </c>
    </row>
    <row r="509" spans="1:13" ht="12.75">
      <c r="A509" s="93">
        <v>100</v>
      </c>
      <c r="B509" s="93" t="s">
        <v>170</v>
      </c>
      <c r="C509" s="93" t="s">
        <v>1328</v>
      </c>
      <c r="D509" s="93">
        <v>68.629961</v>
      </c>
      <c r="E509" s="93">
        <v>-149.612633</v>
      </c>
      <c r="F509" s="93">
        <v>719</v>
      </c>
      <c r="G509" s="93" t="s">
        <v>408</v>
      </c>
      <c r="H509" s="93" t="s">
        <v>1329</v>
      </c>
      <c r="I509" s="93" t="s">
        <v>1330</v>
      </c>
      <c r="J509" s="93" t="s">
        <v>417</v>
      </c>
      <c r="K509" s="93" t="s">
        <v>399</v>
      </c>
      <c r="L509" s="93" t="s">
        <v>399</v>
      </c>
      <c r="M509" s="99" t="str">
        <f t="shared" si="7"/>
        <v>View on Google Map</v>
      </c>
    </row>
    <row r="510" spans="1:13" ht="12.75">
      <c r="A510" s="93">
        <v>523</v>
      </c>
      <c r="B510" s="93" t="s">
        <v>1331</v>
      </c>
      <c r="C510" s="93" t="s">
        <v>1332</v>
      </c>
      <c r="D510" s="93">
        <v>68.626672</v>
      </c>
      <c r="E510" s="93">
        <v>-149.597844</v>
      </c>
      <c r="F510" s="93">
        <v>719</v>
      </c>
      <c r="G510" s="93" t="s">
        <v>408</v>
      </c>
      <c r="H510" s="93" t="s">
        <v>399</v>
      </c>
      <c r="I510" s="93" t="s">
        <v>399</v>
      </c>
      <c r="J510" s="93" t="s">
        <v>409</v>
      </c>
      <c r="K510" s="93" t="s">
        <v>399</v>
      </c>
      <c r="L510" s="93" t="s">
        <v>1333</v>
      </c>
      <c r="M510" s="99" t="str">
        <f t="shared" si="7"/>
        <v>View on Google Map</v>
      </c>
    </row>
    <row r="511" spans="1:13" ht="12.75">
      <c r="A511" s="93">
        <v>524</v>
      </c>
      <c r="B511" s="93" t="s">
        <v>1334</v>
      </c>
      <c r="C511" s="93" t="s">
        <v>1332</v>
      </c>
      <c r="D511" s="93">
        <v>68.632586</v>
      </c>
      <c r="E511" s="93">
        <v>-149.600895</v>
      </c>
      <c r="F511" s="93">
        <v>719</v>
      </c>
      <c r="G511" s="93" t="s">
        <v>408</v>
      </c>
      <c r="H511" s="93" t="s">
        <v>399</v>
      </c>
      <c r="I511" s="93" t="s">
        <v>399</v>
      </c>
      <c r="J511" s="93" t="s">
        <v>409</v>
      </c>
      <c r="K511" s="93" t="s">
        <v>399</v>
      </c>
      <c r="L511" s="93" t="s">
        <v>1333</v>
      </c>
      <c r="M511" s="99" t="str">
        <f t="shared" si="7"/>
        <v>View on Google Map</v>
      </c>
    </row>
    <row r="512" spans="1:13" ht="12.75">
      <c r="A512" s="93">
        <v>525</v>
      </c>
      <c r="B512" s="93" t="s">
        <v>1335</v>
      </c>
      <c r="C512" s="93" t="s">
        <v>1332</v>
      </c>
      <c r="D512" s="93">
        <v>68.63639</v>
      </c>
      <c r="E512" s="93">
        <v>-149.594774</v>
      </c>
      <c r="F512" s="93">
        <v>719</v>
      </c>
      <c r="G512" s="93" t="s">
        <v>408</v>
      </c>
      <c r="H512" s="93" t="s">
        <v>399</v>
      </c>
      <c r="I512" s="93" t="s">
        <v>399</v>
      </c>
      <c r="J512" s="93" t="s">
        <v>409</v>
      </c>
      <c r="K512" s="93" t="s">
        <v>399</v>
      </c>
      <c r="L512" s="93" t="s">
        <v>1333</v>
      </c>
      <c r="M512" s="99" t="str">
        <f t="shared" si="7"/>
        <v>View on Google Map</v>
      </c>
    </row>
    <row r="513" spans="1:13" ht="12.75">
      <c r="A513" s="93">
        <v>13</v>
      </c>
      <c r="B513" s="93" t="s">
        <v>1336</v>
      </c>
      <c r="C513" s="93" t="s">
        <v>399</v>
      </c>
      <c r="D513" s="93">
        <v>68.6256</v>
      </c>
      <c r="E513" s="93">
        <v>-149.59605</v>
      </c>
      <c r="F513" s="93">
        <v>719</v>
      </c>
      <c r="G513" s="93" t="s">
        <v>416</v>
      </c>
      <c r="H513" s="93" t="s">
        <v>1337</v>
      </c>
      <c r="I513" s="93" t="s">
        <v>1338</v>
      </c>
      <c r="J513" s="93" t="s">
        <v>417</v>
      </c>
      <c r="K513" s="93">
        <v>190</v>
      </c>
      <c r="L513" s="93" t="s">
        <v>772</v>
      </c>
      <c r="M513" s="99" t="str">
        <f t="shared" si="7"/>
        <v>View on Google Map</v>
      </c>
    </row>
    <row r="514" spans="1:13" ht="12.75">
      <c r="A514" s="93">
        <v>522</v>
      </c>
      <c r="B514" s="93" t="s">
        <v>1339</v>
      </c>
      <c r="C514" s="93" t="s">
        <v>1332</v>
      </c>
      <c r="D514" s="93">
        <v>68.625966</v>
      </c>
      <c r="E514" s="93">
        <v>-149.599022</v>
      </c>
      <c r="F514" s="93">
        <v>719</v>
      </c>
      <c r="G514" s="93" t="s">
        <v>408</v>
      </c>
      <c r="H514" s="93" t="s">
        <v>399</v>
      </c>
      <c r="I514" s="93" t="s">
        <v>399</v>
      </c>
      <c r="J514" s="93" t="s">
        <v>409</v>
      </c>
      <c r="K514" s="93" t="s">
        <v>399</v>
      </c>
      <c r="L514" s="93" t="s">
        <v>1333</v>
      </c>
      <c r="M514" s="99" t="str">
        <f t="shared" si="7"/>
        <v>View on Google Map</v>
      </c>
    </row>
    <row r="515" spans="1:13" ht="12.75">
      <c r="A515" s="93">
        <v>101</v>
      </c>
      <c r="B515" s="93" t="s">
        <v>1340</v>
      </c>
      <c r="C515" s="93" t="s">
        <v>1341</v>
      </c>
      <c r="D515" s="93" t="s">
        <v>399</v>
      </c>
      <c r="E515" s="93" t="s">
        <v>399</v>
      </c>
      <c r="F515" s="93">
        <v>719</v>
      </c>
      <c r="G515" s="93" t="s">
        <v>408</v>
      </c>
      <c r="H515" s="93" t="s">
        <v>399</v>
      </c>
      <c r="I515" s="93" t="s">
        <v>399</v>
      </c>
      <c r="J515" s="93" t="s">
        <v>417</v>
      </c>
      <c r="K515" s="93" t="s">
        <v>399</v>
      </c>
      <c r="L515" s="93" t="s">
        <v>399</v>
      </c>
      <c r="M515" s="99" t="str">
        <f aca="true" t="shared" si="8" ref="M515:M576">HYPERLINK("http://maps.google.com/maps?q="&amp;D515&amp;","&amp;E515,"View on Google Map")</f>
        <v>View on Google Map</v>
      </c>
    </row>
    <row r="516" spans="1:13" ht="12.75">
      <c r="A516" s="93">
        <v>102</v>
      </c>
      <c r="B516" s="93" t="s">
        <v>1342</v>
      </c>
      <c r="C516" s="93" t="s">
        <v>1343</v>
      </c>
      <c r="D516" s="93">
        <v>68.638624</v>
      </c>
      <c r="E516" s="93">
        <v>-149.610737</v>
      </c>
      <c r="F516" s="93">
        <v>719</v>
      </c>
      <c r="G516" s="93" t="s">
        <v>408</v>
      </c>
      <c r="H516" s="93" t="s">
        <v>1344</v>
      </c>
      <c r="I516" s="93" t="s">
        <v>1345</v>
      </c>
      <c r="J516" s="93" t="s">
        <v>417</v>
      </c>
      <c r="K516" s="93" t="s">
        <v>399</v>
      </c>
      <c r="L516" s="93" t="s">
        <v>399</v>
      </c>
      <c r="M516" s="99" t="str">
        <f t="shared" si="8"/>
        <v>View on Google Map</v>
      </c>
    </row>
    <row r="517" spans="1:13" ht="12.75">
      <c r="A517" s="93">
        <v>526</v>
      </c>
      <c r="B517" s="93" t="s">
        <v>1346</v>
      </c>
      <c r="C517" s="93" t="s">
        <v>1332</v>
      </c>
      <c r="D517" s="93">
        <v>68.633232</v>
      </c>
      <c r="E517" s="93">
        <v>-149.61149</v>
      </c>
      <c r="F517" s="93">
        <v>719</v>
      </c>
      <c r="G517" s="93" t="s">
        <v>408</v>
      </c>
      <c r="H517" s="93" t="s">
        <v>399</v>
      </c>
      <c r="I517" s="93" t="s">
        <v>399</v>
      </c>
      <c r="J517" s="93" t="s">
        <v>409</v>
      </c>
      <c r="K517" s="93" t="s">
        <v>399</v>
      </c>
      <c r="L517" s="93" t="s">
        <v>1333</v>
      </c>
      <c r="M517" s="99" t="str">
        <f t="shared" si="8"/>
        <v>View on Google Map</v>
      </c>
    </row>
    <row r="518" spans="1:13" ht="12.75">
      <c r="A518" s="93">
        <v>14</v>
      </c>
      <c r="B518" s="93" t="s">
        <v>1347</v>
      </c>
      <c r="C518" s="93" t="s">
        <v>399</v>
      </c>
      <c r="D518" s="93" t="s">
        <v>399</v>
      </c>
      <c r="E518" s="93" t="s">
        <v>399</v>
      </c>
      <c r="F518" s="93">
        <v>719</v>
      </c>
      <c r="G518" s="93" t="s">
        <v>416</v>
      </c>
      <c r="H518" s="93" t="s">
        <v>1348</v>
      </c>
      <c r="I518" s="93" t="s">
        <v>399</v>
      </c>
      <c r="J518" s="93" t="s">
        <v>417</v>
      </c>
      <c r="K518" s="93" t="s">
        <v>399</v>
      </c>
      <c r="L518" s="93" t="s">
        <v>399</v>
      </c>
      <c r="M518" s="99" t="str">
        <f t="shared" si="8"/>
        <v>View on Google Map</v>
      </c>
    </row>
    <row r="519" spans="1:13" ht="12.75">
      <c r="A519" s="93">
        <v>527</v>
      </c>
      <c r="B519" s="93" t="s">
        <v>1349</v>
      </c>
      <c r="C519" s="93" t="s">
        <v>1332</v>
      </c>
      <c r="D519" s="93">
        <v>68.639895</v>
      </c>
      <c r="E519" s="93">
        <v>-149.596106</v>
      </c>
      <c r="F519" s="93">
        <v>719</v>
      </c>
      <c r="G519" s="93" t="s">
        <v>408</v>
      </c>
      <c r="H519" s="93" t="s">
        <v>399</v>
      </c>
      <c r="I519" s="93" t="s">
        <v>399</v>
      </c>
      <c r="J519" s="93" t="s">
        <v>409</v>
      </c>
      <c r="K519" s="93" t="s">
        <v>399</v>
      </c>
      <c r="L519" s="93" t="s">
        <v>1333</v>
      </c>
      <c r="M519" s="99" t="str">
        <f t="shared" si="8"/>
        <v>View on Google Map</v>
      </c>
    </row>
    <row r="520" spans="1:13" ht="12.75">
      <c r="A520" s="93">
        <v>9</v>
      </c>
      <c r="B520" s="93" t="s">
        <v>1350</v>
      </c>
      <c r="C520" s="93" t="s">
        <v>399</v>
      </c>
      <c r="D520" s="93" t="s">
        <v>399</v>
      </c>
      <c r="E520" s="93" t="s">
        <v>399</v>
      </c>
      <c r="F520" s="93">
        <v>823</v>
      </c>
      <c r="G520" s="93" t="s">
        <v>416</v>
      </c>
      <c r="H520" s="93" t="s">
        <v>399</v>
      </c>
      <c r="I520" s="93" t="s">
        <v>399</v>
      </c>
      <c r="J520" s="93" t="s">
        <v>417</v>
      </c>
      <c r="K520" s="93" t="s">
        <v>399</v>
      </c>
      <c r="L520" s="93" t="s">
        <v>399</v>
      </c>
      <c r="M520" s="99" t="str">
        <f t="shared" si="8"/>
        <v>View on Google Map</v>
      </c>
    </row>
    <row r="521" spans="1:13" ht="12.75">
      <c r="A521" s="93">
        <v>22</v>
      </c>
      <c r="B521" s="93" t="s">
        <v>1351</v>
      </c>
      <c r="C521" s="93" t="s">
        <v>399</v>
      </c>
      <c r="D521" s="93" t="s">
        <v>399</v>
      </c>
      <c r="E521" s="93" t="s">
        <v>399</v>
      </c>
      <c r="F521" s="93" t="s">
        <v>399</v>
      </c>
      <c r="G521" s="93" t="s">
        <v>416</v>
      </c>
      <c r="H521" s="93" t="s">
        <v>1352</v>
      </c>
      <c r="I521" s="93" t="s">
        <v>399</v>
      </c>
      <c r="J521" s="93" t="s">
        <v>417</v>
      </c>
      <c r="K521" s="93" t="s">
        <v>399</v>
      </c>
      <c r="L521" s="93" t="s">
        <v>399</v>
      </c>
      <c r="M521" s="99" t="str">
        <f t="shared" si="8"/>
        <v>View on Google Map</v>
      </c>
    </row>
    <row r="522" spans="1:13" ht="12.75">
      <c r="A522" s="93">
        <v>528</v>
      </c>
      <c r="B522" s="93" t="s">
        <v>1353</v>
      </c>
      <c r="C522" s="93" t="s">
        <v>1332</v>
      </c>
      <c r="D522" s="93">
        <v>68.634241</v>
      </c>
      <c r="E522" s="93">
        <v>-149.602759</v>
      </c>
      <c r="F522" s="93">
        <v>719</v>
      </c>
      <c r="G522" s="93" t="s">
        <v>408</v>
      </c>
      <c r="H522" s="93" t="s">
        <v>399</v>
      </c>
      <c r="I522" s="93" t="s">
        <v>399</v>
      </c>
      <c r="J522" s="93" t="s">
        <v>409</v>
      </c>
      <c r="K522" s="93" t="s">
        <v>399</v>
      </c>
      <c r="L522" s="93" t="s">
        <v>1333</v>
      </c>
      <c r="M522" s="99" t="str">
        <f t="shared" si="8"/>
        <v>View on Google Map</v>
      </c>
    </row>
    <row r="523" spans="1:13" ht="12.75">
      <c r="A523" s="93">
        <v>521</v>
      </c>
      <c r="B523" s="93" t="s">
        <v>1354</v>
      </c>
      <c r="C523" s="93" t="s">
        <v>1332</v>
      </c>
      <c r="D523" s="93">
        <v>68.628656</v>
      </c>
      <c r="E523" s="93">
        <v>-149.599606</v>
      </c>
      <c r="F523" s="93">
        <v>719</v>
      </c>
      <c r="G523" s="93" t="s">
        <v>408</v>
      </c>
      <c r="H523" s="93" t="s">
        <v>399</v>
      </c>
      <c r="I523" s="93" t="s">
        <v>399</v>
      </c>
      <c r="J523" s="93" t="s">
        <v>409</v>
      </c>
      <c r="K523" s="93" t="s">
        <v>399</v>
      </c>
      <c r="L523" s="93" t="s">
        <v>1333</v>
      </c>
      <c r="M523" s="99" t="str">
        <f t="shared" si="8"/>
        <v>View on Google Map</v>
      </c>
    </row>
    <row r="524" spans="1:13" ht="12.75">
      <c r="A524" s="93">
        <v>520</v>
      </c>
      <c r="B524" s="93" t="s">
        <v>1355</v>
      </c>
      <c r="C524" s="93" t="s">
        <v>1332</v>
      </c>
      <c r="D524" s="93">
        <v>68.633064</v>
      </c>
      <c r="E524" s="93">
        <v>-149.62827</v>
      </c>
      <c r="F524" s="93">
        <v>719</v>
      </c>
      <c r="G524" s="93" t="s">
        <v>408</v>
      </c>
      <c r="H524" s="93" t="s">
        <v>399</v>
      </c>
      <c r="I524" s="93" t="s">
        <v>399</v>
      </c>
      <c r="J524" s="93" t="s">
        <v>409</v>
      </c>
      <c r="K524" s="93" t="s">
        <v>399</v>
      </c>
      <c r="L524" s="93" t="s">
        <v>1333</v>
      </c>
      <c r="M524" s="99" t="str">
        <f t="shared" si="8"/>
        <v>View on Google Map</v>
      </c>
    </row>
    <row r="525" spans="1:13" ht="12.75">
      <c r="A525" s="93">
        <v>901</v>
      </c>
      <c r="B525" s="93" t="s">
        <v>1356</v>
      </c>
      <c r="C525" s="93" t="s">
        <v>1357</v>
      </c>
      <c r="D525" s="93" t="s">
        <v>399</v>
      </c>
      <c r="E525" s="93" t="s">
        <v>399</v>
      </c>
      <c r="F525" s="93" t="s">
        <v>399</v>
      </c>
      <c r="G525" s="93" t="s">
        <v>399</v>
      </c>
      <c r="H525" s="93" t="s">
        <v>1358</v>
      </c>
      <c r="I525" s="93" t="s">
        <v>399</v>
      </c>
      <c r="J525" s="93" t="s">
        <v>399</v>
      </c>
      <c r="K525" s="93" t="s">
        <v>399</v>
      </c>
      <c r="L525" s="93" t="s">
        <v>399</v>
      </c>
      <c r="M525" s="99" t="str">
        <f t="shared" si="8"/>
        <v>View on Google Map</v>
      </c>
    </row>
    <row r="526" spans="1:13" ht="12.75">
      <c r="A526" s="93">
        <v>902</v>
      </c>
      <c r="B526" s="93" t="s">
        <v>1359</v>
      </c>
      <c r="C526" s="93" t="s">
        <v>1357</v>
      </c>
      <c r="D526" s="93" t="s">
        <v>399</v>
      </c>
      <c r="E526" s="93" t="s">
        <v>399</v>
      </c>
      <c r="F526" s="93">
        <v>757</v>
      </c>
      <c r="G526" s="93" t="s">
        <v>400</v>
      </c>
      <c r="H526" s="93" t="s">
        <v>1360</v>
      </c>
      <c r="I526" s="93" t="s">
        <v>399</v>
      </c>
      <c r="J526" s="93" t="s">
        <v>417</v>
      </c>
      <c r="K526" s="93" t="s">
        <v>399</v>
      </c>
      <c r="L526" s="93" t="s">
        <v>399</v>
      </c>
      <c r="M526" s="99" t="str">
        <f t="shared" si="8"/>
        <v>View on Google Map</v>
      </c>
    </row>
    <row r="527" spans="1:13" ht="12.75">
      <c r="A527" s="93">
        <v>903</v>
      </c>
      <c r="B527" s="93" t="s">
        <v>1361</v>
      </c>
      <c r="C527" s="93" t="s">
        <v>1357</v>
      </c>
      <c r="D527" s="93" t="s">
        <v>399</v>
      </c>
      <c r="E527" s="93" t="s">
        <v>399</v>
      </c>
      <c r="F527" s="93">
        <v>770</v>
      </c>
      <c r="G527" s="93" t="s">
        <v>400</v>
      </c>
      <c r="H527" s="93" t="s">
        <v>1362</v>
      </c>
      <c r="I527" s="93" t="s">
        <v>399</v>
      </c>
      <c r="J527" s="93" t="s">
        <v>417</v>
      </c>
      <c r="K527" s="93" t="s">
        <v>399</v>
      </c>
      <c r="L527" s="93" t="s">
        <v>399</v>
      </c>
      <c r="M527" s="99" t="str">
        <f t="shared" si="8"/>
        <v>View on Google Map</v>
      </c>
    </row>
    <row r="528" spans="1:13" ht="12.75">
      <c r="A528" s="93">
        <v>904</v>
      </c>
      <c r="B528" s="93" t="s">
        <v>1363</v>
      </c>
      <c r="C528" s="93" t="s">
        <v>1357</v>
      </c>
      <c r="D528" s="93" t="s">
        <v>399</v>
      </c>
      <c r="E528" s="93" t="s">
        <v>399</v>
      </c>
      <c r="F528" s="93">
        <v>770</v>
      </c>
      <c r="G528" s="93" t="s">
        <v>400</v>
      </c>
      <c r="H528" s="93" t="s">
        <v>1364</v>
      </c>
      <c r="I528" s="93" t="s">
        <v>399</v>
      </c>
      <c r="J528" s="93" t="s">
        <v>417</v>
      </c>
      <c r="K528" s="93" t="s">
        <v>399</v>
      </c>
      <c r="L528" s="93" t="s">
        <v>399</v>
      </c>
      <c r="M528" s="99" t="str">
        <f t="shared" si="8"/>
        <v>View on Google Map</v>
      </c>
    </row>
    <row r="529" spans="1:13" ht="12.75">
      <c r="A529" s="93">
        <v>905</v>
      </c>
      <c r="B529" s="93" t="s">
        <v>1365</v>
      </c>
      <c r="C529" s="93" t="s">
        <v>1357</v>
      </c>
      <c r="D529" s="93" t="s">
        <v>399</v>
      </c>
      <c r="E529" s="93" t="s">
        <v>399</v>
      </c>
      <c r="F529" s="93">
        <v>769</v>
      </c>
      <c r="G529" s="93" t="s">
        <v>400</v>
      </c>
      <c r="H529" s="93" t="s">
        <v>1366</v>
      </c>
      <c r="I529" s="93" t="s">
        <v>399</v>
      </c>
      <c r="J529" s="93" t="s">
        <v>417</v>
      </c>
      <c r="K529" s="93" t="s">
        <v>399</v>
      </c>
      <c r="L529" s="93" t="s">
        <v>399</v>
      </c>
      <c r="M529" s="99" t="str">
        <f t="shared" si="8"/>
        <v>View on Google Map</v>
      </c>
    </row>
    <row r="530" spans="1:13" ht="12.75">
      <c r="A530" s="93">
        <v>906</v>
      </c>
      <c r="B530" s="93" t="s">
        <v>1367</v>
      </c>
      <c r="C530" s="93" t="s">
        <v>1357</v>
      </c>
      <c r="D530" s="93" t="s">
        <v>399</v>
      </c>
      <c r="E530" s="93" t="s">
        <v>399</v>
      </c>
      <c r="F530" s="93">
        <v>769</v>
      </c>
      <c r="G530" s="93" t="s">
        <v>400</v>
      </c>
      <c r="H530" s="93" t="s">
        <v>1368</v>
      </c>
      <c r="I530" s="93" t="s">
        <v>399</v>
      </c>
      <c r="J530" s="93" t="s">
        <v>417</v>
      </c>
      <c r="K530" s="93" t="s">
        <v>399</v>
      </c>
      <c r="L530" s="93" t="s">
        <v>399</v>
      </c>
      <c r="M530" s="99" t="str">
        <f t="shared" si="8"/>
        <v>View on Google Map</v>
      </c>
    </row>
    <row r="531" spans="1:13" ht="12.75">
      <c r="A531" s="93">
        <v>907</v>
      </c>
      <c r="B531" s="93" t="s">
        <v>1369</v>
      </c>
      <c r="C531" s="93" t="s">
        <v>1357</v>
      </c>
      <c r="D531" s="93" t="s">
        <v>399</v>
      </c>
      <c r="E531" s="93" t="s">
        <v>399</v>
      </c>
      <c r="F531" s="93">
        <v>770</v>
      </c>
      <c r="G531" s="93" t="s">
        <v>400</v>
      </c>
      <c r="H531" s="93" t="s">
        <v>1370</v>
      </c>
      <c r="I531" s="93" t="s">
        <v>399</v>
      </c>
      <c r="J531" s="93" t="s">
        <v>417</v>
      </c>
      <c r="K531" s="93" t="s">
        <v>399</v>
      </c>
      <c r="L531" s="93" t="s">
        <v>399</v>
      </c>
      <c r="M531" s="99" t="str">
        <f t="shared" si="8"/>
        <v>View on Google Map</v>
      </c>
    </row>
    <row r="532" spans="1:13" ht="12.75">
      <c r="A532" s="93">
        <v>908</v>
      </c>
      <c r="B532" s="93" t="s">
        <v>1371</v>
      </c>
      <c r="C532" s="93" t="s">
        <v>1357</v>
      </c>
      <c r="D532" s="93" t="s">
        <v>399</v>
      </c>
      <c r="E532" s="93" t="s">
        <v>399</v>
      </c>
      <c r="F532" s="93">
        <v>770</v>
      </c>
      <c r="G532" s="93" t="s">
        <v>400</v>
      </c>
      <c r="H532" s="93" t="s">
        <v>1372</v>
      </c>
      <c r="I532" s="93" t="s">
        <v>399</v>
      </c>
      <c r="J532" s="93" t="s">
        <v>417</v>
      </c>
      <c r="K532" s="93" t="s">
        <v>399</v>
      </c>
      <c r="L532" s="93" t="s">
        <v>399</v>
      </c>
      <c r="M532" s="99" t="str">
        <f t="shared" si="8"/>
        <v>View on Google Map</v>
      </c>
    </row>
    <row r="533" spans="1:13" ht="12.75">
      <c r="A533" s="93">
        <v>909</v>
      </c>
      <c r="B533" s="93" t="s">
        <v>1373</v>
      </c>
      <c r="C533" s="93" t="s">
        <v>1357</v>
      </c>
      <c r="D533" s="93" t="s">
        <v>399</v>
      </c>
      <c r="E533" s="93" t="s">
        <v>399</v>
      </c>
      <c r="F533" s="93">
        <v>764</v>
      </c>
      <c r="G533" s="93" t="s">
        <v>400</v>
      </c>
      <c r="H533" s="93" t="s">
        <v>1374</v>
      </c>
      <c r="I533" s="93" t="s">
        <v>399</v>
      </c>
      <c r="J533" s="93" t="s">
        <v>417</v>
      </c>
      <c r="K533" s="93" t="s">
        <v>399</v>
      </c>
      <c r="L533" s="93" t="s">
        <v>399</v>
      </c>
      <c r="M533" s="99" t="str">
        <f t="shared" si="8"/>
        <v>View on Google Map</v>
      </c>
    </row>
    <row r="534" spans="1:13" ht="12.75">
      <c r="A534" s="93">
        <v>910</v>
      </c>
      <c r="B534" s="93" t="s">
        <v>1375</v>
      </c>
      <c r="C534" s="93" t="s">
        <v>1357</v>
      </c>
      <c r="D534" s="93" t="s">
        <v>399</v>
      </c>
      <c r="E534" s="93" t="s">
        <v>399</v>
      </c>
      <c r="F534" s="93">
        <v>764</v>
      </c>
      <c r="G534" s="93" t="s">
        <v>400</v>
      </c>
      <c r="H534" s="93" t="s">
        <v>1376</v>
      </c>
      <c r="I534" s="93" t="s">
        <v>399</v>
      </c>
      <c r="J534" s="93" t="s">
        <v>417</v>
      </c>
      <c r="K534" s="93" t="s">
        <v>399</v>
      </c>
      <c r="L534" s="93" t="s">
        <v>399</v>
      </c>
      <c r="M534" s="99" t="str">
        <f t="shared" si="8"/>
        <v>View on Google Map</v>
      </c>
    </row>
    <row r="535" spans="1:13" ht="12.75">
      <c r="A535" s="93">
        <v>911</v>
      </c>
      <c r="B535" s="93" t="s">
        <v>1377</v>
      </c>
      <c r="C535" s="93" t="s">
        <v>1357</v>
      </c>
      <c r="D535" s="93" t="s">
        <v>399</v>
      </c>
      <c r="E535" s="93" t="s">
        <v>399</v>
      </c>
      <c r="F535" s="93">
        <v>760</v>
      </c>
      <c r="G535" s="93" t="s">
        <v>400</v>
      </c>
      <c r="H535" s="93" t="s">
        <v>1378</v>
      </c>
      <c r="I535" s="93" t="s">
        <v>399</v>
      </c>
      <c r="J535" s="93" t="s">
        <v>417</v>
      </c>
      <c r="K535" s="93" t="s">
        <v>399</v>
      </c>
      <c r="L535" s="93" t="s">
        <v>399</v>
      </c>
      <c r="M535" s="99" t="str">
        <f t="shared" si="8"/>
        <v>View on Google Map</v>
      </c>
    </row>
    <row r="536" spans="1:13" ht="12.75">
      <c r="A536" s="93">
        <v>912</v>
      </c>
      <c r="B536" s="93" t="s">
        <v>1379</v>
      </c>
      <c r="C536" s="93" t="s">
        <v>1357</v>
      </c>
      <c r="D536" s="93" t="s">
        <v>399</v>
      </c>
      <c r="E536" s="93" t="s">
        <v>399</v>
      </c>
      <c r="F536" s="93">
        <v>760</v>
      </c>
      <c r="G536" s="93" t="s">
        <v>400</v>
      </c>
      <c r="H536" s="93" t="s">
        <v>1380</v>
      </c>
      <c r="I536" s="93" t="s">
        <v>399</v>
      </c>
      <c r="J536" s="93" t="s">
        <v>417</v>
      </c>
      <c r="K536" s="93" t="s">
        <v>399</v>
      </c>
      <c r="L536" s="93" t="s">
        <v>399</v>
      </c>
      <c r="M536" s="99" t="str">
        <f t="shared" si="8"/>
        <v>View on Google Map</v>
      </c>
    </row>
    <row r="537" spans="1:13" ht="12.75">
      <c r="A537" s="93">
        <v>913</v>
      </c>
      <c r="B537" s="93" t="s">
        <v>1381</v>
      </c>
      <c r="C537" s="93" t="s">
        <v>1357</v>
      </c>
      <c r="D537" s="93" t="s">
        <v>399</v>
      </c>
      <c r="E537" s="93" t="s">
        <v>399</v>
      </c>
      <c r="F537" s="93">
        <v>759</v>
      </c>
      <c r="G537" s="93" t="s">
        <v>400</v>
      </c>
      <c r="H537" s="93" t="s">
        <v>1382</v>
      </c>
      <c r="I537" s="93" t="s">
        <v>399</v>
      </c>
      <c r="J537" s="93" t="s">
        <v>417</v>
      </c>
      <c r="K537" s="93" t="s">
        <v>399</v>
      </c>
      <c r="L537" s="93" t="s">
        <v>399</v>
      </c>
      <c r="M537" s="99" t="str">
        <f t="shared" si="8"/>
        <v>View on Google Map</v>
      </c>
    </row>
    <row r="538" spans="1:13" ht="12.75">
      <c r="A538" s="93">
        <v>914</v>
      </c>
      <c r="B538" s="93" t="s">
        <v>1383</v>
      </c>
      <c r="C538" s="93" t="s">
        <v>1357</v>
      </c>
      <c r="D538" s="93" t="s">
        <v>399</v>
      </c>
      <c r="E538" s="93" t="s">
        <v>399</v>
      </c>
      <c r="F538" s="93">
        <v>758</v>
      </c>
      <c r="G538" s="93" t="s">
        <v>400</v>
      </c>
      <c r="H538" s="93" t="s">
        <v>1384</v>
      </c>
      <c r="I538" s="93" t="s">
        <v>399</v>
      </c>
      <c r="J538" s="93" t="s">
        <v>417</v>
      </c>
      <c r="K538" s="93" t="s">
        <v>399</v>
      </c>
      <c r="L538" s="93" t="s">
        <v>399</v>
      </c>
      <c r="M538" s="99" t="str">
        <f t="shared" si="8"/>
        <v>View on Google Map</v>
      </c>
    </row>
    <row r="539" spans="1:13" ht="12.75">
      <c r="A539" s="93">
        <v>915</v>
      </c>
      <c r="B539" s="93" t="s">
        <v>1385</v>
      </c>
      <c r="C539" s="93" t="s">
        <v>1386</v>
      </c>
      <c r="D539" s="93">
        <v>68.627901</v>
      </c>
      <c r="E539" s="93">
        <v>-149.612951</v>
      </c>
      <c r="F539" s="93">
        <v>759</v>
      </c>
      <c r="G539" s="93" t="s">
        <v>400</v>
      </c>
      <c r="H539" s="93" t="s">
        <v>1387</v>
      </c>
      <c r="I539" s="93" t="s">
        <v>1388</v>
      </c>
      <c r="J539" s="93" t="s">
        <v>417</v>
      </c>
      <c r="K539" s="93" t="s">
        <v>399</v>
      </c>
      <c r="L539" s="93" t="s">
        <v>399</v>
      </c>
      <c r="M539" s="99" t="str">
        <f t="shared" si="8"/>
        <v>View on Google Map</v>
      </c>
    </row>
    <row r="540" spans="1:13" ht="12.75">
      <c r="A540" s="93">
        <v>900</v>
      </c>
      <c r="B540" s="93" t="s">
        <v>1389</v>
      </c>
      <c r="C540" s="93" t="s">
        <v>399</v>
      </c>
      <c r="D540" s="93">
        <v>68.623488</v>
      </c>
      <c r="E540" s="93">
        <v>-149.616559</v>
      </c>
      <c r="F540" s="93">
        <v>761</v>
      </c>
      <c r="G540" s="93" t="s">
        <v>400</v>
      </c>
      <c r="H540" s="93" t="s">
        <v>1390</v>
      </c>
      <c r="I540" s="93" t="s">
        <v>1391</v>
      </c>
      <c r="J540" s="93" t="s">
        <v>417</v>
      </c>
      <c r="K540" s="93" t="s">
        <v>399</v>
      </c>
      <c r="L540" s="93" t="s">
        <v>399</v>
      </c>
      <c r="M540" s="99" t="str">
        <f t="shared" si="8"/>
        <v>View on Google Map</v>
      </c>
    </row>
    <row r="541" spans="1:13" ht="12.75">
      <c r="A541" s="93">
        <v>42</v>
      </c>
      <c r="B541" s="93" t="s">
        <v>1392</v>
      </c>
      <c r="C541" s="93" t="s">
        <v>399</v>
      </c>
      <c r="D541" s="93">
        <v>68.960556</v>
      </c>
      <c r="E541" s="93">
        <v>-150.630556</v>
      </c>
      <c r="F541" s="93" t="s">
        <v>399</v>
      </c>
      <c r="G541" s="93" t="s">
        <v>416</v>
      </c>
      <c r="H541" s="93" t="s">
        <v>1393</v>
      </c>
      <c r="I541" s="93" t="s">
        <v>399</v>
      </c>
      <c r="J541" s="93" t="s">
        <v>1247</v>
      </c>
      <c r="K541" s="93" t="s">
        <v>399</v>
      </c>
      <c r="L541" s="93" t="s">
        <v>405</v>
      </c>
      <c r="M541" s="99" t="str">
        <f t="shared" si="8"/>
        <v>View on Google Map</v>
      </c>
    </row>
    <row r="542" spans="1:13" ht="12.75">
      <c r="A542" s="93">
        <v>43</v>
      </c>
      <c r="B542" s="93" t="s">
        <v>1394</v>
      </c>
      <c r="C542" s="93" t="s">
        <v>399</v>
      </c>
      <c r="D542" s="93">
        <v>68.935101</v>
      </c>
      <c r="E542" s="93">
        <v>-150.683917</v>
      </c>
      <c r="F542" s="93" t="s">
        <v>399</v>
      </c>
      <c r="G542" s="93" t="s">
        <v>416</v>
      </c>
      <c r="H542" s="93" t="s">
        <v>1395</v>
      </c>
      <c r="I542" s="93" t="s">
        <v>399</v>
      </c>
      <c r="J542" s="93" t="s">
        <v>1247</v>
      </c>
      <c r="K542" s="93" t="s">
        <v>399</v>
      </c>
      <c r="L542" s="93" t="s">
        <v>405</v>
      </c>
      <c r="M542" s="99" t="str">
        <f t="shared" si="8"/>
        <v>View on Google Map</v>
      </c>
    </row>
    <row r="543" spans="1:13" ht="12.75">
      <c r="A543" s="93">
        <v>44</v>
      </c>
      <c r="B543" s="93" t="s">
        <v>1396</v>
      </c>
      <c r="C543" s="93" t="s">
        <v>399</v>
      </c>
      <c r="D543" s="93">
        <v>68.916987</v>
      </c>
      <c r="E543" s="93">
        <v>-150.659291</v>
      </c>
      <c r="F543" s="93" t="s">
        <v>399</v>
      </c>
      <c r="G543" s="93" t="s">
        <v>416</v>
      </c>
      <c r="H543" s="93" t="s">
        <v>1397</v>
      </c>
      <c r="I543" s="93" t="s">
        <v>399</v>
      </c>
      <c r="J543" s="93" t="s">
        <v>1247</v>
      </c>
      <c r="K543" s="93" t="s">
        <v>399</v>
      </c>
      <c r="L543" s="93" t="s">
        <v>405</v>
      </c>
      <c r="M543" s="99" t="str">
        <f t="shared" si="8"/>
        <v>View on Google Map</v>
      </c>
    </row>
    <row r="544" spans="1:13" ht="12.75">
      <c r="A544" s="93">
        <v>932</v>
      </c>
      <c r="B544" s="93" t="s">
        <v>1398</v>
      </c>
      <c r="C544" s="93" t="s">
        <v>399</v>
      </c>
      <c r="D544" s="93" t="s">
        <v>399</v>
      </c>
      <c r="E544" s="93" t="s">
        <v>399</v>
      </c>
      <c r="F544" s="93">
        <v>750</v>
      </c>
      <c r="G544" s="93" t="s">
        <v>400</v>
      </c>
      <c r="H544" s="93" t="s">
        <v>1399</v>
      </c>
      <c r="I544" s="93" t="s">
        <v>1400</v>
      </c>
      <c r="J544" s="93" t="s">
        <v>417</v>
      </c>
      <c r="K544" s="93" t="s">
        <v>399</v>
      </c>
      <c r="L544" s="93" t="s">
        <v>399</v>
      </c>
      <c r="M544" s="99" t="str">
        <f t="shared" si="8"/>
        <v>View on Google Map</v>
      </c>
    </row>
    <row r="545" spans="1:13" ht="12.75">
      <c r="A545" s="93">
        <v>920</v>
      </c>
      <c r="B545" s="93" t="s">
        <v>1401</v>
      </c>
      <c r="C545" s="93" t="s">
        <v>399</v>
      </c>
      <c r="D545" s="93" t="s">
        <v>399</v>
      </c>
      <c r="E545" s="93" t="s">
        <v>399</v>
      </c>
      <c r="F545" s="93">
        <v>760</v>
      </c>
      <c r="G545" s="93" t="s">
        <v>400</v>
      </c>
      <c r="H545" s="93" t="s">
        <v>1402</v>
      </c>
      <c r="I545" s="93" t="s">
        <v>1403</v>
      </c>
      <c r="J545" s="93" t="s">
        <v>417</v>
      </c>
      <c r="K545" s="93" t="s">
        <v>399</v>
      </c>
      <c r="L545" s="93" t="s">
        <v>399</v>
      </c>
      <c r="M545" s="99" t="str">
        <f t="shared" si="8"/>
        <v>View on Google Map</v>
      </c>
    </row>
    <row r="546" spans="1:13" ht="12.75">
      <c r="A546" s="93">
        <v>921</v>
      </c>
      <c r="B546" s="93" t="s">
        <v>1404</v>
      </c>
      <c r="C546" s="93" t="s">
        <v>399</v>
      </c>
      <c r="D546" s="93" t="s">
        <v>399</v>
      </c>
      <c r="E546" s="93" t="s">
        <v>399</v>
      </c>
      <c r="F546" s="93">
        <v>720</v>
      </c>
      <c r="G546" s="93" t="s">
        <v>400</v>
      </c>
      <c r="H546" s="93" t="s">
        <v>1405</v>
      </c>
      <c r="I546" s="93" t="s">
        <v>1406</v>
      </c>
      <c r="J546" s="93" t="s">
        <v>417</v>
      </c>
      <c r="K546" s="93" t="s">
        <v>399</v>
      </c>
      <c r="L546" s="93" t="s">
        <v>399</v>
      </c>
      <c r="M546" s="99" t="str">
        <f t="shared" si="8"/>
        <v>View on Google Map</v>
      </c>
    </row>
    <row r="547" spans="1:13" ht="12.75">
      <c r="A547" s="93">
        <v>922</v>
      </c>
      <c r="B547" s="93" t="s">
        <v>1407</v>
      </c>
      <c r="C547" s="93" t="s">
        <v>399</v>
      </c>
      <c r="D547" s="93" t="s">
        <v>399</v>
      </c>
      <c r="E547" s="93" t="s">
        <v>399</v>
      </c>
      <c r="F547" s="93">
        <v>750</v>
      </c>
      <c r="G547" s="93" t="s">
        <v>400</v>
      </c>
      <c r="H547" s="93" t="s">
        <v>1408</v>
      </c>
      <c r="I547" s="93" t="s">
        <v>1409</v>
      </c>
      <c r="J547" s="93" t="s">
        <v>417</v>
      </c>
      <c r="K547" s="93" t="s">
        <v>399</v>
      </c>
      <c r="L547" s="93" t="s">
        <v>399</v>
      </c>
      <c r="M547" s="99" t="str">
        <f t="shared" si="8"/>
        <v>View on Google Map</v>
      </c>
    </row>
    <row r="548" spans="1:13" ht="12.75">
      <c r="A548" s="93">
        <v>923</v>
      </c>
      <c r="B548" s="93" t="s">
        <v>1410</v>
      </c>
      <c r="C548" s="93" t="s">
        <v>399</v>
      </c>
      <c r="D548" s="93" t="s">
        <v>399</v>
      </c>
      <c r="E548" s="93" t="s">
        <v>399</v>
      </c>
      <c r="F548" s="93">
        <v>750</v>
      </c>
      <c r="G548" s="93" t="s">
        <v>400</v>
      </c>
      <c r="H548" s="93" t="s">
        <v>1411</v>
      </c>
      <c r="I548" s="93" t="s">
        <v>1412</v>
      </c>
      <c r="J548" s="93" t="s">
        <v>417</v>
      </c>
      <c r="K548" s="93" t="s">
        <v>399</v>
      </c>
      <c r="L548" s="93" t="s">
        <v>399</v>
      </c>
      <c r="M548" s="99" t="str">
        <f t="shared" si="8"/>
        <v>View on Google Map</v>
      </c>
    </row>
    <row r="549" spans="1:13" ht="12.75">
      <c r="A549" s="93">
        <v>924</v>
      </c>
      <c r="B549" s="93" t="s">
        <v>1413</v>
      </c>
      <c r="C549" s="93" t="s">
        <v>399</v>
      </c>
      <c r="D549" s="93" t="s">
        <v>399</v>
      </c>
      <c r="E549" s="93" t="s">
        <v>399</v>
      </c>
      <c r="F549" s="93">
        <v>750</v>
      </c>
      <c r="G549" s="93" t="s">
        <v>400</v>
      </c>
      <c r="H549" s="93" t="s">
        <v>1414</v>
      </c>
      <c r="I549" s="93" t="s">
        <v>1415</v>
      </c>
      <c r="J549" s="93" t="s">
        <v>417</v>
      </c>
      <c r="K549" s="93" t="s">
        <v>399</v>
      </c>
      <c r="L549" s="93" t="s">
        <v>399</v>
      </c>
      <c r="M549" s="99" t="str">
        <f t="shared" si="8"/>
        <v>View on Google Map</v>
      </c>
    </row>
    <row r="550" spans="1:13" ht="12.75">
      <c r="A550" s="93">
        <v>925</v>
      </c>
      <c r="B550" s="93" t="s">
        <v>1416</v>
      </c>
      <c r="C550" s="93" t="s">
        <v>399</v>
      </c>
      <c r="D550" s="93" t="s">
        <v>399</v>
      </c>
      <c r="E550" s="93" t="s">
        <v>399</v>
      </c>
      <c r="F550" s="93">
        <v>750</v>
      </c>
      <c r="G550" s="93" t="s">
        <v>400</v>
      </c>
      <c r="H550" s="93" t="s">
        <v>1417</v>
      </c>
      <c r="I550" s="93" t="s">
        <v>1418</v>
      </c>
      <c r="J550" s="93" t="s">
        <v>417</v>
      </c>
      <c r="K550" s="93" t="s">
        <v>399</v>
      </c>
      <c r="L550" s="93" t="s">
        <v>399</v>
      </c>
      <c r="M550" s="99" t="str">
        <f t="shared" si="8"/>
        <v>View on Google Map</v>
      </c>
    </row>
    <row r="551" spans="1:13" ht="12.75">
      <c r="A551" s="93">
        <v>926</v>
      </c>
      <c r="B551" s="93" t="s">
        <v>1419</v>
      </c>
      <c r="C551" s="93" t="s">
        <v>399</v>
      </c>
      <c r="D551" s="93" t="s">
        <v>399</v>
      </c>
      <c r="E551" s="93" t="s">
        <v>399</v>
      </c>
      <c r="F551" s="93">
        <v>750</v>
      </c>
      <c r="G551" s="93" t="s">
        <v>400</v>
      </c>
      <c r="H551" s="93" t="s">
        <v>1420</v>
      </c>
      <c r="I551" s="93" t="s">
        <v>1421</v>
      </c>
      <c r="J551" s="93" t="s">
        <v>417</v>
      </c>
      <c r="K551" s="93" t="s">
        <v>399</v>
      </c>
      <c r="L551" s="93" t="s">
        <v>399</v>
      </c>
      <c r="M551" s="99" t="str">
        <f t="shared" si="8"/>
        <v>View on Google Map</v>
      </c>
    </row>
    <row r="552" spans="1:13" ht="12.75">
      <c r="A552" s="93">
        <v>927</v>
      </c>
      <c r="B552" s="93" t="s">
        <v>1422</v>
      </c>
      <c r="C552" s="93" t="s">
        <v>399</v>
      </c>
      <c r="D552" s="93" t="s">
        <v>399</v>
      </c>
      <c r="E552" s="93" t="s">
        <v>399</v>
      </c>
      <c r="F552" s="93">
        <v>750</v>
      </c>
      <c r="G552" s="93" t="s">
        <v>400</v>
      </c>
      <c r="H552" s="93" t="s">
        <v>1423</v>
      </c>
      <c r="I552" s="93" t="s">
        <v>1424</v>
      </c>
      <c r="J552" s="93" t="s">
        <v>417</v>
      </c>
      <c r="K552" s="93" t="s">
        <v>399</v>
      </c>
      <c r="L552" s="93" t="s">
        <v>399</v>
      </c>
      <c r="M552" s="99" t="str">
        <f t="shared" si="8"/>
        <v>View on Google Map</v>
      </c>
    </row>
    <row r="553" spans="1:13" ht="12.75">
      <c r="A553" s="93">
        <v>928</v>
      </c>
      <c r="B553" s="93" t="s">
        <v>1425</v>
      </c>
      <c r="C553" s="93" t="s">
        <v>399</v>
      </c>
      <c r="D553" s="93" t="s">
        <v>399</v>
      </c>
      <c r="E553" s="93" t="s">
        <v>399</v>
      </c>
      <c r="F553" s="93">
        <v>750</v>
      </c>
      <c r="G553" s="93" t="s">
        <v>400</v>
      </c>
      <c r="H553" s="93" t="s">
        <v>1426</v>
      </c>
      <c r="I553" s="93" t="s">
        <v>1427</v>
      </c>
      <c r="J553" s="93" t="s">
        <v>417</v>
      </c>
      <c r="K553" s="93" t="s">
        <v>399</v>
      </c>
      <c r="L553" s="93" t="s">
        <v>399</v>
      </c>
      <c r="M553" s="99" t="str">
        <f t="shared" si="8"/>
        <v>View on Google Map</v>
      </c>
    </row>
    <row r="554" spans="1:13" ht="12.75">
      <c r="A554" s="93">
        <v>929</v>
      </c>
      <c r="B554" s="93" t="s">
        <v>1428</v>
      </c>
      <c r="C554" s="93" t="s">
        <v>399</v>
      </c>
      <c r="D554" s="93" t="s">
        <v>399</v>
      </c>
      <c r="E554" s="93" t="s">
        <v>399</v>
      </c>
      <c r="F554" s="93">
        <v>750</v>
      </c>
      <c r="G554" s="93" t="s">
        <v>400</v>
      </c>
      <c r="H554" s="93" t="s">
        <v>1429</v>
      </c>
      <c r="I554" s="93" t="s">
        <v>1430</v>
      </c>
      <c r="J554" s="93" t="s">
        <v>417</v>
      </c>
      <c r="K554" s="93" t="s">
        <v>399</v>
      </c>
      <c r="L554" s="93" t="s">
        <v>399</v>
      </c>
      <c r="M554" s="99" t="str">
        <f t="shared" si="8"/>
        <v>View on Google Map</v>
      </c>
    </row>
    <row r="555" spans="1:13" ht="12.75">
      <c r="A555" s="93">
        <v>930</v>
      </c>
      <c r="B555" s="93" t="s">
        <v>1431</v>
      </c>
      <c r="C555" s="93" t="s">
        <v>399</v>
      </c>
      <c r="D555" s="93" t="s">
        <v>399</v>
      </c>
      <c r="E555" s="93" t="s">
        <v>399</v>
      </c>
      <c r="F555" s="93">
        <v>750</v>
      </c>
      <c r="G555" s="93" t="s">
        <v>400</v>
      </c>
      <c r="H555" s="93" t="s">
        <v>1432</v>
      </c>
      <c r="I555" s="93" t="s">
        <v>1433</v>
      </c>
      <c r="J555" s="93" t="s">
        <v>417</v>
      </c>
      <c r="K555" s="93" t="s">
        <v>399</v>
      </c>
      <c r="L555" s="93" t="s">
        <v>399</v>
      </c>
      <c r="M555" s="99" t="str">
        <f t="shared" si="8"/>
        <v>View on Google Map</v>
      </c>
    </row>
    <row r="556" spans="1:13" ht="12.75">
      <c r="A556" s="93">
        <v>931</v>
      </c>
      <c r="B556" s="93" t="s">
        <v>1434</v>
      </c>
      <c r="C556" s="93" t="s">
        <v>399</v>
      </c>
      <c r="D556" s="93" t="s">
        <v>399</v>
      </c>
      <c r="E556" s="93" t="s">
        <v>399</v>
      </c>
      <c r="F556" s="93">
        <v>750</v>
      </c>
      <c r="G556" s="93" t="s">
        <v>400</v>
      </c>
      <c r="H556" s="93" t="s">
        <v>1435</v>
      </c>
      <c r="I556" s="93" t="s">
        <v>1436</v>
      </c>
      <c r="J556" s="93" t="s">
        <v>417</v>
      </c>
      <c r="K556" s="93" t="s">
        <v>399</v>
      </c>
      <c r="L556" s="93" t="s">
        <v>399</v>
      </c>
      <c r="M556" s="99" t="str">
        <f t="shared" si="8"/>
        <v>View on Google Map</v>
      </c>
    </row>
    <row r="557" spans="1:13" ht="12.75">
      <c r="A557" s="93">
        <v>370</v>
      </c>
      <c r="B557" s="93" t="s">
        <v>1437</v>
      </c>
      <c r="C557" s="93" t="s">
        <v>399</v>
      </c>
      <c r="D557" s="93" t="s">
        <v>399</v>
      </c>
      <c r="E557" s="93" t="s">
        <v>399</v>
      </c>
      <c r="F557" s="93" t="s">
        <v>399</v>
      </c>
      <c r="G557" s="93" t="s">
        <v>408</v>
      </c>
      <c r="H557" s="93" t="s">
        <v>399</v>
      </c>
      <c r="I557" s="93" t="s">
        <v>399</v>
      </c>
      <c r="J557" s="93" t="s">
        <v>417</v>
      </c>
      <c r="K557" s="93" t="s">
        <v>399</v>
      </c>
      <c r="L557" s="93" t="s">
        <v>1438</v>
      </c>
      <c r="M557" s="99" t="str">
        <f t="shared" si="8"/>
        <v>View on Google Map</v>
      </c>
    </row>
    <row r="558" spans="1:13" ht="12.75">
      <c r="A558" s="93">
        <v>371</v>
      </c>
      <c r="B558" s="93" t="s">
        <v>1439</v>
      </c>
      <c r="C558" s="93" t="s">
        <v>399</v>
      </c>
      <c r="D558" s="93" t="s">
        <v>399</v>
      </c>
      <c r="E558" s="93" t="s">
        <v>399</v>
      </c>
      <c r="F558" s="93" t="s">
        <v>399</v>
      </c>
      <c r="G558" s="93" t="s">
        <v>408</v>
      </c>
      <c r="H558" s="93" t="s">
        <v>399</v>
      </c>
      <c r="I558" s="93" t="s">
        <v>399</v>
      </c>
      <c r="J558" s="93" t="s">
        <v>417</v>
      </c>
      <c r="K558" s="93" t="s">
        <v>399</v>
      </c>
      <c r="L558" s="93" t="s">
        <v>1438</v>
      </c>
      <c r="M558" s="99" t="str">
        <f t="shared" si="8"/>
        <v>View on Google Map</v>
      </c>
    </row>
    <row r="559" spans="1:13" ht="12.75">
      <c r="A559" s="93">
        <v>372</v>
      </c>
      <c r="B559" s="93" t="s">
        <v>1440</v>
      </c>
      <c r="C559" s="93" t="s">
        <v>399</v>
      </c>
      <c r="D559" s="93" t="s">
        <v>399</v>
      </c>
      <c r="E559" s="93" t="s">
        <v>399</v>
      </c>
      <c r="F559" s="93" t="s">
        <v>399</v>
      </c>
      <c r="G559" s="93" t="s">
        <v>408</v>
      </c>
      <c r="H559" s="93" t="s">
        <v>399</v>
      </c>
      <c r="I559" s="93" t="s">
        <v>399</v>
      </c>
      <c r="J559" s="93" t="s">
        <v>417</v>
      </c>
      <c r="K559" s="93" t="s">
        <v>399</v>
      </c>
      <c r="L559" s="93" t="s">
        <v>1438</v>
      </c>
      <c r="M559" s="99" t="str">
        <f t="shared" si="8"/>
        <v>View on Google Map</v>
      </c>
    </row>
    <row r="560" spans="1:13" ht="12.75">
      <c r="A560" s="93">
        <v>373</v>
      </c>
      <c r="B560" s="93" t="s">
        <v>1441</v>
      </c>
      <c r="C560" s="93" t="s">
        <v>399</v>
      </c>
      <c r="D560" s="93" t="s">
        <v>399</v>
      </c>
      <c r="E560" s="93" t="s">
        <v>399</v>
      </c>
      <c r="F560" s="93" t="s">
        <v>399</v>
      </c>
      <c r="G560" s="93" t="s">
        <v>408</v>
      </c>
      <c r="H560" s="93" t="s">
        <v>399</v>
      </c>
      <c r="I560" s="93" t="s">
        <v>399</v>
      </c>
      <c r="J560" s="93" t="s">
        <v>417</v>
      </c>
      <c r="K560" s="93" t="s">
        <v>399</v>
      </c>
      <c r="L560" s="93" t="s">
        <v>1438</v>
      </c>
      <c r="M560" s="99" t="str">
        <f t="shared" si="8"/>
        <v>View on Google Map</v>
      </c>
    </row>
    <row r="561" spans="1:13" ht="12.75">
      <c r="A561" s="93">
        <v>374</v>
      </c>
      <c r="B561" s="93" t="s">
        <v>1442</v>
      </c>
      <c r="C561" s="93" t="s">
        <v>399</v>
      </c>
      <c r="D561" s="93" t="s">
        <v>399</v>
      </c>
      <c r="E561" s="93" t="s">
        <v>399</v>
      </c>
      <c r="F561" s="93" t="s">
        <v>399</v>
      </c>
      <c r="G561" s="93" t="s">
        <v>408</v>
      </c>
      <c r="H561" s="93" t="s">
        <v>399</v>
      </c>
      <c r="I561" s="93" t="s">
        <v>399</v>
      </c>
      <c r="J561" s="93" t="s">
        <v>417</v>
      </c>
      <c r="K561" s="93" t="s">
        <v>399</v>
      </c>
      <c r="L561" s="93" t="s">
        <v>1438</v>
      </c>
      <c r="M561" s="99" t="str">
        <f t="shared" si="8"/>
        <v>View on Google Map</v>
      </c>
    </row>
    <row r="562" spans="1:13" ht="12.75">
      <c r="A562" s="93">
        <v>375</v>
      </c>
      <c r="B562" s="93" t="s">
        <v>1443</v>
      </c>
      <c r="C562" s="93" t="s">
        <v>399</v>
      </c>
      <c r="D562" s="93" t="s">
        <v>399</v>
      </c>
      <c r="E562" s="93" t="s">
        <v>399</v>
      </c>
      <c r="F562" s="93" t="s">
        <v>399</v>
      </c>
      <c r="G562" s="93" t="s">
        <v>408</v>
      </c>
      <c r="H562" s="93" t="s">
        <v>399</v>
      </c>
      <c r="I562" s="93" t="s">
        <v>399</v>
      </c>
      <c r="J562" s="93" t="s">
        <v>417</v>
      </c>
      <c r="K562" s="93" t="s">
        <v>399</v>
      </c>
      <c r="L562" s="93" t="s">
        <v>1438</v>
      </c>
      <c r="M562" s="99" t="str">
        <f t="shared" si="8"/>
        <v>View on Google Map</v>
      </c>
    </row>
    <row r="563" spans="1:13" ht="12.75">
      <c r="A563" s="93">
        <v>376</v>
      </c>
      <c r="B563" s="93" t="s">
        <v>1444</v>
      </c>
      <c r="C563" s="93" t="s">
        <v>399</v>
      </c>
      <c r="D563" s="93" t="s">
        <v>399</v>
      </c>
      <c r="E563" s="93" t="s">
        <v>399</v>
      </c>
      <c r="F563" s="93" t="s">
        <v>399</v>
      </c>
      <c r="G563" s="93" t="s">
        <v>408</v>
      </c>
      <c r="H563" s="93" t="s">
        <v>399</v>
      </c>
      <c r="I563" s="93" t="s">
        <v>399</v>
      </c>
      <c r="J563" s="93" t="s">
        <v>417</v>
      </c>
      <c r="K563" s="93" t="s">
        <v>399</v>
      </c>
      <c r="L563" s="93" t="s">
        <v>1438</v>
      </c>
      <c r="M563" s="99" t="str">
        <f t="shared" si="8"/>
        <v>View on Google Map</v>
      </c>
    </row>
    <row r="564" spans="1:13" ht="12.75">
      <c r="A564" s="93">
        <v>377</v>
      </c>
      <c r="B564" s="93" t="s">
        <v>1445</v>
      </c>
      <c r="C564" s="93" t="s">
        <v>399</v>
      </c>
      <c r="D564" s="93" t="s">
        <v>399</v>
      </c>
      <c r="E564" s="93" t="s">
        <v>399</v>
      </c>
      <c r="F564" s="93" t="s">
        <v>399</v>
      </c>
      <c r="G564" s="93" t="s">
        <v>408</v>
      </c>
      <c r="H564" s="93" t="s">
        <v>399</v>
      </c>
      <c r="I564" s="93" t="s">
        <v>399</v>
      </c>
      <c r="J564" s="93" t="s">
        <v>417</v>
      </c>
      <c r="K564" s="93" t="s">
        <v>399</v>
      </c>
      <c r="L564" s="93" t="s">
        <v>1438</v>
      </c>
      <c r="M564" s="99" t="str">
        <f t="shared" si="8"/>
        <v>View on Google Map</v>
      </c>
    </row>
    <row r="565" spans="1:13" ht="12.75">
      <c r="A565" s="93">
        <v>378</v>
      </c>
      <c r="B565" s="93" t="s">
        <v>1446</v>
      </c>
      <c r="C565" s="93" t="s">
        <v>399</v>
      </c>
      <c r="D565" s="93" t="s">
        <v>399</v>
      </c>
      <c r="E565" s="93" t="s">
        <v>399</v>
      </c>
      <c r="F565" s="93" t="s">
        <v>399</v>
      </c>
      <c r="G565" s="93" t="s">
        <v>408</v>
      </c>
      <c r="H565" s="93" t="s">
        <v>399</v>
      </c>
      <c r="I565" s="93" t="s">
        <v>399</v>
      </c>
      <c r="J565" s="93" t="s">
        <v>417</v>
      </c>
      <c r="K565" s="93" t="s">
        <v>399</v>
      </c>
      <c r="L565" s="93" t="s">
        <v>1438</v>
      </c>
      <c r="M565" s="99" t="str">
        <f t="shared" si="8"/>
        <v>View on Google Map</v>
      </c>
    </row>
    <row r="566" spans="1:13" ht="12.75">
      <c r="A566" s="93">
        <v>379</v>
      </c>
      <c r="B566" s="93" t="s">
        <v>1447</v>
      </c>
      <c r="C566" s="93" t="s">
        <v>399</v>
      </c>
      <c r="D566" s="93" t="s">
        <v>399</v>
      </c>
      <c r="E566" s="93" t="s">
        <v>399</v>
      </c>
      <c r="F566" s="93" t="s">
        <v>399</v>
      </c>
      <c r="G566" s="93" t="s">
        <v>408</v>
      </c>
      <c r="H566" s="93" t="s">
        <v>399</v>
      </c>
      <c r="I566" s="93" t="s">
        <v>399</v>
      </c>
      <c r="J566" s="93" t="s">
        <v>417</v>
      </c>
      <c r="K566" s="93" t="s">
        <v>399</v>
      </c>
      <c r="L566" s="93" t="s">
        <v>1438</v>
      </c>
      <c r="M566" s="99" t="str">
        <f t="shared" si="8"/>
        <v>View on Google Map</v>
      </c>
    </row>
    <row r="567" spans="1:13" ht="12.75">
      <c r="A567" s="93">
        <v>458</v>
      </c>
      <c r="B567" s="93" t="s">
        <v>1448</v>
      </c>
      <c r="C567" s="93" t="s">
        <v>399</v>
      </c>
      <c r="D567" s="93">
        <v>68.98633</v>
      </c>
      <c r="E567" s="93">
        <v>-149.89803</v>
      </c>
      <c r="F567" s="93">
        <v>419</v>
      </c>
      <c r="G567" s="93" t="s">
        <v>408</v>
      </c>
      <c r="H567" s="93" t="s">
        <v>399</v>
      </c>
      <c r="I567" s="93" t="s">
        <v>399</v>
      </c>
      <c r="J567" s="93" t="s">
        <v>409</v>
      </c>
      <c r="K567" s="93" t="s">
        <v>399</v>
      </c>
      <c r="L567" s="93" t="s">
        <v>399</v>
      </c>
      <c r="M567" s="99" t="str">
        <f t="shared" si="8"/>
        <v>View on Google Map</v>
      </c>
    </row>
    <row r="568" spans="1:13" ht="12.75">
      <c r="A568" s="93">
        <v>459</v>
      </c>
      <c r="B568" s="93" t="s">
        <v>1449</v>
      </c>
      <c r="C568" s="93" t="s">
        <v>399</v>
      </c>
      <c r="D568" s="93">
        <v>68.98353</v>
      </c>
      <c r="E568" s="93">
        <v>-149.89436</v>
      </c>
      <c r="F568" s="93">
        <v>408</v>
      </c>
      <c r="G568" s="93" t="s">
        <v>408</v>
      </c>
      <c r="H568" s="93" t="s">
        <v>399</v>
      </c>
      <c r="I568" s="93" t="s">
        <v>399</v>
      </c>
      <c r="J568" s="93" t="s">
        <v>409</v>
      </c>
      <c r="K568" s="93" t="s">
        <v>399</v>
      </c>
      <c r="L568" s="93" t="s">
        <v>399</v>
      </c>
      <c r="M568" s="99" t="str">
        <f t="shared" si="8"/>
        <v>View on Google Map</v>
      </c>
    </row>
    <row r="569" spans="1:13" ht="12.75">
      <c r="A569" s="93">
        <v>460</v>
      </c>
      <c r="B569" s="93" t="s">
        <v>1450</v>
      </c>
      <c r="C569" s="93" t="s">
        <v>399</v>
      </c>
      <c r="D569" s="93">
        <v>68.97871</v>
      </c>
      <c r="E569" s="93">
        <v>-149.89182</v>
      </c>
      <c r="F569" s="93">
        <v>394</v>
      </c>
      <c r="G569" s="93" t="s">
        <v>408</v>
      </c>
      <c r="H569" s="93" t="s">
        <v>399</v>
      </c>
      <c r="I569" s="93" t="s">
        <v>399</v>
      </c>
      <c r="J569" s="93" t="s">
        <v>409</v>
      </c>
      <c r="K569" s="93" t="s">
        <v>399</v>
      </c>
      <c r="L569" s="93" t="s">
        <v>399</v>
      </c>
      <c r="M569" s="99" t="str">
        <f t="shared" si="8"/>
        <v>View on Google Map</v>
      </c>
    </row>
    <row r="570" spans="1:13" ht="12.75">
      <c r="A570" s="93">
        <v>461</v>
      </c>
      <c r="B570" s="93" t="s">
        <v>1451</v>
      </c>
      <c r="C570" s="93" t="s">
        <v>399</v>
      </c>
      <c r="D570" s="93">
        <v>68.86175</v>
      </c>
      <c r="E570" s="93">
        <v>-149.03908</v>
      </c>
      <c r="F570" s="93">
        <v>651</v>
      </c>
      <c r="G570" s="93" t="s">
        <v>408</v>
      </c>
      <c r="H570" s="93" t="s">
        <v>399</v>
      </c>
      <c r="I570" s="93" t="s">
        <v>399</v>
      </c>
      <c r="J570" s="93" t="s">
        <v>409</v>
      </c>
      <c r="K570" s="93" t="s">
        <v>399</v>
      </c>
      <c r="L570" s="93" t="s">
        <v>399</v>
      </c>
      <c r="M570" s="99" t="str">
        <f t="shared" si="8"/>
        <v>View on Google Map</v>
      </c>
    </row>
    <row r="571" spans="1:13" ht="12.75">
      <c r="A571" s="93">
        <v>462</v>
      </c>
      <c r="B571" s="93" t="s">
        <v>1452</v>
      </c>
      <c r="C571" s="93" t="s">
        <v>399</v>
      </c>
      <c r="D571" s="93">
        <v>68.86755</v>
      </c>
      <c r="E571" s="93">
        <v>-149.03557</v>
      </c>
      <c r="F571" s="93">
        <v>638</v>
      </c>
      <c r="G571" s="93" t="s">
        <v>408</v>
      </c>
      <c r="H571" s="93" t="s">
        <v>399</v>
      </c>
      <c r="I571" s="93" t="s">
        <v>399</v>
      </c>
      <c r="J571" s="93" t="s">
        <v>409</v>
      </c>
      <c r="K571" s="93" t="s">
        <v>399</v>
      </c>
      <c r="L571" s="93" t="s">
        <v>399</v>
      </c>
      <c r="M571" s="99" t="str">
        <f t="shared" si="8"/>
        <v>View on Google Map</v>
      </c>
    </row>
    <row r="572" spans="1:13" ht="12.75">
      <c r="A572" s="100">
        <v>463</v>
      </c>
      <c r="B572" s="100" t="s">
        <v>1453</v>
      </c>
      <c r="C572" s="100" t="s">
        <v>399</v>
      </c>
      <c r="D572" s="100">
        <v>68.87315</v>
      </c>
      <c r="E572" s="100">
        <v>-149.04128</v>
      </c>
      <c r="F572" s="100">
        <v>637</v>
      </c>
      <c r="G572" s="100" t="s">
        <v>408</v>
      </c>
      <c r="H572" s="100" t="s">
        <v>399</v>
      </c>
      <c r="I572" s="100" t="s">
        <v>399</v>
      </c>
      <c r="J572" s="100" t="s">
        <v>409</v>
      </c>
      <c r="K572" s="100" t="s">
        <v>399</v>
      </c>
      <c r="L572" s="100" t="s">
        <v>399</v>
      </c>
      <c r="M572" s="99" t="str">
        <f t="shared" si="8"/>
        <v>View on Google Map</v>
      </c>
    </row>
    <row r="573" spans="1:13" ht="12.75">
      <c r="A573" s="93">
        <v>129</v>
      </c>
      <c r="B573" s="93" t="s">
        <v>1454</v>
      </c>
      <c r="C573" s="93" t="s">
        <v>1310</v>
      </c>
      <c r="D573" s="93">
        <v>69.96666666666667</v>
      </c>
      <c r="E573" s="93">
        <v>-148.733333333333</v>
      </c>
      <c r="F573" s="93">
        <v>57</v>
      </c>
      <c r="G573" s="93" t="s">
        <v>408</v>
      </c>
      <c r="H573" s="93" t="s">
        <v>1455</v>
      </c>
      <c r="I573" s="93" t="s">
        <v>399</v>
      </c>
      <c r="J573" s="93" t="s">
        <v>417</v>
      </c>
      <c r="K573" s="93" t="s">
        <v>399</v>
      </c>
      <c r="L573" s="93" t="s">
        <v>418</v>
      </c>
      <c r="M573" s="99" t="str">
        <f t="shared" si="8"/>
        <v>View on Google Map</v>
      </c>
    </row>
    <row r="574" spans="1:13" ht="12.75">
      <c r="A574" s="93">
        <v>17</v>
      </c>
      <c r="B574" s="93" t="s">
        <v>1456</v>
      </c>
      <c r="C574" s="93" t="s">
        <v>1457</v>
      </c>
      <c r="D574" s="93" t="s">
        <v>399</v>
      </c>
      <c r="E574" s="93" t="s">
        <v>399</v>
      </c>
      <c r="F574" s="93" t="s">
        <v>399</v>
      </c>
      <c r="G574" s="93" t="s">
        <v>416</v>
      </c>
      <c r="H574" s="93" t="s">
        <v>399</v>
      </c>
      <c r="I574" s="93" t="s">
        <v>399</v>
      </c>
      <c r="J574" s="93" t="s">
        <v>417</v>
      </c>
      <c r="K574" s="93" t="s">
        <v>399</v>
      </c>
      <c r="L574" s="93" t="s">
        <v>399</v>
      </c>
      <c r="M574" s="99" t="str">
        <f t="shared" si="8"/>
        <v>View on Google Map</v>
      </c>
    </row>
    <row r="575" spans="1:13" ht="12.75">
      <c r="A575" s="93">
        <v>530</v>
      </c>
      <c r="B575" s="93" t="s">
        <v>1458</v>
      </c>
      <c r="C575" s="93" t="s">
        <v>763</v>
      </c>
      <c r="D575" s="93">
        <v>68.674332</v>
      </c>
      <c r="E575" s="93">
        <v>-149.616944</v>
      </c>
      <c r="F575" s="93">
        <v>701</v>
      </c>
      <c r="G575" s="93" t="s">
        <v>408</v>
      </c>
      <c r="H575" s="93" t="s">
        <v>399</v>
      </c>
      <c r="I575" s="93" t="s">
        <v>399</v>
      </c>
      <c r="J575" s="93" t="s">
        <v>409</v>
      </c>
      <c r="K575" s="93" t="s">
        <v>399</v>
      </c>
      <c r="L575" s="93" t="s">
        <v>764</v>
      </c>
      <c r="M575" s="99" t="str">
        <f t="shared" si="8"/>
        <v>View on Google Map</v>
      </c>
    </row>
    <row r="576" spans="1:13" ht="12.75">
      <c r="A576" s="93">
        <v>496</v>
      </c>
      <c r="B576" s="93" t="s">
        <v>1459</v>
      </c>
      <c r="C576" s="93" t="s">
        <v>399</v>
      </c>
      <c r="D576" s="93">
        <v>68.67415</v>
      </c>
      <c r="E576" s="93">
        <v>-149.618103</v>
      </c>
      <c r="F576" s="93">
        <v>701</v>
      </c>
      <c r="G576" s="93" t="s">
        <v>416</v>
      </c>
      <c r="H576" s="93" t="s">
        <v>1460</v>
      </c>
      <c r="I576" s="93" t="s">
        <v>399</v>
      </c>
      <c r="J576" s="93" t="s">
        <v>1164</v>
      </c>
      <c r="K576" s="93" t="s">
        <v>399</v>
      </c>
      <c r="L576" s="93" t="s">
        <v>764</v>
      </c>
      <c r="M576" s="99" t="str">
        <f t="shared" si="8"/>
        <v>View on Google Map</v>
      </c>
    </row>
  </sheetData>
  <sheetProtection/>
  <autoFilter ref="A2:M576">
    <sortState ref="A3:M576">
      <sortCondition sortBy="value" ref="A3:A576"/>
    </sortState>
  </autoFilter>
  <conditionalFormatting sqref="B2">
    <cfRule type="cellIs" priority="1" dxfId="14"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2016-05-05T21:08:00Z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