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jiml\Documents\web_site\Newdryas\ARC\thermokarst\MEL\xlsfiles\"/>
    </mc:Choice>
  </mc:AlternateContent>
  <bookViews>
    <workbookView xWindow="0" yWindow="60" windowWidth="27690" windowHeight="14175"/>
  </bookViews>
  <sheets>
    <sheet name="Metadata" sheetId="1" r:id="rId1"/>
    <sheet name="Data" sheetId="34" r:id="rId2"/>
    <sheet name="Sites(Do NOT Edit)" sheetId="35" r:id="rId3"/>
  </sheets>
  <definedNames>
    <definedName name="_xlnm._FilterDatabase" localSheetId="2" hidden="1">'Sites(Do NOT Edit)'!$A$2:$N$644</definedName>
    <definedName name="ABSTRACT">Metadata!$A$6</definedName>
    <definedName name="Address_line_2">Metadata!$A$27</definedName>
    <definedName name="Address_line_3">Metadata!$A$28</definedName>
    <definedName name="Availability_Status">Metadata!$A$42</definedName>
    <definedName name="Beginning_Date">Metadata!$A$38</definedName>
    <definedName name="City">Metadata!$A$29</definedName>
    <definedName name="Code_Information">Metadata!$F$144</definedName>
    <definedName name="Country">Metadata!$A$32</definedName>
    <definedName name="DATA_FILE_INFORMATION">Metadata!$A$35</definedName>
    <definedName name="Data_File_Name">Metadata!$A$37</definedName>
    <definedName name="Data_File_URL">Metadata!$A$36</definedName>
    <definedName name="Data_Type">Metadata!$C$144</definedName>
    <definedName name="DATASET_ID">Metadata!$A$19</definedName>
    <definedName name="DATASET_TITLE">Metadata!$A$5</definedName>
    <definedName name="DateTime_Format">Metadata!$E$144</definedName>
    <definedName name="Distribution_URL_for_file">Metadata!$A$4</definedName>
    <definedName name="East_Bounding_Coordinate">Metadata!$A$56</definedName>
    <definedName name="Elevation">Metadata!$A$62</definedName>
    <definedName name="Email">Metadata!$A$23</definedName>
    <definedName name="End_Date">Metadata!$A$39</definedName>
    <definedName name="First_Name">Metadata!$A$24</definedName>
    <definedName name="Geographic_Description">Metadata!$A$53</definedName>
    <definedName name="INVESTIGATOR_INFORMATION">Metadata!$A$21</definedName>
    <definedName name="KEYWORD_INFORMATION">Metadata!$A$68</definedName>
    <definedName name="KEYWORDS">Metadata!$A$69</definedName>
    <definedName name="Last_Name">Metadata!$A$25</definedName>
    <definedName name="Latitude">Metadata!$A$60</definedName>
    <definedName name="Link_to_Google_Map">Metadata!$A$63</definedName>
    <definedName name="Location_Bounding_Box">Metadata!$A$54</definedName>
    <definedName name="Location_Name">Metadata!$A$52</definedName>
    <definedName name="Log_of_Changes">Metadata!$A$45</definedName>
    <definedName name="Longitude">Metadata!$A$61</definedName>
    <definedName name="LTER_Sites_number">'Sites(Do NOT Edit)'!$A$2:$A$645</definedName>
    <definedName name="Maintenance_Description">Metadata!$A$44</definedName>
    <definedName name="Metacat_Package_ID">Metadata!$A$2</definedName>
    <definedName name="METHODS">Metadata!$A$72</definedName>
    <definedName name="Missing_Value_Code">Metadata!$G$144</definedName>
    <definedName name="North_Bounding_Coordinate">Metadata!$A$57</definedName>
    <definedName name="Number_of_Data_Records">Metadata!$A$40</definedName>
    <definedName name="OR">Metadata!$A$135</definedName>
    <definedName name="OR_if_single_point_location">Metadata!$A$59</definedName>
    <definedName name="Organisms_studied">Metadata!$A$66</definedName>
    <definedName name="Organization">Metadata!$A$26</definedName>
    <definedName name="Other_Files_to_Reference">Metadata!$A$41</definedName>
    <definedName name="Protocol_Document">Metadata!$A$136</definedName>
    <definedName name="Protocol_Title">Metadata!$A$133</definedName>
    <definedName name="Quality_Control_Information">Metadata!$A$43</definedName>
    <definedName name="RESEARCH_LOCATION">Metadata!$A$51</definedName>
    <definedName name="Role">Metadata!$A$22</definedName>
    <definedName name="Sampling_and_or_Lab_Protocols">Metadata!$A$132</definedName>
    <definedName name="Site_name">'Sites(Do NOT Edit)'!$B$3:$B$645</definedName>
    <definedName name="Site_name_list">'Sites(Do NOT Edit)'!$B$2:$B$645</definedName>
    <definedName name="Sites">'Sites(Do NOT Edit)'!$A$3:$M$645</definedName>
    <definedName name="South_Bounding_Coordinate">Metadata!$A$58</definedName>
    <definedName name="State">Metadata!$A$30</definedName>
    <definedName name="TAXONOMIC_COVERAGE">Metadata!$A$65</definedName>
    <definedName name="Units">Metadata!$D$144</definedName>
    <definedName name="URL_of_online_Protocol">Metadata!$A$134</definedName>
    <definedName name="Variable_Description">Metadata!$B$144</definedName>
    <definedName name="VARIABLE_DESCRIPTIONS">Metadata!$A$143</definedName>
    <definedName name="Variable_Name">Metadata!$A$144</definedName>
    <definedName name="West_Bounding_Coordinate">Metadata!$A$55</definedName>
    <definedName name="Year_Released_to_Public">Metadata!$A$3</definedName>
    <definedName name="Zip_Code">Metadata!$A$31</definedName>
  </definedNames>
  <calcPr calcId="152511"/>
</workbook>
</file>

<file path=xl/calcChain.xml><?xml version="1.0" encoding="utf-8"?>
<calcChain xmlns="http://schemas.openxmlformats.org/spreadsheetml/2006/main">
  <c r="C53" i="1" l="1"/>
  <c r="D53" i="1"/>
  <c r="E53" i="1"/>
  <c r="F53" i="1"/>
  <c r="G53" i="1"/>
  <c r="H53" i="1"/>
  <c r="C60" i="1"/>
  <c r="C63" i="1" s="1"/>
  <c r="D60" i="1"/>
  <c r="D63" i="1" s="1"/>
  <c r="E60" i="1"/>
  <c r="F60" i="1"/>
  <c r="F63" i="1" s="1"/>
  <c r="G60" i="1"/>
  <c r="G63" i="1" s="1"/>
  <c r="H60" i="1"/>
  <c r="H63" i="1" s="1"/>
  <c r="C61" i="1"/>
  <c r="D61" i="1"/>
  <c r="E61" i="1"/>
  <c r="F61" i="1"/>
  <c r="G61" i="1"/>
  <c r="H61" i="1"/>
  <c r="C62" i="1"/>
  <c r="D62" i="1"/>
  <c r="E62" i="1"/>
  <c r="F62" i="1"/>
  <c r="G62" i="1"/>
  <c r="H62" i="1"/>
  <c r="E63" i="1"/>
  <c r="M637" i="35" l="1"/>
  <c r="M638" i="35"/>
  <c r="M639" i="35"/>
  <c r="M640" i="35"/>
  <c r="M641" i="35"/>
  <c r="M642" i="35"/>
  <c r="M643" i="35"/>
  <c r="M644" i="35"/>
  <c r="M645" i="35"/>
  <c r="I62" i="1"/>
  <c r="C644" i="35"/>
  <c r="C634" i="35"/>
  <c r="C633" i="35"/>
  <c r="C632" i="35"/>
  <c r="C631" i="35"/>
  <c r="C630" i="35"/>
  <c r="C629" i="35"/>
  <c r="C628" i="35"/>
  <c r="C627" i="35"/>
  <c r="C626" i="35"/>
  <c r="C625" i="35"/>
  <c r="C624" i="35"/>
  <c r="C623" i="35"/>
  <c r="C622" i="35"/>
  <c r="C621" i="35"/>
  <c r="C620" i="35"/>
  <c r="C619" i="35"/>
  <c r="C618" i="35"/>
  <c r="C617" i="35"/>
  <c r="C616" i="35"/>
  <c r="C615" i="35"/>
  <c r="C614" i="35"/>
  <c r="C613" i="35"/>
  <c r="C612" i="35"/>
  <c r="C611" i="35"/>
  <c r="C610" i="35"/>
  <c r="C609" i="35"/>
  <c r="C608" i="35"/>
  <c r="C607" i="35"/>
  <c r="C606" i="35"/>
  <c r="C601" i="35"/>
  <c r="C600" i="35"/>
  <c r="C599" i="35"/>
  <c r="C595" i="35"/>
  <c r="C571" i="35"/>
  <c r="C570" i="35"/>
  <c r="C568" i="35"/>
  <c r="C563" i="35"/>
  <c r="C558" i="35"/>
  <c r="C557" i="35"/>
  <c r="C555" i="35"/>
  <c r="C550" i="35"/>
  <c r="C549" i="35"/>
  <c r="C548" i="35"/>
  <c r="C547" i="35"/>
  <c r="C546" i="35"/>
  <c r="C545" i="35"/>
  <c r="C544" i="35"/>
  <c r="C541" i="35"/>
  <c r="C540" i="35"/>
  <c r="C537" i="35"/>
  <c r="C536" i="35"/>
  <c r="C535" i="35"/>
  <c r="C534" i="35"/>
  <c r="C533" i="35"/>
  <c r="C532" i="35"/>
  <c r="C531" i="35"/>
  <c r="C530" i="35"/>
  <c r="C529" i="35"/>
  <c r="C528" i="35"/>
  <c r="C527" i="35"/>
  <c r="C526" i="35"/>
  <c r="C525" i="35"/>
  <c r="C524" i="35"/>
  <c r="C523" i="35"/>
  <c r="C522" i="35"/>
  <c r="C521" i="35"/>
  <c r="C520" i="35"/>
  <c r="C519" i="35"/>
  <c r="C518" i="35"/>
  <c r="C517" i="35"/>
  <c r="C516" i="35"/>
  <c r="C514" i="35"/>
  <c r="C513" i="35"/>
  <c r="C512" i="35"/>
  <c r="C511" i="35"/>
  <c r="C510" i="35"/>
  <c r="C509" i="35"/>
  <c r="C508" i="35"/>
  <c r="C507" i="35"/>
  <c r="C506" i="35"/>
  <c r="C494" i="35"/>
  <c r="C491" i="35"/>
  <c r="C490" i="35"/>
  <c r="C489" i="35"/>
  <c r="C488" i="35"/>
  <c r="C487" i="35"/>
  <c r="C486" i="35"/>
  <c r="C485" i="35"/>
  <c r="C484" i="35"/>
  <c r="C483" i="35"/>
  <c r="C482" i="35"/>
  <c r="C481" i="35"/>
  <c r="C480" i="35"/>
  <c r="C479" i="35"/>
  <c r="C478" i="35"/>
  <c r="C477" i="35"/>
  <c r="C475" i="35"/>
  <c r="C474" i="35"/>
  <c r="C473" i="35"/>
  <c r="C472" i="35"/>
  <c r="C471" i="35"/>
  <c r="C470" i="35"/>
  <c r="C469" i="35"/>
  <c r="C468" i="35"/>
  <c r="C467" i="35"/>
  <c r="C466" i="35"/>
  <c r="C465" i="35"/>
  <c r="C464" i="35"/>
  <c r="C463" i="35"/>
  <c r="C462" i="35"/>
  <c r="C456" i="35"/>
  <c r="C455" i="35"/>
  <c r="C454" i="35"/>
  <c r="C453" i="35"/>
  <c r="C452" i="35"/>
  <c r="C451" i="35"/>
  <c r="C450" i="35"/>
  <c r="C449" i="35"/>
  <c r="C448" i="35"/>
  <c r="C446" i="35"/>
  <c r="C445" i="35"/>
  <c r="C355" i="35"/>
  <c r="C354" i="35"/>
  <c r="C353" i="35"/>
  <c r="C352" i="35"/>
  <c r="C351" i="35"/>
  <c r="C350" i="35"/>
  <c r="C349" i="35"/>
  <c r="C348" i="35"/>
  <c r="C346" i="35"/>
  <c r="C345" i="35"/>
  <c r="C323" i="35"/>
  <c r="C322" i="35"/>
  <c r="C319" i="35"/>
  <c r="C318" i="35"/>
  <c r="C317" i="35"/>
  <c r="C314" i="35"/>
  <c r="C313" i="35"/>
  <c r="C312" i="35"/>
  <c r="C311" i="35"/>
  <c r="C310" i="35"/>
  <c r="C309" i="35"/>
  <c r="C308" i="35"/>
  <c r="C307" i="35"/>
  <c r="C306" i="35"/>
  <c r="C305" i="35"/>
  <c r="C304" i="35"/>
  <c r="C303" i="35"/>
  <c r="C302" i="35"/>
  <c r="C301" i="35"/>
  <c r="C300" i="35"/>
  <c r="C299" i="35"/>
  <c r="C298" i="35"/>
  <c r="C297" i="35"/>
  <c r="C296" i="35"/>
  <c r="C295" i="35"/>
  <c r="C294" i="35"/>
  <c r="C293" i="35"/>
  <c r="C292" i="35"/>
  <c r="C291" i="35"/>
  <c r="C290" i="35"/>
  <c r="C289" i="35"/>
  <c r="C288" i="35"/>
  <c r="C287" i="35"/>
  <c r="C284" i="35"/>
  <c r="C274" i="35"/>
  <c r="C273" i="35"/>
  <c r="C271" i="35"/>
  <c r="C262" i="35"/>
  <c r="C261" i="35"/>
  <c r="C256" i="35"/>
  <c r="C253" i="35"/>
  <c r="C252" i="35"/>
  <c r="C251" i="35"/>
  <c r="C250" i="35"/>
  <c r="C249" i="35"/>
  <c r="C248" i="35"/>
  <c r="C247" i="35"/>
  <c r="C246" i="35"/>
  <c r="C243" i="35"/>
  <c r="C242" i="35"/>
  <c r="C241" i="35"/>
  <c r="C240" i="35"/>
  <c r="C239" i="35"/>
  <c r="C238" i="35"/>
  <c r="C237" i="35"/>
  <c r="C236" i="35"/>
  <c r="C235" i="35"/>
  <c r="C234" i="35"/>
  <c r="C233" i="35"/>
  <c r="C232" i="35"/>
  <c r="C231" i="35"/>
  <c r="C230" i="35"/>
  <c r="C229" i="35"/>
  <c r="C228" i="35"/>
  <c r="C227" i="35"/>
  <c r="C226" i="35"/>
  <c r="C224" i="35"/>
  <c r="C221" i="35"/>
  <c r="C220" i="35"/>
  <c r="C219" i="35"/>
  <c r="C218" i="35"/>
  <c r="C216" i="35"/>
  <c r="C215" i="35"/>
  <c r="C214" i="35"/>
  <c r="C213" i="35"/>
  <c r="C212" i="35"/>
  <c r="C211" i="35"/>
  <c r="C210" i="35"/>
  <c r="C209" i="35"/>
  <c r="C208" i="35"/>
  <c r="C207" i="35"/>
  <c r="C206" i="35"/>
  <c r="C205" i="35"/>
  <c r="C204" i="35"/>
  <c r="C203" i="35"/>
  <c r="C202" i="35"/>
  <c r="C200" i="35"/>
  <c r="C165" i="35"/>
  <c r="C164" i="35"/>
  <c r="C163" i="35"/>
  <c r="C162" i="35"/>
  <c r="C161" i="35"/>
  <c r="C160" i="35"/>
  <c r="C159" i="35"/>
  <c r="C158" i="35"/>
  <c r="C157" i="35"/>
  <c r="C156" i="35"/>
  <c r="C155" i="35"/>
  <c r="C154" i="35"/>
  <c r="C153" i="35"/>
  <c r="C152" i="35"/>
  <c r="C151" i="35"/>
  <c r="C150" i="35"/>
  <c r="C149" i="35"/>
  <c r="C148" i="35"/>
  <c r="C147" i="35"/>
  <c r="C146" i="35"/>
  <c r="C145" i="35"/>
  <c r="C144" i="35"/>
  <c r="C143" i="35"/>
  <c r="C142" i="35"/>
  <c r="C141" i="35"/>
  <c r="C140" i="35"/>
  <c r="C139" i="35"/>
  <c r="C138" i="35"/>
  <c r="C137" i="35"/>
  <c r="C135" i="35"/>
  <c r="C134" i="35"/>
  <c r="C133" i="35"/>
  <c r="C132" i="35"/>
  <c r="C131" i="35"/>
  <c r="C130" i="35"/>
  <c r="C129" i="35"/>
  <c r="C128" i="35"/>
  <c r="C127" i="35"/>
  <c r="C126" i="35"/>
  <c r="C125" i="35"/>
  <c r="C124" i="35"/>
  <c r="C123" i="35"/>
  <c r="C121" i="35"/>
  <c r="C120" i="35"/>
  <c r="C119" i="35"/>
  <c r="C118" i="35"/>
  <c r="C116" i="35"/>
  <c r="C115" i="35"/>
  <c r="C114" i="35"/>
  <c r="C111" i="35"/>
  <c r="C110" i="35"/>
  <c r="C109" i="35"/>
  <c r="C108" i="35"/>
  <c r="C107" i="35"/>
  <c r="C106" i="35"/>
  <c r="C105" i="35"/>
  <c r="C104" i="35"/>
  <c r="C103" i="35"/>
  <c r="C102" i="35"/>
  <c r="C101" i="35"/>
  <c r="C100" i="35"/>
  <c r="C99" i="35"/>
  <c r="C98" i="35"/>
  <c r="C97" i="35"/>
  <c r="C96" i="35"/>
  <c r="C95" i="35"/>
  <c r="C94" i="35"/>
  <c r="C93" i="35"/>
  <c r="C92" i="35"/>
  <c r="C91" i="35"/>
  <c r="C90" i="35"/>
  <c r="C89" i="35"/>
  <c r="C88" i="35"/>
  <c r="C87" i="35"/>
  <c r="C86" i="35"/>
  <c r="C85" i="35"/>
  <c r="C84" i="35"/>
  <c r="C83" i="35"/>
  <c r="C82" i="35"/>
  <c r="C81" i="35"/>
  <c r="C80" i="35"/>
  <c r="C79" i="35"/>
  <c r="C78" i="35"/>
  <c r="C77" i="35"/>
  <c r="C76" i="35"/>
  <c r="C75" i="35"/>
  <c r="C74" i="35"/>
  <c r="C73" i="35"/>
  <c r="C72" i="35"/>
  <c r="C71" i="35"/>
  <c r="C70" i="35"/>
  <c r="C69" i="35"/>
  <c r="C68" i="35"/>
  <c r="C67" i="35"/>
  <c r="C66" i="35"/>
  <c r="C65" i="35"/>
  <c r="C64" i="35"/>
  <c r="C63" i="35"/>
  <c r="C62" i="35"/>
  <c r="C61" i="35"/>
  <c r="C60" i="35"/>
  <c r="C59" i="35"/>
  <c r="C58" i="35"/>
  <c r="C57" i="35"/>
  <c r="C56" i="35"/>
  <c r="C55" i="35"/>
  <c r="C54" i="35"/>
  <c r="C53" i="35"/>
  <c r="C52" i="35"/>
  <c r="C51" i="35"/>
  <c r="C50" i="35"/>
  <c r="C49" i="35"/>
  <c r="C48" i="35"/>
  <c r="C47" i="35"/>
  <c r="C46" i="35"/>
  <c r="C45" i="35"/>
  <c r="C44" i="35"/>
  <c r="C43" i="35"/>
  <c r="C41" i="35"/>
  <c r="C40" i="35"/>
  <c r="C39" i="35"/>
  <c r="C38" i="35"/>
  <c r="C37" i="35"/>
  <c r="C36" i="35"/>
  <c r="C35" i="35"/>
  <c r="C9" i="35"/>
  <c r="C8" i="35"/>
  <c r="C7" i="35"/>
  <c r="M579" i="35"/>
  <c r="I60" i="1"/>
  <c r="I63" i="1" s="1"/>
  <c r="I61" i="1"/>
  <c r="I53" i="1"/>
  <c r="B63" i="1"/>
  <c r="M342" i="35"/>
  <c r="M341" i="35"/>
  <c r="M340" i="35"/>
  <c r="M339" i="35"/>
  <c r="M338" i="35"/>
  <c r="M337" i="35"/>
  <c r="M336" i="35"/>
  <c r="M335" i="35"/>
  <c r="M334" i="35"/>
  <c r="M333" i="35"/>
  <c r="M331" i="35"/>
  <c r="M329" i="35"/>
  <c r="M330" i="35"/>
  <c r="M326" i="35"/>
  <c r="M324" i="35"/>
  <c r="M325" i="35"/>
  <c r="M327" i="35"/>
  <c r="M328" i="35"/>
  <c r="M332" i="35"/>
  <c r="M498" i="35"/>
  <c r="M499" i="35"/>
  <c r="M500" i="35"/>
  <c r="M501" i="35"/>
  <c r="M502" i="35"/>
  <c r="M285" i="35"/>
  <c r="M286" i="35"/>
  <c r="M280" i="35"/>
  <c r="M281" i="35"/>
  <c r="M282" i="35"/>
  <c r="M283" i="35"/>
  <c r="M343" i="35"/>
  <c r="M505" i="35"/>
  <c r="M504" i="35"/>
  <c r="M321" i="35"/>
  <c r="M320" i="35"/>
  <c r="M596" i="35"/>
  <c r="M598" i="35"/>
  <c r="M597" i="35"/>
  <c r="M275" i="35"/>
  <c r="M278" i="35"/>
  <c r="M279" i="35"/>
  <c r="M277" i="35"/>
  <c r="M276" i="35"/>
  <c r="M577" i="35"/>
  <c r="M578" i="35"/>
  <c r="M576" i="35"/>
  <c r="M575" i="35"/>
  <c r="M602" i="35"/>
  <c r="M603" i="35"/>
  <c r="M604" i="35"/>
  <c r="M605" i="35"/>
  <c r="M492" i="35"/>
  <c r="M493" i="35"/>
  <c r="M553" i="35"/>
  <c r="M554" i="35"/>
  <c r="M13" i="35"/>
  <c r="M12" i="35"/>
  <c r="M10" i="35"/>
  <c r="M11" i="35"/>
  <c r="M556" i="35"/>
  <c r="N199" i="35"/>
  <c r="N385" i="35"/>
  <c r="N425" i="35"/>
  <c r="N387" i="35"/>
  <c r="N388" i="35"/>
  <c r="N426" i="35"/>
  <c r="N427" i="35"/>
  <c r="N428" i="35"/>
  <c r="N429" i="35"/>
  <c r="N430" i="35"/>
  <c r="N431" i="35"/>
  <c r="N432" i="35"/>
  <c r="N433" i="35"/>
  <c r="N434" i="35"/>
  <c r="N398" i="35"/>
  <c r="N399" i="35"/>
  <c r="N400" i="35"/>
  <c r="N182" i="35"/>
  <c r="N183" i="35"/>
  <c r="N184" i="35"/>
  <c r="N185" i="35"/>
  <c r="N186" i="35"/>
  <c r="N187" i="35"/>
  <c r="N188" i="35"/>
  <c r="N189" i="35"/>
  <c r="N190" i="35"/>
  <c r="N191" i="35"/>
  <c r="N411" i="35"/>
  <c r="N412" i="35"/>
  <c r="N413" i="35"/>
  <c r="N192" i="35"/>
  <c r="N193" i="35"/>
  <c r="N194" i="35"/>
  <c r="N195" i="35"/>
  <c r="N196" i="35"/>
  <c r="N419" i="35"/>
  <c r="N420" i="35"/>
  <c r="N421" i="35"/>
  <c r="N197" i="35"/>
  <c r="N198" i="35"/>
  <c r="N171" i="35"/>
  <c r="N172" i="35"/>
  <c r="N173" i="35"/>
  <c r="N174" i="35"/>
  <c r="N175" i="35"/>
  <c r="N176" i="35"/>
  <c r="N177" i="35"/>
  <c r="N178" i="35"/>
  <c r="N179" i="35"/>
  <c r="N180" i="35"/>
  <c r="N181" i="35"/>
  <c r="N395" i="35"/>
  <c r="N372" i="35"/>
  <c r="N371" i="35"/>
  <c r="N370" i="35"/>
  <c r="N406" i="35"/>
  <c r="N368" i="35"/>
  <c r="N367" i="35"/>
  <c r="N366" i="35"/>
  <c r="N405" i="35"/>
  <c r="N404" i="35"/>
  <c r="N403" i="35"/>
  <c r="N402" i="35"/>
  <c r="N401" i="35"/>
  <c r="N397" i="35"/>
  <c r="N359" i="35"/>
  <c r="N396" i="35"/>
  <c r="N357" i="35"/>
  <c r="N356" i="35"/>
  <c r="N168" i="35"/>
  <c r="N169" i="35"/>
  <c r="N170" i="35"/>
  <c r="N167" i="35"/>
  <c r="N424" i="35"/>
  <c r="N423" i="35"/>
  <c r="N422" i="35"/>
  <c r="N418" i="35"/>
  <c r="N417" i="35"/>
  <c r="N416" i="35"/>
  <c r="N415" i="35"/>
  <c r="N414" i="35"/>
  <c r="N410" i="35"/>
  <c r="N409" i="35"/>
  <c r="N408" i="35"/>
  <c r="N407" i="35"/>
  <c r="N394" i="35"/>
  <c r="N393" i="35"/>
  <c r="N392" i="35"/>
  <c r="N391" i="35"/>
  <c r="N390" i="35"/>
  <c r="N389" i="35"/>
  <c r="N386" i="35"/>
  <c r="N384" i="35"/>
  <c r="N383" i="35"/>
  <c r="N382" i="35"/>
  <c r="N381" i="35"/>
  <c r="N380" i="35"/>
  <c r="N379" i="35"/>
  <c r="N378" i="35"/>
  <c r="N377" i="35"/>
  <c r="N376" i="35"/>
  <c r="N375" i="35"/>
  <c r="N374" i="35"/>
  <c r="N373" i="35"/>
  <c r="N369" i="35"/>
  <c r="N365" i="35"/>
  <c r="N364" i="35"/>
  <c r="N363" i="35"/>
  <c r="N362" i="35"/>
  <c r="N361" i="35"/>
  <c r="N360" i="35"/>
  <c r="N358" i="35"/>
  <c r="M436" i="35"/>
  <c r="M526" i="35"/>
  <c r="M525" i="35"/>
  <c r="M523" i="35"/>
  <c r="M134" i="35"/>
  <c r="M133" i="35"/>
  <c r="M132" i="35"/>
  <c r="M435" i="35"/>
  <c r="M437" i="35"/>
  <c r="M438" i="35"/>
  <c r="M439" i="35"/>
  <c r="M440" i="35"/>
  <c r="M441" i="35"/>
  <c r="M442" i="35"/>
  <c r="M443" i="35"/>
  <c r="M444" i="35"/>
  <c r="M34" i="35"/>
  <c r="M33" i="35"/>
  <c r="M515" i="35"/>
  <c r="M503" i="35"/>
  <c r="M536" i="35"/>
  <c r="M14" i="35"/>
  <c r="M201" i="35"/>
  <c r="M570" i="35"/>
  <c r="M217" i="35"/>
  <c r="M284" i="35"/>
  <c r="M514" i="35"/>
  <c r="M563" i="35"/>
  <c r="M568" i="35"/>
  <c r="M271" i="35"/>
  <c r="M346" i="35"/>
  <c r="M636" i="35"/>
  <c r="M126" i="35"/>
  <c r="M345" i="35"/>
  <c r="M537" i="35"/>
  <c r="M45" i="35"/>
  <c r="M571" i="35"/>
  <c r="M446" i="35"/>
  <c r="M135" i="35"/>
  <c r="M35" i="35"/>
  <c r="M36" i="35"/>
  <c r="M37" i="35"/>
  <c r="M163" i="35"/>
  <c r="M164" i="35"/>
  <c r="M165" i="35"/>
  <c r="M39" i="35"/>
  <c r="M322" i="35"/>
  <c r="M323" i="35"/>
  <c r="M490" i="35"/>
  <c r="M494" i="35"/>
  <c r="M540" i="35"/>
  <c r="M541" i="35"/>
  <c r="M550" i="35"/>
  <c r="M555" i="35"/>
  <c r="M599" i="35"/>
  <c r="M600" i="35"/>
  <c r="M601" i="35"/>
  <c r="M491" i="35"/>
  <c r="M557" i="35"/>
  <c r="M558" i="35"/>
  <c r="M559" i="35"/>
  <c r="M565" i="35"/>
  <c r="M566" i="35"/>
  <c r="M452" i="35"/>
  <c r="M453" i="35"/>
  <c r="M454" i="35"/>
  <c r="M521" i="35"/>
  <c r="M522" i="35"/>
  <c r="M473" i="35"/>
  <c r="M475" i="35"/>
  <c r="M318" i="35"/>
  <c r="M227" i="35"/>
  <c r="M230" i="35"/>
  <c r="M233" i="35"/>
  <c r="M235" i="35"/>
  <c r="M238" i="35"/>
  <c r="M241" i="35"/>
  <c r="M249" i="35"/>
  <c r="M252" i="35"/>
  <c r="M273" i="35"/>
  <c r="M224" i="35"/>
  <c r="M150" i="35"/>
  <c r="M317" i="35"/>
  <c r="M349" i="35"/>
  <c r="M353" i="35"/>
  <c r="M351" i="35"/>
  <c r="M635" i="35"/>
  <c r="M542" i="35"/>
  <c r="M40" i="35"/>
  <c r="M41" i="35"/>
  <c r="M354" i="35"/>
  <c r="M350" i="35"/>
  <c r="M348" i="35"/>
  <c r="M535" i="35"/>
  <c r="M124" i="35"/>
  <c r="M38" i="35"/>
  <c r="M352" i="35"/>
  <c r="M355" i="35"/>
  <c r="M42" i="35"/>
  <c r="M166" i="35"/>
  <c r="M136" i="35"/>
  <c r="M113" i="35"/>
  <c r="M130" i="35"/>
  <c r="M125" i="35"/>
  <c r="M463" i="35"/>
  <c r="M516" i="35"/>
  <c r="M518" i="35"/>
  <c r="M519" i="35"/>
  <c r="M520" i="35"/>
  <c r="M524" i="35"/>
  <c r="M527" i="35"/>
  <c r="M528" i="35"/>
  <c r="M529" i="35"/>
  <c r="M530" i="35"/>
  <c r="M531" i="35"/>
  <c r="M532" i="35"/>
  <c r="M319" i="35"/>
  <c r="M43" i="35"/>
  <c r="M495" i="35"/>
  <c r="M496" i="35"/>
  <c r="M497" i="35"/>
  <c r="M145" i="35"/>
  <c r="M146" i="35"/>
  <c r="M147" i="35"/>
  <c r="M148" i="35"/>
  <c r="M149" i="35"/>
  <c r="M533" i="35"/>
  <c r="M534" i="35"/>
  <c r="M481" i="35"/>
  <c r="M253" i="35"/>
  <c r="M232" i="35"/>
  <c r="M229" i="35"/>
  <c r="M228" i="35"/>
  <c r="M231" i="35"/>
  <c r="M234" i="35"/>
  <c r="M237" i="35"/>
  <c r="M236" i="35"/>
  <c r="M240" i="35"/>
  <c r="M239" i="35"/>
  <c r="M247" i="35"/>
  <c r="M248" i="35"/>
  <c r="M251" i="35"/>
  <c r="M256" i="35"/>
  <c r="M250" i="35"/>
  <c r="M262" i="35"/>
  <c r="M449" i="35"/>
  <c r="M225" i="35"/>
  <c r="M56" i="35"/>
  <c r="M58" i="35"/>
  <c r="M60" i="35"/>
  <c r="M62" i="35"/>
  <c r="M64" i="35"/>
  <c r="M66" i="35"/>
  <c r="M68" i="35"/>
  <c r="M70" i="35"/>
  <c r="M72" i="35"/>
  <c r="M74" i="35"/>
  <c r="M76" i="35"/>
  <c r="M78" i="35"/>
  <c r="M80" i="35"/>
  <c r="M82" i="35"/>
  <c r="M85" i="35"/>
  <c r="M87" i="35"/>
  <c r="M89" i="35"/>
  <c r="M91" i="35"/>
  <c r="M93" i="35"/>
  <c r="M95" i="35"/>
  <c r="M97" i="35"/>
  <c r="M99" i="35"/>
  <c r="M101" i="35"/>
  <c r="M103" i="35"/>
  <c r="M105" i="35"/>
  <c r="M107" i="35"/>
  <c r="M109" i="35"/>
  <c r="M202" i="35"/>
  <c r="M203" i="35"/>
  <c r="M204" i="35"/>
  <c r="M205" i="35"/>
  <c r="M206" i="35"/>
  <c r="M207" i="35"/>
  <c r="M208" i="35"/>
  <c r="M209" i="35"/>
  <c r="M210" i="35"/>
  <c r="M211" i="35"/>
  <c r="M212" i="35"/>
  <c r="M213" i="35"/>
  <c r="M214" i="35"/>
  <c r="M111" i="35"/>
  <c r="M462" i="35"/>
  <c r="M464" i="35"/>
  <c r="M466" i="35"/>
  <c r="M468" i="35"/>
  <c r="M215" i="35"/>
  <c r="M216" i="35"/>
  <c r="M112" i="35"/>
  <c r="M456" i="35"/>
  <c r="M517" i="35"/>
  <c r="M55" i="35"/>
  <c r="M226" i="35"/>
  <c r="M274" i="35"/>
  <c r="M455" i="35"/>
  <c r="M450" i="35"/>
  <c r="M57" i="35"/>
  <c r="M59" i="35"/>
  <c r="M61" i="35"/>
  <c r="M63" i="35"/>
  <c r="M65" i="35"/>
  <c r="M67" i="35"/>
  <c r="M69" i="35"/>
  <c r="M71" i="35"/>
  <c r="M73" i="35"/>
  <c r="M75" i="35"/>
  <c r="M77" i="35"/>
  <c r="M79" i="35"/>
  <c r="M81" i="35"/>
  <c r="M83" i="35"/>
  <c r="M84" i="35"/>
  <c r="M86" i="35"/>
  <c r="M88" i="35"/>
  <c r="M90" i="35"/>
  <c r="M92" i="35"/>
  <c r="M94" i="35"/>
  <c r="M96" i="35"/>
  <c r="M98" i="35"/>
  <c r="M100" i="35"/>
  <c r="M102" i="35"/>
  <c r="M104" i="35"/>
  <c r="M106" i="35"/>
  <c r="M108" i="35"/>
  <c r="M110" i="35"/>
  <c r="M272" i="35"/>
  <c r="M465" i="35"/>
  <c r="M467" i="35"/>
  <c r="M469" i="35"/>
  <c r="M474" i="35"/>
  <c r="M127" i="35"/>
  <c r="M128" i="35"/>
  <c r="M129" i="35"/>
  <c r="M619" i="35"/>
  <c r="M620" i="35"/>
  <c r="M621" i="35"/>
  <c r="M622" i="35"/>
  <c r="M623" i="35"/>
  <c r="M624" i="35"/>
  <c r="M625" i="35"/>
  <c r="M626" i="35"/>
  <c r="M627" i="35"/>
  <c r="M628" i="35"/>
  <c r="M219" i="35"/>
  <c r="M131" i="35"/>
  <c r="M123" i="35"/>
  <c r="M114" i="35"/>
  <c r="M200" i="35"/>
  <c r="M115" i="35"/>
  <c r="M116" i="35"/>
  <c r="M510" i="35"/>
  <c r="M143" i="35"/>
  <c r="M144" i="35"/>
  <c r="M242" i="35"/>
  <c r="M151" i="35"/>
  <c r="M152" i="35"/>
  <c r="M153" i="35"/>
  <c r="M154" i="35"/>
  <c r="M155" i="35"/>
  <c r="M156" i="35"/>
  <c r="M157" i="35"/>
  <c r="M158" i="35"/>
  <c r="M159" i="35"/>
  <c r="M160" i="35"/>
  <c r="M161" i="35"/>
  <c r="M162" i="35"/>
  <c r="M243" i="35"/>
  <c r="M246" i="35"/>
  <c r="M470" i="35"/>
  <c r="M471" i="35"/>
  <c r="M479" i="35"/>
  <c r="M480" i="35"/>
  <c r="M220" i="35"/>
  <c r="M221" i="35"/>
  <c r="M544" i="35"/>
  <c r="M545" i="35"/>
  <c r="M546" i="35"/>
  <c r="M547" i="35"/>
  <c r="M548" i="35"/>
  <c r="M549" i="35"/>
  <c r="M629" i="35"/>
  <c r="M630" i="35"/>
  <c r="M631" i="35"/>
  <c r="M632" i="35"/>
  <c r="M633" i="35"/>
  <c r="M634" i="35"/>
  <c r="M137" i="35"/>
  <c r="M138" i="35"/>
  <c r="M139" i="35"/>
  <c r="M140" i="35"/>
  <c r="M141" i="35"/>
  <c r="M142" i="35"/>
  <c r="M46" i="35"/>
  <c r="M47" i="35"/>
  <c r="M48" i="35"/>
  <c r="M49" i="35"/>
  <c r="M50" i="35"/>
  <c r="M51" i="35"/>
  <c r="M52" i="35"/>
  <c r="M53" i="35"/>
  <c r="M7" i="35"/>
  <c r="M8" i="35"/>
  <c r="M9" i="35"/>
  <c r="M44" i="35"/>
  <c r="M118" i="35"/>
  <c r="M119" i="35"/>
  <c r="M120" i="35"/>
  <c r="M121" i="35"/>
  <c r="M218" i="35"/>
  <c r="M445" i="35"/>
  <c r="M487" i="35"/>
  <c r="M488" i="35"/>
  <c r="M489" i="35"/>
  <c r="M506" i="35"/>
  <c r="M507" i="35"/>
  <c r="M509" i="35"/>
  <c r="M448" i="35"/>
  <c r="M478" i="35"/>
  <c r="M476" i="35"/>
  <c r="M477" i="35"/>
  <c r="M482" i="35"/>
  <c r="M483" i="35"/>
  <c r="M484" i="35"/>
  <c r="M485" i="35"/>
  <c r="M486" i="35"/>
  <c r="M472" i="35"/>
  <c r="M511" i="35"/>
  <c r="M512" i="35"/>
  <c r="M513" i="35"/>
  <c r="M457" i="35"/>
  <c r="M539" i="35"/>
  <c r="M461" i="35"/>
  <c r="M460" i="35"/>
  <c r="M459" i="35"/>
  <c r="M458" i="35"/>
  <c r="M122" i="35"/>
  <c r="M17" i="35"/>
  <c r="M16" i="35"/>
  <c r="M15" i="35"/>
  <c r="M6" i="35"/>
  <c r="M543" i="35"/>
  <c r="M574" i="35"/>
  <c r="M573" i="35"/>
  <c r="M564" i="35"/>
  <c r="M560" i="35"/>
  <c r="M561" i="35"/>
  <c r="M562" i="35"/>
  <c r="M567" i="35"/>
  <c r="M569" i="35"/>
  <c r="M572" i="35"/>
  <c r="M447" i="35"/>
  <c r="M222" i="35"/>
  <c r="M223" i="35"/>
  <c r="M254" i="35"/>
  <c r="M255" i="35"/>
  <c r="M244" i="35"/>
  <c r="M245" i="35"/>
  <c r="M270" i="35"/>
  <c r="M265" i="35"/>
  <c r="M264" i="35"/>
  <c r="M267" i="35"/>
  <c r="M263" i="35"/>
  <c r="M268" i="35"/>
  <c r="M269" i="35"/>
  <c r="M266" i="35"/>
  <c r="M260" i="35"/>
  <c r="M259" i="35"/>
  <c r="M257" i="35"/>
  <c r="M258" i="35"/>
  <c r="M261" i="35"/>
  <c r="M595" i="35"/>
  <c r="M580" i="35"/>
  <c r="M581" i="35"/>
  <c r="M582" i="35"/>
  <c r="M583" i="35"/>
  <c r="M584" i="35"/>
  <c r="M585" i="35"/>
  <c r="M586" i="35"/>
  <c r="M587" i="35"/>
  <c r="M588" i="35"/>
  <c r="M589" i="35"/>
  <c r="M590" i="35"/>
  <c r="M591" i="35"/>
  <c r="M592" i="35"/>
  <c r="M593" i="35"/>
  <c r="M594" i="35"/>
  <c r="M607" i="35"/>
  <c r="M608" i="35"/>
  <c r="M609" i="35"/>
  <c r="M610" i="35"/>
  <c r="M611" i="35"/>
  <c r="M612" i="35"/>
  <c r="M613" i="35"/>
  <c r="M614" i="35"/>
  <c r="M615" i="35"/>
  <c r="M616" i="35"/>
  <c r="M617" i="35"/>
  <c r="M618" i="35"/>
  <c r="M606" i="35"/>
  <c r="M290" i="35"/>
  <c r="M287" i="35"/>
  <c r="M288" i="35"/>
  <c r="M289" i="35"/>
  <c r="M292" i="35"/>
  <c r="M293" i="35"/>
  <c r="M294" i="35"/>
  <c r="M295" i="35"/>
  <c r="M296" i="35"/>
  <c r="M297" i="35"/>
  <c r="M298" i="35"/>
  <c r="M299" i="35"/>
  <c r="M300" i="35"/>
  <c r="M301" i="35"/>
  <c r="M302" i="35"/>
  <c r="M303" i="35"/>
  <c r="M304" i="35"/>
  <c r="M305" i="35"/>
  <c r="M306" i="35"/>
  <c r="M307" i="35"/>
  <c r="M308" i="35"/>
  <c r="M309" i="35"/>
  <c r="M310" i="35"/>
  <c r="M311" i="35"/>
  <c r="M312" i="35"/>
  <c r="M313" i="35"/>
  <c r="M314" i="35"/>
  <c r="M315" i="35"/>
  <c r="M316" i="35"/>
  <c r="M3" i="35"/>
  <c r="M4" i="35"/>
  <c r="M5" i="35"/>
  <c r="M508" i="35"/>
  <c r="M291" i="35"/>
  <c r="M54" i="35"/>
  <c r="M451" i="35"/>
  <c r="M538" i="35"/>
  <c r="M18" i="35"/>
  <c r="M19" i="35"/>
  <c r="M20" i="35"/>
  <c r="M21" i="35"/>
  <c r="M22" i="35"/>
  <c r="M23" i="35"/>
  <c r="M24" i="35"/>
  <c r="M25" i="35"/>
  <c r="M26" i="35"/>
  <c r="M27" i="35"/>
  <c r="M28" i="35"/>
  <c r="M29" i="35"/>
  <c r="M30" i="35"/>
  <c r="M31" i="35"/>
  <c r="M32" i="35"/>
  <c r="M347" i="35"/>
  <c r="M117" i="35"/>
  <c r="M552" i="35"/>
  <c r="M551" i="35"/>
  <c r="M344" i="35"/>
  <c r="M372" i="35"/>
  <c r="M171" i="35"/>
  <c r="M173" i="35"/>
  <c r="M425" i="35"/>
  <c r="M404" i="35"/>
  <c r="M194" i="35"/>
  <c r="M199" i="35"/>
  <c r="M394" i="35"/>
  <c r="M400" i="35"/>
  <c r="M367" i="35"/>
  <c r="M368" i="35"/>
  <c r="M424" i="35"/>
  <c r="M388" i="35"/>
  <c r="M407" i="35"/>
  <c r="M197" i="35"/>
  <c r="M410" i="35"/>
  <c r="M167" i="35"/>
  <c r="M366" i="35"/>
  <c r="M408" i="35"/>
  <c r="M196" i="35"/>
  <c r="M183" i="35"/>
  <c r="M383" i="35"/>
  <c r="M397" i="35"/>
  <c r="M413" i="35"/>
  <c r="M420" i="35"/>
  <c r="M189" i="35"/>
  <c r="M389" i="35"/>
  <c r="M357" i="35"/>
  <c r="M381" i="35"/>
  <c r="M421" i="35"/>
  <c r="M192" i="35"/>
  <c r="M356" i="35"/>
  <c r="M373" i="35"/>
  <c r="M390" i="35"/>
  <c r="M418" i="35"/>
  <c r="M168" i="35"/>
  <c r="M191" i="35"/>
  <c r="M186" i="35"/>
  <c r="M378" i="35"/>
  <c r="M370" i="35"/>
  <c r="M391" i="35"/>
  <c r="M396" i="35"/>
  <c r="M405" i="35"/>
  <c r="M185" i="35"/>
  <c r="M176" i="35"/>
  <c r="M375" i="35"/>
  <c r="M379" i="35"/>
  <c r="M392" i="35"/>
  <c r="M402" i="35"/>
  <c r="M415" i="35"/>
  <c r="M184" i="35"/>
  <c r="M399" i="35"/>
  <c r="M178" i="35"/>
  <c r="M376" i="35"/>
  <c r="M384" i="35"/>
  <c r="M416" i="35"/>
  <c r="M371" i="35"/>
  <c r="M387" i="35"/>
  <c r="M395" i="35"/>
  <c r="M403" i="35"/>
  <c r="M411" i="35"/>
  <c r="M419" i="35"/>
  <c r="M170" i="35"/>
  <c r="M188" i="35"/>
  <c r="M382" i="35"/>
  <c r="M398" i="35"/>
  <c r="M406" i="35"/>
  <c r="M414" i="35"/>
  <c r="M193" i="35"/>
  <c r="M369" i="35"/>
  <c r="M385" i="35"/>
  <c r="M393" i="35"/>
  <c r="M401" i="35"/>
  <c r="M409" i="35"/>
  <c r="M417" i="35"/>
  <c r="M169" i="35"/>
  <c r="M198" i="35"/>
  <c r="M190" i="35"/>
  <c r="M359" i="35"/>
  <c r="M380" i="35"/>
  <c r="M195" i="35"/>
  <c r="M187" i="35"/>
  <c r="M432" i="35"/>
  <c r="M412" i="35"/>
  <c r="M358" i="35"/>
  <c r="M179" i="35"/>
  <c r="M363" i="35"/>
  <c r="M386" i="35"/>
  <c r="M377" i="35"/>
  <c r="M429" i="35"/>
  <c r="M433" i="35"/>
  <c r="M177" i="35"/>
  <c r="M360" i="35"/>
  <c r="M364" i="35"/>
  <c r="M374" i="35"/>
  <c r="M422" i="35"/>
  <c r="M426" i="35"/>
  <c r="M430" i="35"/>
  <c r="M434" i="35"/>
  <c r="M172" i="35"/>
  <c r="M180" i="35"/>
  <c r="M174" i="35"/>
  <c r="M361" i="35"/>
  <c r="M365" i="35"/>
  <c r="M423" i="35"/>
  <c r="M427" i="35"/>
  <c r="M431" i="35"/>
  <c r="M182" i="35"/>
  <c r="M175" i="35"/>
  <c r="M362" i="35"/>
  <c r="M428" i="35"/>
  <c r="M181" i="35"/>
</calcChain>
</file>

<file path=xl/comments1.xml><?xml version="1.0" encoding="utf-8"?>
<comments xmlns="http://schemas.openxmlformats.org/spreadsheetml/2006/main">
  <authors>
    <author>J Laundre</author>
    <author>jiml</author>
    <author xml:space="preserve"> Jim Laundre</author>
    <author>James Laundre</author>
    <author>powell</author>
    <author>Jim Laundre</author>
    <author>ruggem</author>
    <author>Field Description</author>
  </authors>
  <commentList>
    <comment ref="A2" authorId="0" shapeId="0">
      <text>
        <r>
          <rPr>
            <sz val="8"/>
            <color indexed="81"/>
            <rFont val="Tahoma"/>
            <family val="2"/>
          </rPr>
          <t>A unique number assigned by the Information Manager 
for use with  Metacat server.  You DO NOT need to enter anything.</t>
        </r>
      </text>
    </comment>
    <comment ref="A3" authorId="0" shapeId="0">
      <text>
        <r>
          <rPr>
            <sz val="8"/>
            <color indexed="81"/>
            <rFont val="Tahoma"/>
            <family val="2"/>
          </rPr>
          <t>Year of public release of the data. Filled out by the Information Manager.
  You DO NOT need to enter anything.</t>
        </r>
      </text>
    </comment>
    <comment ref="A4" authorId="1" shapeId="0">
      <text>
        <r>
          <rPr>
            <b/>
            <sz val="8"/>
            <color indexed="81"/>
            <rFont val="Tahoma"/>
            <family val="2"/>
          </rPr>
          <t xml:space="preserve">This is the URL for the metadata file.  It is filled in by the Information Manager. You DO NOT need to enter anything.
</t>
        </r>
        <r>
          <rPr>
            <sz val="8"/>
            <color indexed="81"/>
            <rFont val="Tahoma"/>
            <family val="2"/>
          </rPr>
          <t xml:space="preserve">
</t>
        </r>
      </text>
    </comment>
    <comment ref="A5" authorId="0" shapeId="0">
      <text>
        <r>
          <rPr>
            <b/>
            <sz val="8"/>
            <color indexed="81"/>
            <rFont val="Tahoma"/>
            <family val="2"/>
          </rPr>
          <t>A title for the dataset.  It should be less then 200 characters 
long and should describe the data collected, geographic context, 
research site, and time frame (</t>
        </r>
        <r>
          <rPr>
            <b/>
            <sz val="10"/>
            <color indexed="81"/>
            <rFont val="Tahoma"/>
            <family val="2"/>
          </rPr>
          <t>what, where, and when).</t>
        </r>
        <r>
          <rPr>
            <sz val="8"/>
            <color indexed="81"/>
            <rFont val="Tahoma"/>
            <family val="2"/>
          </rPr>
          <t xml:space="preserve">
For example: Soluble reactive phosphorus, ammonium, and nitrate data from the Kuparuk River, near Toolik Field Station, Alaska, summers 1990-2010.</t>
        </r>
      </text>
    </comment>
    <comment ref="B5" authorId="0" shapeId="0">
      <text>
        <r>
          <rPr>
            <b/>
            <sz val="8"/>
            <color indexed="81"/>
            <rFont val="Tahoma"/>
            <family val="2"/>
          </rPr>
          <t>A title for the dataset.  It should be less then 200 characters 
long and should describe the data collected, geographic context, 
research site, and time frame (</t>
        </r>
        <r>
          <rPr>
            <b/>
            <sz val="10"/>
            <color indexed="81"/>
            <rFont val="Tahoma"/>
            <family val="2"/>
          </rPr>
          <t>what, where, and when).</t>
        </r>
        <r>
          <rPr>
            <sz val="8"/>
            <color indexed="81"/>
            <rFont val="Tahoma"/>
            <family val="2"/>
          </rPr>
          <t xml:space="preserve">
For example: Soluble reactive phosphorus, ammonium, and nitrate data from the Kuparuk River, near Toolik Field Station, Alaska, summers 1990-2010.</t>
        </r>
      </text>
    </comment>
    <comment ref="A6" authorId="0" shapeId="0">
      <text>
        <r>
          <rPr>
            <b/>
            <sz val="8"/>
            <color indexed="81"/>
            <rFont val="Tahoma"/>
            <family val="2"/>
          </rPr>
          <t xml:space="preserve">Short, accurate explanation of the data set. Be informative since this is
used as the description in the web page index. Double click on the box 
to write or paste the information.  </t>
        </r>
        <r>
          <rPr>
            <sz val="8"/>
            <color indexed="81"/>
            <rFont val="Tahoma"/>
            <family val="2"/>
          </rPr>
          <t xml:space="preserve">
</t>
        </r>
      </text>
    </comment>
    <comment ref="B7" authorId="2" shapeId="0">
      <text>
        <r>
          <rPr>
            <b/>
            <sz val="8"/>
            <color indexed="81"/>
            <rFont val="Tahoma"/>
            <family val="2"/>
          </rPr>
          <t xml:space="preserve"> Enter a short, accurate explanation of the dataset in the box below. Be informative since it is used as the description in the web page index. </t>
        </r>
      </text>
    </comment>
    <comment ref="A19" authorId="0" shapeId="0">
      <text>
        <r>
          <rPr>
            <sz val="8"/>
            <color indexed="81"/>
            <rFont val="Tahoma"/>
            <family val="2"/>
          </rPr>
          <t xml:space="preserve">The dataset identifier is a unique label for the data set that 
is constructed from the file name without the file extension, 
followed by a version number, e.g. 1998dltlh.01.  If there are 
any changes made to the metadata or data files the version
 number is incremented and a note is added in the </t>
        </r>
        <r>
          <rPr>
            <b/>
            <sz val="8"/>
            <color indexed="81"/>
            <rFont val="Tahoma"/>
            <family val="2"/>
          </rPr>
          <t>Log of Changes</t>
        </r>
        <r>
          <rPr>
            <sz val="8"/>
            <color indexed="81"/>
            <rFont val="Tahoma"/>
            <family val="2"/>
          </rPr>
          <t xml:space="preserve"> section.
</t>
        </r>
      </text>
    </comment>
    <comment ref="B19" authorId="0" shapeId="0">
      <text>
        <r>
          <rPr>
            <sz val="8"/>
            <color indexed="81"/>
            <rFont val="Tahoma"/>
            <family val="2"/>
          </rPr>
          <t xml:space="preserve">The dataset identifier is a unique label for the data set that 
is constructed from the file name without the file extension, 
followed by a version number, e.g. 1998dltlh.01.  If there are 
any changes made to the metadata or data files the version
 number is incremented and a note is added in the </t>
        </r>
        <r>
          <rPr>
            <b/>
            <sz val="8"/>
            <color indexed="81"/>
            <rFont val="Tahoma"/>
            <family val="2"/>
          </rPr>
          <t>Log of Changes</t>
        </r>
        <r>
          <rPr>
            <sz val="8"/>
            <color indexed="81"/>
            <rFont val="Tahoma"/>
            <family val="2"/>
          </rPr>
          <t xml:space="preserve"> section.
</t>
        </r>
      </text>
    </comment>
    <comment ref="A21" authorId="3" shapeId="0">
      <text>
        <r>
          <rPr>
            <b/>
            <sz val="8"/>
            <color indexed="81"/>
            <rFont val="Tahoma"/>
            <family val="2"/>
          </rPr>
          <t xml:space="preserve">List here the name and address of the  persons associated with the data set.  The Owner role  identifies the person to be contacted for more information.
</t>
        </r>
        <r>
          <rPr>
            <b/>
            <sz val="8"/>
            <color indexed="10"/>
            <rFont val="Tahoma"/>
            <family val="2"/>
          </rPr>
          <t xml:space="preserve">
</t>
        </r>
      </text>
    </comment>
    <comment ref="A35" authorId="3" shapeId="0">
      <text>
        <r>
          <rPr>
            <b/>
            <sz val="8"/>
            <color indexed="81"/>
            <rFont val="Tahoma"/>
            <family val="2"/>
          </rPr>
          <t xml:space="preserve">The format of the data file should always be ASCII comma delimited with a .csv extension. The first line of the data file MUST be  a comma delimited list of the variable names. A spreadsheet or database file may also be included, but it must have the first row with the variable names and only data below the names. </t>
        </r>
        <r>
          <rPr>
            <b/>
            <sz val="8"/>
            <color indexed="10"/>
            <rFont val="Tahoma"/>
            <family val="2"/>
          </rPr>
          <t>There can not be any other stray data on the sheet.</t>
        </r>
        <r>
          <rPr>
            <sz val="8"/>
            <color indexed="81"/>
            <rFont val="Tahoma"/>
            <family val="2"/>
          </rPr>
          <t xml:space="preserve">
NOTE: Change in file extension from .data to .csv starting in 2010.</t>
        </r>
      </text>
    </comment>
    <comment ref="A36" authorId="1" shapeId="0">
      <text>
        <r>
          <rPr>
            <b/>
            <sz val="8"/>
            <color indexed="81"/>
            <rFont val="Tahoma"/>
            <family val="2"/>
          </rPr>
          <t>The URL for the data file that this metadata describes.  This will be fill in by the Information Manager.  You Do NOT need to fill in.</t>
        </r>
      </text>
    </comment>
    <comment ref="A37" authorId="3" shapeId="0">
      <text>
        <r>
          <rPr>
            <b/>
            <sz val="8"/>
            <color indexed="81"/>
            <rFont val="Tahoma"/>
            <family val="2"/>
          </rPr>
          <t xml:space="preserve">File naming convention is as follows: First four characters
 are for the year the data were collected. If the file is a 
multiyear collection then use eight or nine characters to
 indicate the span of years. Next characters are for the 
data type identifier. This can either be a PI's initials or a 
data type code, e.g. a lake code, dl for data logger, etc. 
The next four to ten characters are for briefly describing 
the data file. File extensions are .txt for document files and 
.csv for data files. Please do not create excessively long 
names and do not use spaces in the filename. Note that 
we are no longer limiting the name to eight characters.
</t>
        </r>
      </text>
    </comment>
    <comment ref="B37" authorId="0" shapeId="0">
      <text>
        <r>
          <rPr>
            <sz val="8"/>
            <color indexed="81"/>
            <rFont val="Tahoma"/>
            <family val="2"/>
          </rPr>
          <t xml:space="preserve">The dataset identifier is a unique label for the data set that 
is constructed from the file name without the file extension, 
followed by a version number, e.g. 1998dltlh.01.  If there are 
any changes made to the metadata or data files the version
 number is incremented and a note is added in the </t>
        </r>
        <r>
          <rPr>
            <b/>
            <sz val="8"/>
            <color indexed="81"/>
            <rFont val="Tahoma"/>
            <family val="2"/>
          </rPr>
          <t>Log of Changes</t>
        </r>
        <r>
          <rPr>
            <sz val="8"/>
            <color indexed="81"/>
            <rFont val="Tahoma"/>
            <family val="2"/>
          </rPr>
          <t xml:space="preserve"> section.
</t>
        </r>
      </text>
    </comment>
    <comment ref="A38" authorId="3" shapeId="0">
      <text>
        <r>
          <rPr>
            <b/>
            <sz val="8"/>
            <color indexed="81"/>
            <rFont val="Tahoma"/>
            <family val="2"/>
          </rPr>
          <t xml:space="preserve"> The date that data collection began for the dataset.</t>
        </r>
      </text>
    </comment>
    <comment ref="B38" authorId="3" shapeId="0">
      <text>
        <r>
          <rPr>
            <b/>
            <sz val="8"/>
            <color indexed="81"/>
            <rFont val="Tahoma"/>
            <family val="2"/>
          </rPr>
          <t xml:space="preserve"> The date that data collection began for the dataset.</t>
        </r>
      </text>
    </comment>
    <comment ref="A39" authorId="0" shapeId="0">
      <text>
        <r>
          <rPr>
            <b/>
            <sz val="8"/>
            <color indexed="81"/>
            <rFont val="Tahoma"/>
            <family val="2"/>
          </rPr>
          <t>The ending date of data collection.</t>
        </r>
        <r>
          <rPr>
            <sz val="8"/>
            <color indexed="81"/>
            <rFont val="Tahoma"/>
            <family val="2"/>
          </rPr>
          <t xml:space="preserve">
</t>
        </r>
      </text>
    </comment>
    <comment ref="B39" authorId="0" shapeId="0">
      <text>
        <r>
          <rPr>
            <b/>
            <sz val="8"/>
            <color indexed="81"/>
            <rFont val="Tahoma"/>
            <family val="2"/>
          </rPr>
          <t>The ending date of data collection.</t>
        </r>
        <r>
          <rPr>
            <sz val="8"/>
            <color indexed="81"/>
            <rFont val="Tahoma"/>
            <family val="2"/>
          </rPr>
          <t xml:space="preserve">
</t>
        </r>
      </text>
    </comment>
    <comment ref="A40" authorId="4" shapeId="0">
      <text>
        <r>
          <rPr>
            <b/>
            <sz val="8"/>
            <color indexed="81"/>
            <rFont val="Tahoma"/>
            <family val="2"/>
          </rPr>
          <t xml:space="preserve">Number of Data Records field:
</t>
        </r>
        <r>
          <rPr>
            <sz val="8"/>
            <color indexed="81"/>
            <rFont val="Tahoma"/>
            <family val="2"/>
          </rPr>
          <t>Total number of Data Records found in the dataset.</t>
        </r>
        <r>
          <rPr>
            <sz val="8"/>
            <color indexed="81"/>
            <rFont val="Tahoma"/>
            <family val="2"/>
          </rPr>
          <t xml:space="preserve"> This is typically an integer value.</t>
        </r>
      </text>
    </comment>
    <comment ref="B40" authorId="4" shapeId="0">
      <text>
        <r>
          <rPr>
            <b/>
            <sz val="8"/>
            <color indexed="81"/>
            <rFont val="Tahoma"/>
            <family val="2"/>
          </rPr>
          <t xml:space="preserve">Number of Data Records field:
</t>
        </r>
        <r>
          <rPr>
            <sz val="8"/>
            <color indexed="81"/>
            <rFont val="Tahoma"/>
            <family val="2"/>
          </rPr>
          <t>Total number of Data Records found in the dataset.</t>
        </r>
        <r>
          <rPr>
            <sz val="8"/>
            <color indexed="81"/>
            <rFont val="Tahoma"/>
            <family val="2"/>
          </rPr>
          <t xml:space="preserve"> This is typically an integer value.</t>
        </r>
      </text>
    </comment>
    <comment ref="A41" authorId="0" shapeId="0">
      <text>
        <r>
          <rPr>
            <b/>
            <sz val="8"/>
            <color indexed="81"/>
            <rFont val="Tahoma"/>
            <family val="2"/>
          </rPr>
          <t>Any other files that are related to this data file. 
If not part of the Arctic LTER database then list full reference to the file.</t>
        </r>
        <r>
          <rPr>
            <sz val="8"/>
            <color indexed="81"/>
            <rFont val="Tahoma"/>
            <family val="2"/>
          </rPr>
          <t xml:space="preserve">
</t>
        </r>
      </text>
    </comment>
    <comment ref="B41" authorId="0" shapeId="0">
      <text>
        <r>
          <rPr>
            <b/>
            <sz val="8"/>
            <color indexed="81"/>
            <rFont val="Tahoma"/>
            <family val="2"/>
          </rPr>
          <t>Any other files that are related to this data file. 
If not part of the Arctic LTER database then list full reference to the file.</t>
        </r>
        <r>
          <rPr>
            <sz val="8"/>
            <color indexed="81"/>
            <rFont val="Tahoma"/>
            <family val="2"/>
          </rPr>
          <t xml:space="preserve">
</t>
        </r>
      </text>
    </comment>
    <comment ref="A42" authorId="3" shapeId="0">
      <text>
        <r>
          <rPr>
            <b/>
            <sz val="8"/>
            <color indexed="81"/>
            <rFont val="Tahoma"/>
            <family val="2"/>
          </rPr>
          <t xml:space="preserve">Type of Availability Status 
Type 1: data available within 2-3 years with few or no restrictions. 
Type 2: in exceptional cases, data sets are available only with
 permission from the ARC LTER investigator. This status is 
rare and needs written justification.
</t>
        </r>
      </text>
    </comment>
    <comment ref="B42" authorId="3" shapeId="0">
      <text>
        <r>
          <rPr>
            <b/>
            <sz val="8"/>
            <color indexed="81"/>
            <rFont val="Tahoma"/>
            <family val="2"/>
          </rPr>
          <t xml:space="preserve">Type of Availability Status 
Type 1: data available within 2-3 years with few or no restrictions. 
Type 2: in exceptional cases, data sets are available only with
 permission from the ARC LTER investigator. This status is 
rare and needs written justification.
</t>
        </r>
      </text>
    </comment>
    <comment ref="A43" authorId="4" shapeId="0">
      <text>
        <r>
          <rPr>
            <sz val="8"/>
            <color indexed="81"/>
            <rFont val="Tahoma"/>
            <family val="2"/>
          </rPr>
          <t xml:space="preserve">A description of the Quality Control procedures that relate to the dataset. </t>
        </r>
      </text>
    </comment>
    <comment ref="B43" authorId="4" shapeId="0">
      <text>
        <r>
          <rPr>
            <sz val="8"/>
            <color indexed="81"/>
            <rFont val="Tahoma"/>
            <family val="2"/>
          </rPr>
          <t xml:space="preserve">A description of the Quality Control procedures that relate to the dataset. </t>
        </r>
      </text>
    </comment>
    <comment ref="A44" authorId="4" shapeId="0">
      <text>
        <r>
          <rPr>
            <sz val="8"/>
            <color indexed="81"/>
            <rFont val="Tahoma"/>
            <family val="2"/>
          </rPr>
          <t xml:space="preserve">A description of the maintenance of this data resource. 
This includes information about the frequency of update, 
and whether there is ongoing data collection. </t>
        </r>
      </text>
    </comment>
    <comment ref="B44" authorId="4" shapeId="0">
      <text>
        <r>
          <rPr>
            <sz val="8"/>
            <color indexed="81"/>
            <rFont val="Tahoma"/>
            <family val="2"/>
          </rPr>
          <t xml:space="preserve">A description of the maintenance of this data resource. 
This includes information about the frequency of update, 
and whether there is ongoing data collection. </t>
        </r>
      </text>
    </comment>
    <comment ref="A45" authorId="0" shapeId="0">
      <text>
        <r>
          <rPr>
            <sz val="10"/>
            <color indexed="81"/>
            <rFont val="Tahoma"/>
            <family val="2"/>
          </rPr>
          <t xml:space="preserve">The log should list a date and the reason for any changes.  
</t>
        </r>
        <r>
          <rPr>
            <sz val="10"/>
            <color indexed="10"/>
            <rFont val="Tahoma"/>
            <family val="2"/>
          </rPr>
          <t xml:space="preserve">This log should be filled in whenever there is a change in the dataset. </t>
        </r>
        <r>
          <rPr>
            <sz val="10"/>
            <color indexed="81"/>
            <rFont val="Tahoma"/>
            <family val="2"/>
          </rPr>
          <t xml:space="preserve">
Insert more rows when need.</t>
        </r>
      </text>
    </comment>
    <comment ref="B45" authorId="0" shapeId="0">
      <text>
        <r>
          <rPr>
            <sz val="10"/>
            <color indexed="81"/>
            <rFont val="Tahoma"/>
            <family val="2"/>
          </rPr>
          <t xml:space="preserve">The log should list a date and the reason for any changes.  
</t>
        </r>
        <r>
          <rPr>
            <sz val="10"/>
            <color indexed="10"/>
            <rFont val="Tahoma"/>
            <family val="2"/>
          </rPr>
          <t xml:space="preserve">This log should be filled in whenever there is a change in the dataset. </t>
        </r>
        <r>
          <rPr>
            <sz val="10"/>
            <color indexed="81"/>
            <rFont val="Tahoma"/>
            <family val="2"/>
          </rPr>
          <t xml:space="preserve">
Insert more rows when need.</t>
        </r>
      </text>
    </comment>
    <comment ref="A51" authorId="3" shapeId="0">
      <text>
        <r>
          <rPr>
            <b/>
            <sz val="8"/>
            <color indexed="81"/>
            <rFont val="Tahoma"/>
            <family val="2"/>
          </rPr>
          <t xml:space="preserve">The name of the sampling location or site number (from the official ARC 
LTER site list),  a description, latitude and longitude if you have it. 
Remember to include not only the name, but, when necessary, details 
and descriptions of the sampling location. Examples would be: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
If the location is best described by a bounding box then enter the coordinates in decimal 
degrees below.  If the location is known by a single latitude and longitude 
then enter the coordinates in the latitude and longitude cells below.
</t>
        </r>
      </text>
    </comment>
    <comment ref="A52" authorId="3" shapeId="0">
      <text>
        <r>
          <rPr>
            <b/>
            <sz val="8"/>
            <color indexed="81"/>
            <rFont val="Tahoma"/>
            <family val="2"/>
          </rPr>
          <t xml:space="preserve">The name of the sampling location or site number (from the official ARC 
LTER site list).  If the site is not in the Arctic LTER site list then enter a 
new name. The description, latitude and longitude should also be filled in.  
If the location is best described by a bounding box  enter the coordinates in  below.  If the location is known by a single latitude and longitude 
then enter the coordinates in the latitude and longitude cells below. ALL in </t>
        </r>
        <r>
          <rPr>
            <b/>
            <sz val="8"/>
            <color indexed="39"/>
            <rFont val="Tahoma"/>
            <family val="2"/>
          </rPr>
          <t>decimal 
degrees.</t>
        </r>
        <r>
          <rPr>
            <b/>
            <sz val="8"/>
            <color indexed="81"/>
            <rFont val="Tahoma"/>
            <family val="2"/>
          </rPr>
          <t xml:space="preserve">
</t>
        </r>
      </text>
    </comment>
    <comment ref="B52" authorId="1" shapeId="0">
      <text>
        <r>
          <rPr>
            <b/>
            <sz val="9"/>
            <color indexed="81"/>
            <rFont val="Tahoma"/>
            <family val="2"/>
          </rPr>
          <t xml:space="preserve">The name of the sampling location or site number (from the official ARC LTER site list) see the "ARC LTER sites" worksheet Or enter a new site here.
</t>
        </r>
      </text>
    </comment>
    <comment ref="A53" authorId="4" shapeId="0">
      <text>
        <r>
          <rPr>
            <b/>
            <sz val="8"/>
            <color indexed="81"/>
            <rFont val="Tahoma"/>
            <family val="2"/>
          </rPr>
          <t xml:space="preserve">This field is </t>
        </r>
        <r>
          <rPr>
            <b/>
            <sz val="8"/>
            <color indexed="10"/>
            <rFont val="Tahoma"/>
            <family val="2"/>
          </rPr>
          <t>REQURIED:</t>
        </r>
        <r>
          <rPr>
            <sz val="8"/>
            <color indexed="10"/>
            <rFont val="Tahoma"/>
            <family val="2"/>
          </rPr>
          <t xml:space="preserve">
</t>
        </r>
        <r>
          <rPr>
            <sz val="8"/>
            <color indexed="81"/>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color indexed="81"/>
            <rFont val="Tahoma"/>
            <family val="2"/>
          </rPr>
          <t xml:space="preserve"> If it is not in the Sites sheet then describe the sampling location.  Also include the source of the data, e.g. Toolik GIS staff, handheld Garmin GPS, etc.  If you know the datum please include it here.
</t>
        </r>
        <r>
          <rPr>
            <sz val="8"/>
            <color indexed="81"/>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B53" authorId="4" shapeId="0">
      <text>
        <r>
          <rPr>
            <b/>
            <sz val="8"/>
            <color indexed="81"/>
            <rFont val="Tahoma"/>
            <family val="2"/>
          </rPr>
          <t xml:space="preserve">This field is </t>
        </r>
        <r>
          <rPr>
            <b/>
            <sz val="8"/>
            <color indexed="10"/>
            <rFont val="Tahoma"/>
            <family val="2"/>
          </rPr>
          <t>REQURIED:</t>
        </r>
        <r>
          <rPr>
            <sz val="8"/>
            <color indexed="10"/>
            <rFont val="Tahoma"/>
            <family val="2"/>
          </rPr>
          <t xml:space="preserve">
</t>
        </r>
        <r>
          <rPr>
            <sz val="8"/>
            <color indexed="81"/>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color indexed="81"/>
            <rFont val="Tahoma"/>
            <family val="2"/>
          </rPr>
          <t xml:space="preserve"> If it is not in the Sites sheet then describe the sampling location.  Also include the source of the data, e.g. Toolik GIS staff, handheld Garmin GPS, etc.  If you know the datum please include it here.
</t>
        </r>
        <r>
          <rPr>
            <sz val="8"/>
            <color indexed="81"/>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C53" authorId="4" shapeId="0">
      <text>
        <r>
          <rPr>
            <b/>
            <sz val="8"/>
            <color indexed="81"/>
            <rFont val="Tahoma"/>
            <family val="2"/>
          </rPr>
          <t xml:space="preserve">This field is </t>
        </r>
        <r>
          <rPr>
            <b/>
            <sz val="8"/>
            <color indexed="10"/>
            <rFont val="Tahoma"/>
            <family val="2"/>
          </rPr>
          <t>REQURIED:</t>
        </r>
        <r>
          <rPr>
            <sz val="8"/>
            <color indexed="10"/>
            <rFont val="Tahoma"/>
            <family val="2"/>
          </rPr>
          <t xml:space="preserve">
</t>
        </r>
        <r>
          <rPr>
            <sz val="8"/>
            <color indexed="81"/>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color indexed="81"/>
            <rFont val="Tahoma"/>
            <family val="2"/>
          </rPr>
          <t xml:space="preserve"> If it is not in the Sites sheet then describe the sampling location.  Also include the source of the data, e.g. Toolik GIS staff, handheld Garmin GPS, etc.  If you know the datum please include it here.
</t>
        </r>
        <r>
          <rPr>
            <sz val="8"/>
            <color indexed="81"/>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D53" authorId="4" shapeId="0">
      <text>
        <r>
          <rPr>
            <b/>
            <sz val="8"/>
            <color indexed="81"/>
            <rFont val="Tahoma"/>
            <family val="2"/>
          </rPr>
          <t xml:space="preserve">This field is </t>
        </r>
        <r>
          <rPr>
            <b/>
            <sz val="8"/>
            <color indexed="10"/>
            <rFont val="Tahoma"/>
            <family val="2"/>
          </rPr>
          <t>REQURIED:</t>
        </r>
        <r>
          <rPr>
            <sz val="8"/>
            <color indexed="10"/>
            <rFont val="Tahoma"/>
            <family val="2"/>
          </rPr>
          <t xml:space="preserve">
</t>
        </r>
        <r>
          <rPr>
            <sz val="8"/>
            <color indexed="81"/>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color indexed="81"/>
            <rFont val="Tahoma"/>
            <family val="2"/>
          </rPr>
          <t xml:space="preserve"> If it is not in the Sites sheet then describe the sampling location.  Also include the source of the data, e.g. Toolik GIS staff, handheld Garmin GPS, etc.  If you know the datum please include it here.
</t>
        </r>
        <r>
          <rPr>
            <sz val="8"/>
            <color indexed="81"/>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E53" authorId="4" shapeId="0">
      <text>
        <r>
          <rPr>
            <b/>
            <sz val="8"/>
            <color indexed="81"/>
            <rFont val="Tahoma"/>
            <family val="2"/>
          </rPr>
          <t xml:space="preserve">This field is </t>
        </r>
        <r>
          <rPr>
            <b/>
            <sz val="8"/>
            <color indexed="10"/>
            <rFont val="Tahoma"/>
            <family val="2"/>
          </rPr>
          <t>REQURIED:</t>
        </r>
        <r>
          <rPr>
            <sz val="8"/>
            <color indexed="10"/>
            <rFont val="Tahoma"/>
            <family val="2"/>
          </rPr>
          <t xml:space="preserve">
</t>
        </r>
        <r>
          <rPr>
            <sz val="8"/>
            <color indexed="81"/>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color indexed="81"/>
            <rFont val="Tahoma"/>
            <family val="2"/>
          </rPr>
          <t xml:space="preserve"> If it is not in the Sites sheet then describe the sampling location.  Also include the source of the data, e.g. Toolik GIS staff, handheld Garmin GPS, etc.  If you know the datum please include it here.
</t>
        </r>
        <r>
          <rPr>
            <sz val="8"/>
            <color indexed="81"/>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F53" authorId="4" shapeId="0">
      <text>
        <r>
          <rPr>
            <b/>
            <sz val="8"/>
            <color indexed="81"/>
            <rFont val="Tahoma"/>
            <family val="2"/>
          </rPr>
          <t xml:space="preserve">This field is </t>
        </r>
        <r>
          <rPr>
            <b/>
            <sz val="8"/>
            <color indexed="10"/>
            <rFont val="Tahoma"/>
            <family val="2"/>
          </rPr>
          <t>REQURIED:</t>
        </r>
        <r>
          <rPr>
            <sz val="8"/>
            <color indexed="10"/>
            <rFont val="Tahoma"/>
            <family val="2"/>
          </rPr>
          <t xml:space="preserve">
</t>
        </r>
        <r>
          <rPr>
            <sz val="8"/>
            <color indexed="81"/>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color indexed="81"/>
            <rFont val="Tahoma"/>
            <family val="2"/>
          </rPr>
          <t xml:space="preserve"> If it is not in the Sites sheet then describe the sampling location.  Also include the source of the data, e.g. Toolik GIS staff, handheld Garmin GPS, etc.  If you know the datum please include it here.
</t>
        </r>
        <r>
          <rPr>
            <sz val="8"/>
            <color indexed="81"/>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G53" authorId="4" shapeId="0">
      <text>
        <r>
          <rPr>
            <b/>
            <sz val="8"/>
            <color indexed="81"/>
            <rFont val="Tahoma"/>
            <family val="2"/>
          </rPr>
          <t xml:space="preserve">This field is </t>
        </r>
        <r>
          <rPr>
            <b/>
            <sz val="8"/>
            <color indexed="10"/>
            <rFont val="Tahoma"/>
            <family val="2"/>
          </rPr>
          <t>REQURIED:</t>
        </r>
        <r>
          <rPr>
            <sz val="8"/>
            <color indexed="10"/>
            <rFont val="Tahoma"/>
            <family val="2"/>
          </rPr>
          <t xml:space="preserve">
</t>
        </r>
        <r>
          <rPr>
            <sz val="8"/>
            <color indexed="81"/>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color indexed="81"/>
            <rFont val="Tahoma"/>
            <family val="2"/>
          </rPr>
          <t xml:space="preserve"> If it is not in the Sites sheet then describe the sampling location.  Also include the source of the data, e.g. Toolik GIS staff, handheld Garmin GPS, etc.  If you know the datum please include it here.
</t>
        </r>
        <r>
          <rPr>
            <sz val="8"/>
            <color indexed="81"/>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H53" authorId="4" shapeId="0">
      <text>
        <r>
          <rPr>
            <b/>
            <sz val="8"/>
            <color indexed="81"/>
            <rFont val="Tahoma"/>
            <family val="2"/>
          </rPr>
          <t xml:space="preserve">This field is </t>
        </r>
        <r>
          <rPr>
            <b/>
            <sz val="8"/>
            <color indexed="10"/>
            <rFont val="Tahoma"/>
            <family val="2"/>
          </rPr>
          <t>REQURIED:</t>
        </r>
        <r>
          <rPr>
            <sz val="8"/>
            <color indexed="10"/>
            <rFont val="Tahoma"/>
            <family val="2"/>
          </rPr>
          <t xml:space="preserve">
</t>
        </r>
        <r>
          <rPr>
            <sz val="8"/>
            <color indexed="81"/>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color indexed="81"/>
            <rFont val="Tahoma"/>
            <family val="2"/>
          </rPr>
          <t xml:space="preserve"> If it is not in the Sites sheet then describe the sampling location.  Also include the source of the data, e.g. Toolik GIS staff, handheld Garmin GPS, etc.  If you know the datum please include it here.
</t>
        </r>
        <r>
          <rPr>
            <sz val="8"/>
            <color indexed="81"/>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I53" authorId="4" shapeId="0">
      <text>
        <r>
          <rPr>
            <b/>
            <sz val="8"/>
            <color indexed="81"/>
            <rFont val="Tahoma"/>
            <family val="2"/>
          </rPr>
          <t xml:space="preserve">This field is </t>
        </r>
        <r>
          <rPr>
            <b/>
            <sz val="8"/>
            <color indexed="10"/>
            <rFont val="Tahoma"/>
            <family val="2"/>
          </rPr>
          <t>REQURIED:</t>
        </r>
        <r>
          <rPr>
            <sz val="8"/>
            <color indexed="10"/>
            <rFont val="Tahoma"/>
            <family val="2"/>
          </rPr>
          <t xml:space="preserve">
</t>
        </r>
        <r>
          <rPr>
            <sz val="8"/>
            <color indexed="81"/>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color indexed="81"/>
            <rFont val="Tahoma"/>
            <family val="2"/>
          </rPr>
          <t xml:space="preserve"> If it is not in the Sites sheet then describe the sampling location.  Also include the source of the data, e.g. Toolik GIS staff, handheld Garmin GPS, etc.  If you know the datum please include it here.
</t>
        </r>
        <r>
          <rPr>
            <sz val="8"/>
            <color indexed="81"/>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A55" authorId="4" shapeId="0">
      <text>
        <r>
          <rPr>
            <b/>
            <sz val="8"/>
            <color indexed="81"/>
            <rFont val="Tahoma"/>
            <family val="2"/>
          </rPr>
          <t xml:space="preserve">Dataset Sampling Sites West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west bounding coordinates. The coordinate should be given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B55" authorId="4" shapeId="0">
      <text>
        <r>
          <rPr>
            <b/>
            <sz val="8"/>
            <color indexed="81"/>
            <rFont val="Tahoma"/>
            <family val="2"/>
          </rPr>
          <t xml:space="preserve">Dataset Sampling Sites West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west bounding coordinates. The coordinate should be given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C55" authorId="4" shapeId="0">
      <text>
        <r>
          <rPr>
            <b/>
            <sz val="8"/>
            <color indexed="81"/>
            <rFont val="Tahoma"/>
            <family val="2"/>
          </rPr>
          <t xml:space="preserve">Dataset Sampling Sites West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west bounding coordinates. The coordinate should be given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D55" authorId="4" shapeId="0">
      <text>
        <r>
          <rPr>
            <b/>
            <sz val="8"/>
            <color indexed="81"/>
            <rFont val="Tahoma"/>
            <family val="2"/>
          </rPr>
          <t xml:space="preserve">Dataset Sampling Sites West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west bounding coordinates. The coordinate should be given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E55" authorId="4" shapeId="0">
      <text>
        <r>
          <rPr>
            <b/>
            <sz val="8"/>
            <color indexed="81"/>
            <rFont val="Tahoma"/>
            <family val="2"/>
          </rPr>
          <t xml:space="preserve">Dataset Sampling Sites West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west bounding coordinates. The coordinate should be given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F55" authorId="4" shapeId="0">
      <text>
        <r>
          <rPr>
            <b/>
            <sz val="8"/>
            <color indexed="81"/>
            <rFont val="Tahoma"/>
            <family val="2"/>
          </rPr>
          <t xml:space="preserve">Dataset Sampling Sites West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west bounding coordinates. The coordinate should be given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G55" authorId="4" shapeId="0">
      <text>
        <r>
          <rPr>
            <b/>
            <sz val="8"/>
            <color indexed="81"/>
            <rFont val="Tahoma"/>
            <family val="2"/>
          </rPr>
          <t xml:space="preserve">Dataset Sampling Sites West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west bounding coordinates. The coordinate should be given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H55" authorId="4" shapeId="0">
      <text>
        <r>
          <rPr>
            <b/>
            <sz val="8"/>
            <color indexed="81"/>
            <rFont val="Tahoma"/>
            <family val="2"/>
          </rPr>
          <t xml:space="preserve">Dataset Sampling Sites West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west bounding coordinates. The coordinate should be given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A56" authorId="4" shapeId="0">
      <text>
        <r>
          <rPr>
            <b/>
            <sz val="8"/>
            <color indexed="81"/>
            <rFont val="Tahoma"/>
            <family val="2"/>
          </rPr>
          <t xml:space="preserve">Dataset Sampling Sites East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east bounding coordinates. The coordinate must be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B56" authorId="4" shapeId="0">
      <text>
        <r>
          <rPr>
            <b/>
            <sz val="8"/>
            <color indexed="81"/>
            <rFont val="Tahoma"/>
            <family val="2"/>
          </rPr>
          <t xml:space="preserve">Dataset Sampling Sites East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east bounding coordinates. The coordinate must be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C56" authorId="4" shapeId="0">
      <text>
        <r>
          <rPr>
            <b/>
            <sz val="8"/>
            <color indexed="81"/>
            <rFont val="Tahoma"/>
            <family val="2"/>
          </rPr>
          <t xml:space="preserve">Dataset Sampling Sites East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east bounding coordinates. The coordinate must be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D56" authorId="4" shapeId="0">
      <text>
        <r>
          <rPr>
            <b/>
            <sz val="8"/>
            <color indexed="81"/>
            <rFont val="Tahoma"/>
            <family val="2"/>
          </rPr>
          <t xml:space="preserve">Dataset Sampling Sites East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east bounding coordinates. The coordinate must be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E56" authorId="4" shapeId="0">
      <text>
        <r>
          <rPr>
            <b/>
            <sz val="8"/>
            <color indexed="81"/>
            <rFont val="Tahoma"/>
            <family val="2"/>
          </rPr>
          <t xml:space="preserve">Dataset Sampling Sites East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east bounding coordinates. The coordinate must be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F56" authorId="4" shapeId="0">
      <text>
        <r>
          <rPr>
            <b/>
            <sz val="8"/>
            <color indexed="81"/>
            <rFont val="Tahoma"/>
            <family val="2"/>
          </rPr>
          <t xml:space="preserve">Dataset Sampling Sites East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east bounding coordinates. The coordinate must be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G56" authorId="4" shapeId="0">
      <text>
        <r>
          <rPr>
            <b/>
            <sz val="8"/>
            <color indexed="81"/>
            <rFont val="Tahoma"/>
            <family val="2"/>
          </rPr>
          <t xml:space="preserve">Dataset Sampling Sites East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east bounding coordinates. The coordinate must be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H56" authorId="4" shapeId="0">
      <text>
        <r>
          <rPr>
            <b/>
            <sz val="8"/>
            <color indexed="81"/>
            <rFont val="Tahoma"/>
            <family val="2"/>
          </rPr>
          <t xml:space="preserve">Dataset Sampling Sites East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east bounding coordinates. The coordinate must be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A57" authorId="4" shapeId="0">
      <text>
        <r>
          <rPr>
            <b/>
            <sz val="8"/>
            <color indexed="81"/>
            <rFont val="Tahoma"/>
            <family val="2"/>
          </rPr>
          <t xml:space="preserve">Dataset Sampling Sites North Bounding Coordinate in </t>
        </r>
        <r>
          <rPr>
            <b/>
            <sz val="8"/>
            <color indexed="10"/>
            <rFont val="Tahoma"/>
            <family val="2"/>
          </rPr>
          <t>Decimal Degrees:</t>
        </r>
        <r>
          <rPr>
            <sz val="8"/>
            <color indexed="81"/>
            <rFont val="Tahoma"/>
            <family val="2"/>
          </rPr>
          <t xml:space="preserve">
for sites described by a bounding box as opposed 
to a single point enter the north bounding coordinate in</t>
        </r>
        <r>
          <rPr>
            <b/>
            <sz val="8"/>
            <color indexed="81"/>
            <rFont val="Tahoma"/>
            <family val="2"/>
          </rPr>
          <t xml:space="preserve"> decimal degrees</t>
        </r>
        <r>
          <rPr>
            <sz val="8"/>
            <color indexed="81"/>
            <rFont val="Tahoma"/>
            <family val="2"/>
          </rPr>
          <t xml:space="preserve">. 
</t>
        </r>
      </text>
    </comment>
    <comment ref="B57" authorId="4" shapeId="0">
      <text>
        <r>
          <rPr>
            <b/>
            <sz val="8"/>
            <color indexed="81"/>
            <rFont val="Tahoma"/>
            <family val="2"/>
          </rPr>
          <t xml:space="preserve">Dataset Sampling Sites North Bounding Coordinate in </t>
        </r>
        <r>
          <rPr>
            <b/>
            <sz val="8"/>
            <color indexed="10"/>
            <rFont val="Tahoma"/>
            <family val="2"/>
          </rPr>
          <t>Decimal Degrees:</t>
        </r>
        <r>
          <rPr>
            <sz val="8"/>
            <color indexed="81"/>
            <rFont val="Tahoma"/>
            <family val="2"/>
          </rPr>
          <t xml:space="preserve">
for sites described by a bounding box as opposed 
to a single point enter the north bounding coordinate in</t>
        </r>
        <r>
          <rPr>
            <b/>
            <sz val="8"/>
            <color indexed="81"/>
            <rFont val="Tahoma"/>
            <family val="2"/>
          </rPr>
          <t xml:space="preserve"> decimal degrees</t>
        </r>
        <r>
          <rPr>
            <sz val="8"/>
            <color indexed="81"/>
            <rFont val="Tahoma"/>
            <family val="2"/>
          </rPr>
          <t xml:space="preserve">. 
</t>
        </r>
      </text>
    </comment>
    <comment ref="C57" authorId="4" shapeId="0">
      <text>
        <r>
          <rPr>
            <b/>
            <sz val="8"/>
            <color indexed="81"/>
            <rFont val="Tahoma"/>
            <family val="2"/>
          </rPr>
          <t xml:space="preserve">Dataset Sampling Sites North Bounding Coordinate in </t>
        </r>
        <r>
          <rPr>
            <b/>
            <sz val="8"/>
            <color indexed="10"/>
            <rFont val="Tahoma"/>
            <family val="2"/>
          </rPr>
          <t>Decimal Degrees:</t>
        </r>
        <r>
          <rPr>
            <sz val="8"/>
            <color indexed="81"/>
            <rFont val="Tahoma"/>
            <family val="2"/>
          </rPr>
          <t xml:space="preserve">
for sites described by a bounding box as opposed 
to a single point enter the north bounding coordinate in</t>
        </r>
        <r>
          <rPr>
            <b/>
            <sz val="8"/>
            <color indexed="81"/>
            <rFont val="Tahoma"/>
            <family val="2"/>
          </rPr>
          <t xml:space="preserve"> decimal degrees</t>
        </r>
        <r>
          <rPr>
            <sz val="8"/>
            <color indexed="81"/>
            <rFont val="Tahoma"/>
            <family val="2"/>
          </rPr>
          <t xml:space="preserve">. 
</t>
        </r>
      </text>
    </comment>
    <comment ref="D57" authorId="4" shapeId="0">
      <text>
        <r>
          <rPr>
            <b/>
            <sz val="8"/>
            <color indexed="81"/>
            <rFont val="Tahoma"/>
            <family val="2"/>
          </rPr>
          <t xml:space="preserve">Dataset Sampling Sites North Bounding Coordinate in </t>
        </r>
        <r>
          <rPr>
            <b/>
            <sz val="8"/>
            <color indexed="10"/>
            <rFont val="Tahoma"/>
            <family val="2"/>
          </rPr>
          <t>Decimal Degrees:</t>
        </r>
        <r>
          <rPr>
            <sz val="8"/>
            <color indexed="81"/>
            <rFont val="Tahoma"/>
            <family val="2"/>
          </rPr>
          <t xml:space="preserve">
for sites described by a bounding box as opposed 
to a single point enter the north bounding coordinate in</t>
        </r>
        <r>
          <rPr>
            <b/>
            <sz val="8"/>
            <color indexed="81"/>
            <rFont val="Tahoma"/>
            <family val="2"/>
          </rPr>
          <t xml:space="preserve"> decimal degrees</t>
        </r>
        <r>
          <rPr>
            <sz val="8"/>
            <color indexed="81"/>
            <rFont val="Tahoma"/>
            <family val="2"/>
          </rPr>
          <t xml:space="preserve">. 
</t>
        </r>
      </text>
    </comment>
    <comment ref="E57" authorId="4" shapeId="0">
      <text>
        <r>
          <rPr>
            <b/>
            <sz val="8"/>
            <color indexed="81"/>
            <rFont val="Tahoma"/>
            <family val="2"/>
          </rPr>
          <t xml:space="preserve">Dataset Sampling Sites North Bounding Coordinate in </t>
        </r>
        <r>
          <rPr>
            <b/>
            <sz val="8"/>
            <color indexed="10"/>
            <rFont val="Tahoma"/>
            <family val="2"/>
          </rPr>
          <t>Decimal Degrees:</t>
        </r>
        <r>
          <rPr>
            <sz val="8"/>
            <color indexed="81"/>
            <rFont val="Tahoma"/>
            <family val="2"/>
          </rPr>
          <t xml:space="preserve">
for sites described by a bounding box as opposed 
to a single point enter the north bounding coordinate in</t>
        </r>
        <r>
          <rPr>
            <b/>
            <sz val="8"/>
            <color indexed="81"/>
            <rFont val="Tahoma"/>
            <family val="2"/>
          </rPr>
          <t xml:space="preserve"> decimal degrees</t>
        </r>
        <r>
          <rPr>
            <sz val="8"/>
            <color indexed="81"/>
            <rFont val="Tahoma"/>
            <family val="2"/>
          </rPr>
          <t xml:space="preserve">. 
</t>
        </r>
      </text>
    </comment>
    <comment ref="F57" authorId="4" shapeId="0">
      <text>
        <r>
          <rPr>
            <b/>
            <sz val="8"/>
            <color indexed="81"/>
            <rFont val="Tahoma"/>
            <family val="2"/>
          </rPr>
          <t xml:space="preserve">Dataset Sampling Sites North Bounding Coordinate in </t>
        </r>
        <r>
          <rPr>
            <b/>
            <sz val="8"/>
            <color indexed="10"/>
            <rFont val="Tahoma"/>
            <family val="2"/>
          </rPr>
          <t>Decimal Degrees:</t>
        </r>
        <r>
          <rPr>
            <sz val="8"/>
            <color indexed="81"/>
            <rFont val="Tahoma"/>
            <family val="2"/>
          </rPr>
          <t xml:space="preserve">
for sites described by a bounding box as opposed 
to a single point enter the north bounding coordinate in</t>
        </r>
        <r>
          <rPr>
            <b/>
            <sz val="8"/>
            <color indexed="81"/>
            <rFont val="Tahoma"/>
            <family val="2"/>
          </rPr>
          <t xml:space="preserve"> decimal degrees</t>
        </r>
        <r>
          <rPr>
            <sz val="8"/>
            <color indexed="81"/>
            <rFont val="Tahoma"/>
            <family val="2"/>
          </rPr>
          <t xml:space="preserve">. 
</t>
        </r>
      </text>
    </comment>
    <comment ref="G57" authorId="4" shapeId="0">
      <text>
        <r>
          <rPr>
            <b/>
            <sz val="8"/>
            <color indexed="81"/>
            <rFont val="Tahoma"/>
            <family val="2"/>
          </rPr>
          <t xml:space="preserve">Dataset Sampling Sites North Bounding Coordinate in </t>
        </r>
        <r>
          <rPr>
            <b/>
            <sz val="8"/>
            <color indexed="10"/>
            <rFont val="Tahoma"/>
            <family val="2"/>
          </rPr>
          <t>Decimal Degrees:</t>
        </r>
        <r>
          <rPr>
            <sz val="8"/>
            <color indexed="81"/>
            <rFont val="Tahoma"/>
            <family val="2"/>
          </rPr>
          <t xml:space="preserve">
for sites described by a bounding box as opposed 
to a single point enter the north bounding coordinate in</t>
        </r>
        <r>
          <rPr>
            <b/>
            <sz val="8"/>
            <color indexed="81"/>
            <rFont val="Tahoma"/>
            <family val="2"/>
          </rPr>
          <t xml:space="preserve"> decimal degrees</t>
        </r>
        <r>
          <rPr>
            <sz val="8"/>
            <color indexed="81"/>
            <rFont val="Tahoma"/>
            <family val="2"/>
          </rPr>
          <t xml:space="preserve">. 
</t>
        </r>
      </text>
    </comment>
    <comment ref="H57" authorId="4" shapeId="0">
      <text>
        <r>
          <rPr>
            <b/>
            <sz val="8"/>
            <color indexed="81"/>
            <rFont val="Tahoma"/>
            <family val="2"/>
          </rPr>
          <t xml:space="preserve">Dataset Sampling Sites North Bounding Coordinate in </t>
        </r>
        <r>
          <rPr>
            <b/>
            <sz val="8"/>
            <color indexed="10"/>
            <rFont val="Tahoma"/>
            <family val="2"/>
          </rPr>
          <t>Decimal Degrees:</t>
        </r>
        <r>
          <rPr>
            <sz val="8"/>
            <color indexed="81"/>
            <rFont val="Tahoma"/>
            <family val="2"/>
          </rPr>
          <t xml:space="preserve">
for sites described by a bounding box as opposed 
to a single point enter the north bounding coordinate in</t>
        </r>
        <r>
          <rPr>
            <b/>
            <sz val="8"/>
            <color indexed="81"/>
            <rFont val="Tahoma"/>
            <family val="2"/>
          </rPr>
          <t xml:space="preserve"> decimal degrees</t>
        </r>
        <r>
          <rPr>
            <sz val="8"/>
            <color indexed="81"/>
            <rFont val="Tahoma"/>
            <family val="2"/>
          </rPr>
          <t xml:space="preserve">. 
</t>
        </r>
      </text>
    </comment>
    <comment ref="A58" authorId="4" shapeId="0">
      <text>
        <r>
          <rPr>
            <b/>
            <sz val="8"/>
            <color indexed="81"/>
            <rFont val="Tahoma"/>
            <family val="2"/>
          </rPr>
          <t xml:space="preserve">Dataset Sampling Sites South Bounding Coordinate in </t>
        </r>
        <r>
          <rPr>
            <b/>
            <sz val="8"/>
            <color indexed="10"/>
            <rFont val="Tahoma"/>
            <family val="2"/>
          </rPr>
          <t>Decimal Degrees:</t>
        </r>
        <r>
          <rPr>
            <sz val="8"/>
            <color indexed="81"/>
            <rFont val="Tahoma"/>
            <family val="2"/>
          </rPr>
          <t xml:space="preserve">
for sites described by a bounding box as opposed 
to a single point enter the south bounding coordinate in</t>
        </r>
        <r>
          <rPr>
            <b/>
            <sz val="8"/>
            <color indexed="81"/>
            <rFont val="Tahoma"/>
            <family val="2"/>
          </rPr>
          <t xml:space="preserve"> decimal degrees</t>
        </r>
        <r>
          <rPr>
            <sz val="8"/>
            <color indexed="81"/>
            <rFont val="Tahoma"/>
            <family val="2"/>
          </rPr>
          <t xml:space="preserve">. 
</t>
        </r>
      </text>
    </comment>
    <comment ref="B58" authorId="4" shapeId="0">
      <text>
        <r>
          <rPr>
            <b/>
            <sz val="8"/>
            <color indexed="81"/>
            <rFont val="Tahoma"/>
            <family val="2"/>
          </rPr>
          <t xml:space="preserve">Dataset Sampling Sites South Bounding Coordinate in </t>
        </r>
        <r>
          <rPr>
            <b/>
            <sz val="8"/>
            <color indexed="10"/>
            <rFont val="Tahoma"/>
            <family val="2"/>
          </rPr>
          <t>Decimal Degrees:</t>
        </r>
        <r>
          <rPr>
            <sz val="8"/>
            <color indexed="81"/>
            <rFont val="Tahoma"/>
            <family val="2"/>
          </rPr>
          <t xml:space="preserve">
for sites described by a bounding box as opposed 
to a single point enter the south bounding coordinate in</t>
        </r>
        <r>
          <rPr>
            <b/>
            <sz val="8"/>
            <color indexed="81"/>
            <rFont val="Tahoma"/>
            <family val="2"/>
          </rPr>
          <t xml:space="preserve"> decimal degrees</t>
        </r>
        <r>
          <rPr>
            <sz val="8"/>
            <color indexed="81"/>
            <rFont val="Tahoma"/>
            <family val="2"/>
          </rPr>
          <t xml:space="preserve">. 
</t>
        </r>
      </text>
    </comment>
    <comment ref="C58" authorId="4" shapeId="0">
      <text>
        <r>
          <rPr>
            <b/>
            <sz val="8"/>
            <color indexed="81"/>
            <rFont val="Tahoma"/>
            <family val="2"/>
          </rPr>
          <t xml:space="preserve">Dataset Sampling Sites South Bounding Coordinate in </t>
        </r>
        <r>
          <rPr>
            <b/>
            <sz val="8"/>
            <color indexed="10"/>
            <rFont val="Tahoma"/>
            <family val="2"/>
          </rPr>
          <t>Decimal Degrees:</t>
        </r>
        <r>
          <rPr>
            <sz val="8"/>
            <color indexed="81"/>
            <rFont val="Tahoma"/>
            <family val="2"/>
          </rPr>
          <t xml:space="preserve">
for sites described by a bounding box as opposed 
to a single point enter the south bounding coordinate in</t>
        </r>
        <r>
          <rPr>
            <b/>
            <sz val="8"/>
            <color indexed="81"/>
            <rFont val="Tahoma"/>
            <family val="2"/>
          </rPr>
          <t xml:space="preserve"> decimal degrees</t>
        </r>
        <r>
          <rPr>
            <sz val="8"/>
            <color indexed="81"/>
            <rFont val="Tahoma"/>
            <family val="2"/>
          </rPr>
          <t xml:space="preserve">. 
</t>
        </r>
      </text>
    </comment>
    <comment ref="D58" authorId="4" shapeId="0">
      <text>
        <r>
          <rPr>
            <b/>
            <sz val="8"/>
            <color indexed="81"/>
            <rFont val="Tahoma"/>
            <family val="2"/>
          </rPr>
          <t xml:space="preserve">Dataset Sampling Sites South Bounding Coordinate in </t>
        </r>
        <r>
          <rPr>
            <b/>
            <sz val="8"/>
            <color indexed="10"/>
            <rFont val="Tahoma"/>
            <family val="2"/>
          </rPr>
          <t>Decimal Degrees:</t>
        </r>
        <r>
          <rPr>
            <sz val="8"/>
            <color indexed="81"/>
            <rFont val="Tahoma"/>
            <family val="2"/>
          </rPr>
          <t xml:space="preserve">
for sites described by a bounding box as opposed 
to a single point enter the south bounding coordinate in</t>
        </r>
        <r>
          <rPr>
            <b/>
            <sz val="8"/>
            <color indexed="81"/>
            <rFont val="Tahoma"/>
            <family val="2"/>
          </rPr>
          <t xml:space="preserve"> decimal degrees</t>
        </r>
        <r>
          <rPr>
            <sz val="8"/>
            <color indexed="81"/>
            <rFont val="Tahoma"/>
            <family val="2"/>
          </rPr>
          <t xml:space="preserve">. 
</t>
        </r>
      </text>
    </comment>
    <comment ref="E58" authorId="4" shapeId="0">
      <text>
        <r>
          <rPr>
            <b/>
            <sz val="8"/>
            <color indexed="81"/>
            <rFont val="Tahoma"/>
            <family val="2"/>
          </rPr>
          <t xml:space="preserve">Dataset Sampling Sites South Bounding Coordinate in </t>
        </r>
        <r>
          <rPr>
            <b/>
            <sz val="8"/>
            <color indexed="10"/>
            <rFont val="Tahoma"/>
            <family val="2"/>
          </rPr>
          <t>Decimal Degrees:</t>
        </r>
        <r>
          <rPr>
            <sz val="8"/>
            <color indexed="81"/>
            <rFont val="Tahoma"/>
            <family val="2"/>
          </rPr>
          <t xml:space="preserve">
for sites described by a bounding box as opposed 
to a single point enter the south bounding coordinate in</t>
        </r>
        <r>
          <rPr>
            <b/>
            <sz val="8"/>
            <color indexed="81"/>
            <rFont val="Tahoma"/>
            <family val="2"/>
          </rPr>
          <t xml:space="preserve"> decimal degrees</t>
        </r>
        <r>
          <rPr>
            <sz val="8"/>
            <color indexed="81"/>
            <rFont val="Tahoma"/>
            <family val="2"/>
          </rPr>
          <t xml:space="preserve">. 
</t>
        </r>
      </text>
    </comment>
    <comment ref="F58" authorId="4" shapeId="0">
      <text>
        <r>
          <rPr>
            <b/>
            <sz val="8"/>
            <color indexed="81"/>
            <rFont val="Tahoma"/>
            <family val="2"/>
          </rPr>
          <t xml:space="preserve">Dataset Sampling Sites South Bounding Coordinate in </t>
        </r>
        <r>
          <rPr>
            <b/>
            <sz val="8"/>
            <color indexed="10"/>
            <rFont val="Tahoma"/>
            <family val="2"/>
          </rPr>
          <t>Decimal Degrees:</t>
        </r>
        <r>
          <rPr>
            <sz val="8"/>
            <color indexed="81"/>
            <rFont val="Tahoma"/>
            <family val="2"/>
          </rPr>
          <t xml:space="preserve">
for sites described by a bounding box as opposed 
to a single point enter the south bounding coordinate in</t>
        </r>
        <r>
          <rPr>
            <b/>
            <sz val="8"/>
            <color indexed="81"/>
            <rFont val="Tahoma"/>
            <family val="2"/>
          </rPr>
          <t xml:space="preserve"> decimal degrees</t>
        </r>
        <r>
          <rPr>
            <sz val="8"/>
            <color indexed="81"/>
            <rFont val="Tahoma"/>
            <family val="2"/>
          </rPr>
          <t xml:space="preserve">. 
</t>
        </r>
      </text>
    </comment>
    <comment ref="G58" authorId="4" shapeId="0">
      <text>
        <r>
          <rPr>
            <b/>
            <sz val="8"/>
            <color indexed="81"/>
            <rFont val="Tahoma"/>
            <family val="2"/>
          </rPr>
          <t xml:space="preserve">Dataset Sampling Sites South Bounding Coordinate in </t>
        </r>
        <r>
          <rPr>
            <b/>
            <sz val="8"/>
            <color indexed="10"/>
            <rFont val="Tahoma"/>
            <family val="2"/>
          </rPr>
          <t>Decimal Degrees:</t>
        </r>
        <r>
          <rPr>
            <sz val="8"/>
            <color indexed="81"/>
            <rFont val="Tahoma"/>
            <family val="2"/>
          </rPr>
          <t xml:space="preserve">
for sites described by a bounding box as opposed 
to a single point enter the south bounding coordinate in</t>
        </r>
        <r>
          <rPr>
            <b/>
            <sz val="8"/>
            <color indexed="81"/>
            <rFont val="Tahoma"/>
            <family val="2"/>
          </rPr>
          <t xml:space="preserve"> decimal degrees</t>
        </r>
        <r>
          <rPr>
            <sz val="8"/>
            <color indexed="81"/>
            <rFont val="Tahoma"/>
            <family val="2"/>
          </rPr>
          <t xml:space="preserve">. 
</t>
        </r>
      </text>
    </comment>
    <comment ref="H58" authorId="4" shapeId="0">
      <text>
        <r>
          <rPr>
            <b/>
            <sz val="8"/>
            <color indexed="81"/>
            <rFont val="Tahoma"/>
            <family val="2"/>
          </rPr>
          <t xml:space="preserve">Dataset Sampling Sites South Bounding Coordinate in </t>
        </r>
        <r>
          <rPr>
            <b/>
            <sz val="8"/>
            <color indexed="10"/>
            <rFont val="Tahoma"/>
            <family val="2"/>
          </rPr>
          <t>Decimal Degrees:</t>
        </r>
        <r>
          <rPr>
            <sz val="8"/>
            <color indexed="81"/>
            <rFont val="Tahoma"/>
            <family val="2"/>
          </rPr>
          <t xml:space="preserve">
for sites described by a bounding box as opposed 
to a single point enter the south bounding coordinate in</t>
        </r>
        <r>
          <rPr>
            <b/>
            <sz val="8"/>
            <color indexed="81"/>
            <rFont val="Tahoma"/>
            <family val="2"/>
          </rPr>
          <t xml:space="preserve"> decimal degrees</t>
        </r>
        <r>
          <rPr>
            <sz val="8"/>
            <color indexed="81"/>
            <rFont val="Tahoma"/>
            <family val="2"/>
          </rPr>
          <t xml:space="preserve">. 
</t>
        </r>
      </text>
    </comment>
    <comment ref="A60" authorId="4" shapeId="0">
      <text>
        <r>
          <rPr>
            <b/>
            <sz val="8"/>
            <color indexed="81"/>
            <rFont val="Tahoma"/>
            <family val="2"/>
          </rPr>
          <t>Dataset Sampling Sites Latitude field in</t>
        </r>
        <r>
          <rPr>
            <b/>
            <sz val="8"/>
            <color indexed="10"/>
            <rFont val="Tahoma"/>
            <family val="2"/>
          </rPr>
          <t xml:space="preserve"> Decimal Degrees </t>
        </r>
        <r>
          <rPr>
            <b/>
            <sz val="8"/>
            <color indexed="81"/>
            <rFont val="Tahoma"/>
            <family val="2"/>
          </rPr>
          <t>:</t>
        </r>
        <r>
          <rPr>
            <sz val="8"/>
            <color indexed="81"/>
            <rFont val="Tahoma"/>
            <family val="2"/>
          </rPr>
          <t xml:space="preserve">
For sites described by an individual points as opposed to a bounding box, enter the latitude in </t>
        </r>
        <r>
          <rPr>
            <b/>
            <sz val="8"/>
            <color indexed="81"/>
            <rFont val="Tahoma"/>
            <family val="2"/>
          </rPr>
          <t>decimal degrees</t>
        </r>
        <r>
          <rPr>
            <sz val="8"/>
            <color indexed="81"/>
            <rFont val="Tahoma"/>
            <family val="2"/>
          </rPr>
          <t xml:space="preserve">. </t>
        </r>
      </text>
    </comment>
    <comment ref="B60" authorId="4" shapeId="0">
      <text>
        <r>
          <rPr>
            <sz val="8"/>
            <color indexed="81"/>
            <rFont val="Tahoma"/>
            <family val="2"/>
          </rPr>
          <t xml:space="preserve">This field is </t>
        </r>
        <r>
          <rPr>
            <sz val="8"/>
            <color indexed="10"/>
            <rFont val="Tahoma"/>
            <family val="2"/>
          </rPr>
          <t xml:space="preserve">REQURIED: </t>
        </r>
        <r>
          <rPr>
            <sz val="8"/>
            <color indexed="81"/>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C60" authorId="4" shapeId="0">
      <text>
        <r>
          <rPr>
            <b/>
            <sz val="8"/>
            <color indexed="81"/>
            <rFont val="Tahoma"/>
            <family val="2"/>
          </rPr>
          <t>Dataset Sampling Sites Latitude field in</t>
        </r>
        <r>
          <rPr>
            <b/>
            <sz val="8"/>
            <color indexed="10"/>
            <rFont val="Tahoma"/>
            <family val="2"/>
          </rPr>
          <t xml:space="preserve"> Decimal Degrees </t>
        </r>
        <r>
          <rPr>
            <b/>
            <sz val="8"/>
            <color indexed="81"/>
            <rFont val="Tahoma"/>
            <family val="2"/>
          </rPr>
          <t>:</t>
        </r>
        <r>
          <rPr>
            <sz val="8"/>
            <color indexed="81"/>
            <rFont val="Tahoma"/>
            <family val="2"/>
          </rPr>
          <t xml:space="preserve">
For sites described by an individual points as opposed to a bounding box, enter the latitude in </t>
        </r>
        <r>
          <rPr>
            <b/>
            <sz val="8"/>
            <color indexed="81"/>
            <rFont val="Tahoma"/>
            <family val="2"/>
          </rPr>
          <t>decimal degrees</t>
        </r>
        <r>
          <rPr>
            <sz val="8"/>
            <color indexed="81"/>
            <rFont val="Tahoma"/>
            <family val="2"/>
          </rPr>
          <t xml:space="preserve">. </t>
        </r>
      </text>
    </comment>
    <comment ref="D60" authorId="4" shapeId="0">
      <text>
        <r>
          <rPr>
            <b/>
            <sz val="8"/>
            <color indexed="81"/>
            <rFont val="Tahoma"/>
            <family val="2"/>
          </rPr>
          <t>Dataset Sampling Sites Latitude field in</t>
        </r>
        <r>
          <rPr>
            <b/>
            <sz val="8"/>
            <color indexed="10"/>
            <rFont val="Tahoma"/>
            <family val="2"/>
          </rPr>
          <t xml:space="preserve"> Decimal Degrees </t>
        </r>
        <r>
          <rPr>
            <b/>
            <sz val="8"/>
            <color indexed="81"/>
            <rFont val="Tahoma"/>
            <family val="2"/>
          </rPr>
          <t>:</t>
        </r>
        <r>
          <rPr>
            <sz val="8"/>
            <color indexed="81"/>
            <rFont val="Tahoma"/>
            <family val="2"/>
          </rPr>
          <t xml:space="preserve">
For sites described by an individual points as opposed to a bounding box, enter the latitude in </t>
        </r>
        <r>
          <rPr>
            <b/>
            <sz val="8"/>
            <color indexed="81"/>
            <rFont val="Tahoma"/>
            <family val="2"/>
          </rPr>
          <t>decimal degrees</t>
        </r>
        <r>
          <rPr>
            <sz val="8"/>
            <color indexed="81"/>
            <rFont val="Tahoma"/>
            <family val="2"/>
          </rPr>
          <t xml:space="preserve">. </t>
        </r>
      </text>
    </comment>
    <comment ref="E60" authorId="4" shapeId="0">
      <text>
        <r>
          <rPr>
            <b/>
            <sz val="8"/>
            <color indexed="81"/>
            <rFont val="Tahoma"/>
            <family val="2"/>
          </rPr>
          <t>Dataset Sampling Sites Latitude field in</t>
        </r>
        <r>
          <rPr>
            <b/>
            <sz val="8"/>
            <color indexed="10"/>
            <rFont val="Tahoma"/>
            <family val="2"/>
          </rPr>
          <t xml:space="preserve"> Decimal Degrees </t>
        </r>
        <r>
          <rPr>
            <b/>
            <sz val="8"/>
            <color indexed="81"/>
            <rFont val="Tahoma"/>
            <family val="2"/>
          </rPr>
          <t>:</t>
        </r>
        <r>
          <rPr>
            <sz val="8"/>
            <color indexed="81"/>
            <rFont val="Tahoma"/>
            <family val="2"/>
          </rPr>
          <t xml:space="preserve">
For sites described by an individual points as opposed to a bounding box, enter the latitude in </t>
        </r>
        <r>
          <rPr>
            <b/>
            <sz val="8"/>
            <color indexed="81"/>
            <rFont val="Tahoma"/>
            <family val="2"/>
          </rPr>
          <t>decimal degrees</t>
        </r>
        <r>
          <rPr>
            <sz val="8"/>
            <color indexed="81"/>
            <rFont val="Tahoma"/>
            <family val="2"/>
          </rPr>
          <t xml:space="preserve">. </t>
        </r>
      </text>
    </comment>
    <comment ref="F60" authorId="4" shapeId="0">
      <text>
        <r>
          <rPr>
            <b/>
            <sz val="8"/>
            <color indexed="81"/>
            <rFont val="Tahoma"/>
            <family val="2"/>
          </rPr>
          <t>Dataset Sampling Sites Latitude field in</t>
        </r>
        <r>
          <rPr>
            <b/>
            <sz val="8"/>
            <color indexed="10"/>
            <rFont val="Tahoma"/>
            <family val="2"/>
          </rPr>
          <t xml:space="preserve"> Decimal Degrees </t>
        </r>
        <r>
          <rPr>
            <b/>
            <sz val="8"/>
            <color indexed="81"/>
            <rFont val="Tahoma"/>
            <family val="2"/>
          </rPr>
          <t>:</t>
        </r>
        <r>
          <rPr>
            <sz val="8"/>
            <color indexed="81"/>
            <rFont val="Tahoma"/>
            <family val="2"/>
          </rPr>
          <t xml:space="preserve">
For sites described by an individual points as opposed to a bounding box, enter the latitude in </t>
        </r>
        <r>
          <rPr>
            <b/>
            <sz val="8"/>
            <color indexed="81"/>
            <rFont val="Tahoma"/>
            <family val="2"/>
          </rPr>
          <t>decimal degrees</t>
        </r>
        <r>
          <rPr>
            <sz val="8"/>
            <color indexed="81"/>
            <rFont val="Tahoma"/>
            <family val="2"/>
          </rPr>
          <t xml:space="preserve">. </t>
        </r>
      </text>
    </comment>
    <comment ref="G60" authorId="4" shapeId="0">
      <text>
        <r>
          <rPr>
            <b/>
            <sz val="8"/>
            <color indexed="81"/>
            <rFont val="Tahoma"/>
            <family val="2"/>
          </rPr>
          <t>Dataset Sampling Sites Latitude field in</t>
        </r>
        <r>
          <rPr>
            <b/>
            <sz val="8"/>
            <color indexed="10"/>
            <rFont val="Tahoma"/>
            <family val="2"/>
          </rPr>
          <t xml:space="preserve"> Decimal Degrees </t>
        </r>
        <r>
          <rPr>
            <b/>
            <sz val="8"/>
            <color indexed="81"/>
            <rFont val="Tahoma"/>
            <family val="2"/>
          </rPr>
          <t>:</t>
        </r>
        <r>
          <rPr>
            <sz val="8"/>
            <color indexed="81"/>
            <rFont val="Tahoma"/>
            <family val="2"/>
          </rPr>
          <t xml:space="preserve">
For sites described by an individual points as opposed to a bounding box, enter the latitude in </t>
        </r>
        <r>
          <rPr>
            <b/>
            <sz val="8"/>
            <color indexed="81"/>
            <rFont val="Tahoma"/>
            <family val="2"/>
          </rPr>
          <t>decimal degrees</t>
        </r>
        <r>
          <rPr>
            <sz val="8"/>
            <color indexed="81"/>
            <rFont val="Tahoma"/>
            <family val="2"/>
          </rPr>
          <t xml:space="preserve">. </t>
        </r>
      </text>
    </comment>
    <comment ref="H60" authorId="4" shapeId="0">
      <text>
        <r>
          <rPr>
            <b/>
            <sz val="8"/>
            <color indexed="81"/>
            <rFont val="Tahoma"/>
            <family val="2"/>
          </rPr>
          <t>Dataset Sampling Sites Latitude field in</t>
        </r>
        <r>
          <rPr>
            <b/>
            <sz val="8"/>
            <color indexed="10"/>
            <rFont val="Tahoma"/>
            <family val="2"/>
          </rPr>
          <t xml:space="preserve"> Decimal Degrees </t>
        </r>
        <r>
          <rPr>
            <b/>
            <sz val="8"/>
            <color indexed="81"/>
            <rFont val="Tahoma"/>
            <family val="2"/>
          </rPr>
          <t>:</t>
        </r>
        <r>
          <rPr>
            <sz val="8"/>
            <color indexed="81"/>
            <rFont val="Tahoma"/>
            <family val="2"/>
          </rPr>
          <t xml:space="preserve">
For sites described by an individual points as opposed to a bounding box, enter the latitude in </t>
        </r>
        <r>
          <rPr>
            <b/>
            <sz val="8"/>
            <color indexed="81"/>
            <rFont val="Tahoma"/>
            <family val="2"/>
          </rPr>
          <t>decimal degrees</t>
        </r>
        <r>
          <rPr>
            <sz val="8"/>
            <color indexed="81"/>
            <rFont val="Tahoma"/>
            <family val="2"/>
          </rPr>
          <t xml:space="preserve">. </t>
        </r>
      </text>
    </comment>
    <comment ref="A61" authorId="4" shapeId="0">
      <text>
        <r>
          <rPr>
            <b/>
            <sz val="8"/>
            <color indexed="81"/>
            <rFont val="Tahoma"/>
            <family val="2"/>
          </rPr>
          <t xml:space="preserve">Dataset Sampling Sites Longitude field in </t>
        </r>
        <r>
          <rPr>
            <b/>
            <sz val="8"/>
            <color indexed="10"/>
            <rFont val="Tahoma"/>
            <family val="2"/>
          </rPr>
          <t>Decimal Degrees</t>
        </r>
        <r>
          <rPr>
            <b/>
            <sz val="8"/>
            <color indexed="81"/>
            <rFont val="Tahoma"/>
            <family val="2"/>
          </rPr>
          <t>:</t>
        </r>
        <r>
          <rPr>
            <sz val="8"/>
            <color indexed="81"/>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B61" authorId="4" shapeId="0">
      <text>
        <r>
          <rPr>
            <sz val="8"/>
            <color indexed="81"/>
            <rFont val="Tahoma"/>
            <family val="2"/>
          </rPr>
          <t xml:space="preserve">This field is </t>
        </r>
        <r>
          <rPr>
            <sz val="8"/>
            <color indexed="10"/>
            <rFont val="Tahoma"/>
            <family val="2"/>
          </rPr>
          <t xml:space="preserve">REQURIED: </t>
        </r>
        <r>
          <rPr>
            <sz val="8"/>
            <color indexed="81"/>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C61" authorId="4" shapeId="0">
      <text>
        <r>
          <rPr>
            <b/>
            <sz val="8"/>
            <color indexed="81"/>
            <rFont val="Tahoma"/>
            <family val="2"/>
          </rPr>
          <t xml:space="preserve">Dataset Sampling Sites Longitude field in </t>
        </r>
        <r>
          <rPr>
            <b/>
            <sz val="8"/>
            <color indexed="10"/>
            <rFont val="Tahoma"/>
            <family val="2"/>
          </rPr>
          <t>Decimal Degrees</t>
        </r>
        <r>
          <rPr>
            <b/>
            <sz val="8"/>
            <color indexed="81"/>
            <rFont val="Tahoma"/>
            <family val="2"/>
          </rPr>
          <t>:</t>
        </r>
        <r>
          <rPr>
            <sz val="8"/>
            <color indexed="81"/>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D61" authorId="4" shapeId="0">
      <text>
        <r>
          <rPr>
            <b/>
            <sz val="8"/>
            <color indexed="81"/>
            <rFont val="Tahoma"/>
            <family val="2"/>
          </rPr>
          <t xml:space="preserve">Dataset Sampling Sites Longitude field in </t>
        </r>
        <r>
          <rPr>
            <b/>
            <sz val="8"/>
            <color indexed="10"/>
            <rFont val="Tahoma"/>
            <family val="2"/>
          </rPr>
          <t>Decimal Degrees</t>
        </r>
        <r>
          <rPr>
            <b/>
            <sz val="8"/>
            <color indexed="81"/>
            <rFont val="Tahoma"/>
            <family val="2"/>
          </rPr>
          <t>:</t>
        </r>
        <r>
          <rPr>
            <sz val="8"/>
            <color indexed="81"/>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E61" authorId="4" shapeId="0">
      <text>
        <r>
          <rPr>
            <b/>
            <sz val="8"/>
            <color indexed="81"/>
            <rFont val="Tahoma"/>
            <family val="2"/>
          </rPr>
          <t xml:space="preserve">Dataset Sampling Sites Longitude field in </t>
        </r>
        <r>
          <rPr>
            <b/>
            <sz val="8"/>
            <color indexed="10"/>
            <rFont val="Tahoma"/>
            <family val="2"/>
          </rPr>
          <t>Decimal Degrees</t>
        </r>
        <r>
          <rPr>
            <b/>
            <sz val="8"/>
            <color indexed="81"/>
            <rFont val="Tahoma"/>
            <family val="2"/>
          </rPr>
          <t>:</t>
        </r>
        <r>
          <rPr>
            <sz val="8"/>
            <color indexed="81"/>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F61" authorId="4" shapeId="0">
      <text>
        <r>
          <rPr>
            <b/>
            <sz val="8"/>
            <color indexed="81"/>
            <rFont val="Tahoma"/>
            <family val="2"/>
          </rPr>
          <t xml:space="preserve">Dataset Sampling Sites Longitude field in </t>
        </r>
        <r>
          <rPr>
            <b/>
            <sz val="8"/>
            <color indexed="10"/>
            <rFont val="Tahoma"/>
            <family val="2"/>
          </rPr>
          <t>Decimal Degrees</t>
        </r>
        <r>
          <rPr>
            <b/>
            <sz val="8"/>
            <color indexed="81"/>
            <rFont val="Tahoma"/>
            <family val="2"/>
          </rPr>
          <t>:</t>
        </r>
        <r>
          <rPr>
            <sz val="8"/>
            <color indexed="81"/>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G61" authorId="4" shapeId="0">
      <text>
        <r>
          <rPr>
            <b/>
            <sz val="8"/>
            <color indexed="81"/>
            <rFont val="Tahoma"/>
            <family val="2"/>
          </rPr>
          <t xml:space="preserve">Dataset Sampling Sites Longitude field in </t>
        </r>
        <r>
          <rPr>
            <b/>
            <sz val="8"/>
            <color indexed="10"/>
            <rFont val="Tahoma"/>
            <family val="2"/>
          </rPr>
          <t>Decimal Degrees</t>
        </r>
        <r>
          <rPr>
            <b/>
            <sz val="8"/>
            <color indexed="81"/>
            <rFont val="Tahoma"/>
            <family val="2"/>
          </rPr>
          <t>:</t>
        </r>
        <r>
          <rPr>
            <sz val="8"/>
            <color indexed="81"/>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H61" authorId="4" shapeId="0">
      <text>
        <r>
          <rPr>
            <b/>
            <sz val="8"/>
            <color indexed="81"/>
            <rFont val="Tahoma"/>
            <family val="2"/>
          </rPr>
          <t xml:space="preserve">Dataset Sampling Sites Longitude field in </t>
        </r>
        <r>
          <rPr>
            <b/>
            <sz val="8"/>
            <color indexed="10"/>
            <rFont val="Tahoma"/>
            <family val="2"/>
          </rPr>
          <t>Decimal Degrees</t>
        </r>
        <r>
          <rPr>
            <b/>
            <sz val="8"/>
            <color indexed="81"/>
            <rFont val="Tahoma"/>
            <family val="2"/>
          </rPr>
          <t>:</t>
        </r>
        <r>
          <rPr>
            <sz val="8"/>
            <color indexed="81"/>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B62" authorId="4" shapeId="0">
      <text>
        <r>
          <rPr>
            <sz val="8"/>
            <color indexed="81"/>
            <rFont val="Tahoma"/>
            <family val="2"/>
          </rPr>
          <t xml:space="preserve">This field is </t>
        </r>
        <r>
          <rPr>
            <sz val="8"/>
            <color indexed="10"/>
            <rFont val="Tahoma"/>
            <family val="2"/>
          </rPr>
          <t xml:space="preserve">REQURIED: </t>
        </r>
        <r>
          <rPr>
            <sz val="8"/>
            <color indexed="81"/>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A63" authorId="1" shapeId="0">
      <text>
        <r>
          <rPr>
            <b/>
            <sz val="9"/>
            <color indexed="81"/>
            <rFont val="Tahoma"/>
            <family val="2"/>
          </rPr>
          <t>This link is generated by a formula using the lat long.  It's a way oc checking the values entered.</t>
        </r>
      </text>
    </comment>
    <comment ref="A66" authorId="5" shapeId="0">
      <text>
        <r>
          <rPr>
            <b/>
            <sz val="8"/>
            <color indexed="81"/>
            <rFont val="Tahoma"/>
            <family val="2"/>
          </rPr>
          <t xml:space="preserve">Genus and /or species names for all organisms relevant to the study.
Separate the organisms with a semicolon or comma. For subspecies and variety use ssp. and var. For example  </t>
        </r>
        <r>
          <rPr>
            <sz val="8"/>
            <color indexed="81"/>
            <rFont val="Tahoma"/>
            <family val="2"/>
          </rPr>
          <t xml:space="preserve">
 Carex aquatilis var. aquatilis; Carex atlantica ssp. atlantica 
</t>
        </r>
        <r>
          <rPr>
            <sz val="8"/>
            <color indexed="10"/>
            <rFont val="Tahoma"/>
            <family val="2"/>
          </rPr>
          <t>Note:  It is good practice to check the taxonomic name with a source such as Integrated Taxonomic Information System (www.itis.gov)</t>
        </r>
      </text>
    </comment>
    <comment ref="B66" authorId="5" shapeId="0">
      <text>
        <r>
          <rPr>
            <b/>
            <sz val="8"/>
            <color indexed="81"/>
            <rFont val="Tahoma"/>
            <family val="2"/>
          </rPr>
          <t xml:space="preserve">Genus and /or species names for all organisms relevant to the study.
Separate the organisms with a semicolon or comma. For subspecies and variety use ssp. and var. For example  </t>
        </r>
        <r>
          <rPr>
            <sz val="8"/>
            <color indexed="81"/>
            <rFont val="Tahoma"/>
            <family val="2"/>
          </rPr>
          <t xml:space="preserve">
 Carex aquatilis var. aquatilis; Carex atlantica ssp. atlantica 
</t>
        </r>
        <r>
          <rPr>
            <sz val="8"/>
            <color indexed="10"/>
            <rFont val="Tahoma"/>
            <family val="2"/>
          </rPr>
          <t>Note:  It is good practice to check the taxonomic name with a source such as Integrated Taxonomic Information System (www.itis.gov)</t>
        </r>
      </text>
    </comment>
    <comment ref="A69" authorId="3" shapeId="0">
      <text>
        <r>
          <rPr>
            <b/>
            <sz val="8"/>
            <color indexed="81"/>
            <rFont val="Tahoma"/>
            <family val="2"/>
          </rPr>
          <t xml:space="preserve">Words that may be helpful in cross-referencing or cataloging the data. 
These should be in lower case format, unless the word is a proper name.  
</t>
        </r>
        <r>
          <rPr>
            <b/>
            <sz val="8"/>
            <color indexed="10"/>
            <rFont val="Tahoma"/>
            <family val="2"/>
          </rPr>
          <t xml:space="preserve">Please separated keywords by a semicolon or comma. 
</t>
        </r>
      </text>
    </comment>
    <comment ref="B69" authorId="3" shapeId="0">
      <text>
        <r>
          <rPr>
            <b/>
            <sz val="8"/>
            <color indexed="81"/>
            <rFont val="Tahoma"/>
            <family val="2"/>
          </rPr>
          <t xml:space="preserve">Words that may be helpful in cross-referencing or cataloging the data. 
These should be in lower case format, unless the word is a proper name.  
</t>
        </r>
        <r>
          <rPr>
            <b/>
            <sz val="8"/>
            <color indexed="10"/>
            <rFont val="Tahoma"/>
            <family val="2"/>
          </rPr>
          <t xml:space="preserve">Please separated keywords by a semicolon or comma. 
</t>
        </r>
      </text>
    </comment>
    <comment ref="A72" authorId="3" shapeId="0">
      <text>
        <r>
          <rPr>
            <b/>
            <sz val="8"/>
            <color indexed="81"/>
            <rFont val="Tahoma"/>
            <family val="2"/>
          </rPr>
          <t xml:space="preserve">The description of methods and research site should be fairly detailed and 
include any literature references (including author, title, journal and page 
numbers) pertaining to the methods. 
Include a Notes: section if appropriate.  Click on the box and paste or type 
the needed information. </t>
        </r>
      </text>
    </comment>
    <comment ref="A133" authorId="5" shapeId="0">
      <text>
        <r>
          <rPr>
            <b/>
            <sz val="8"/>
            <color indexed="81"/>
            <rFont val="Tahoma"/>
            <family val="2"/>
          </rPr>
          <t>Enter a title of the protocols used. 
Then enter below the URL for online protocol documents or enter the protocol  document in the textbox . 
Be as complete as possible  including the version used.  
Note any deviation from the protocols in the methods section.</t>
        </r>
      </text>
    </comment>
    <comment ref="A134" authorId="0" shapeId="0">
      <text>
        <r>
          <rPr>
            <b/>
            <sz val="8"/>
            <color indexed="81"/>
            <rFont val="Tahoma"/>
            <family val="2"/>
          </rPr>
          <t>List the URL to an online protocol document.</t>
        </r>
      </text>
    </comment>
    <comment ref="A136" authorId="0" shapeId="0">
      <text>
        <r>
          <rPr>
            <b/>
            <sz val="8"/>
            <color indexed="81"/>
            <rFont val="Tahoma"/>
            <family val="2"/>
          </rPr>
          <t>Describe the protocol used. Be as complete as possible.  Include any references and deviations used from references.</t>
        </r>
      </text>
    </comment>
    <comment ref="A143" authorId="3" shapeId="0">
      <text>
        <r>
          <rPr>
            <b/>
            <sz val="8"/>
            <color indexed="81"/>
            <rFont val="Tahoma"/>
            <family val="2"/>
          </rPr>
          <t>This section describes the variables in the data set. Please be as complete as necessary.</t>
        </r>
      </text>
    </comment>
    <comment ref="A144" authorId="3" shapeId="0">
      <text>
        <r>
          <rPr>
            <sz val="8"/>
            <color indexed="81"/>
            <rFont val="Tahoma"/>
            <family val="2"/>
          </rPr>
          <t xml:space="preserve">   Add rows as needed with a separated row for each variable name. The variables </t>
        </r>
        <r>
          <rPr>
            <sz val="8"/>
            <color indexed="10"/>
            <rFont val="Tahoma"/>
            <family val="2"/>
          </rPr>
          <t>Date</t>
        </r>
        <r>
          <rPr>
            <sz val="8"/>
            <color indexed="81"/>
            <rFont val="Tahoma"/>
            <family val="2"/>
          </rPr>
          <t xml:space="preserve"> and </t>
        </r>
        <r>
          <rPr>
            <sz val="8"/>
            <color indexed="10"/>
            <rFont val="Tahoma"/>
            <family val="2"/>
          </rPr>
          <t>Comments</t>
        </r>
        <r>
          <rPr>
            <sz val="8"/>
            <color indexed="81"/>
            <rFont val="Tahoma"/>
            <family val="2"/>
          </rPr>
          <t xml:space="preserve"> must be
 included in every data file.
    </t>
        </r>
        <r>
          <rPr>
            <sz val="8"/>
            <color indexed="10"/>
            <rFont val="Tahoma"/>
            <family val="2"/>
          </rPr>
          <t>Date</t>
        </r>
        <r>
          <rPr>
            <sz val="8"/>
            <color indexed="81"/>
            <rFont val="Tahoma"/>
            <family val="2"/>
          </rPr>
          <t xml:space="preserve"> should be in the format DD-MMM-YYYY (i.e. 01-Jun-1988). This format avoids confusion between Canadian 
and USA forms of dates.  
    Comments must be the last column in the file, and includes any additional information about individual data points. 
All Comments for a data point must be entered on a single line, which can be no longer than 250 characters. </t>
        </r>
        <r>
          <rPr>
            <sz val="8"/>
            <color indexed="81"/>
            <rFont val="Tahoma"/>
            <family val="2"/>
          </rPr>
          <t xml:space="preserve">
     The variable </t>
        </r>
        <r>
          <rPr>
            <sz val="8"/>
            <color indexed="10"/>
            <rFont val="Tahoma"/>
            <family val="2"/>
          </rPr>
          <t>Site</t>
        </r>
        <r>
          <rPr>
            <sz val="8"/>
            <color indexed="81"/>
            <rFont val="Tahoma"/>
            <family val="2"/>
          </rPr>
          <t xml:space="preserve">, a numerical 3-digit code, should be taken from the Site Name Code List (code for streams, code 
for lakes, code for terrestrial/landwater). If you have a new site that is not on the list, do not code it yourself; ask the 
data manager to add it to the master list. The variable D/D (for depth/distance) must be included in every aquatic file, 
as it corresponds to the depth in a lake or the distance along a river from which a sample was taken. For those working 
on the Kuparuk River, D/D needs to be relative to the 1984 phosphorous dripper, and Oksrukuyik Creek should be relative 
to the 0.0 K dripper site set in 1989. 
     Variables for time in Hours are to be in 24 hour format (not AM or PM) and based on Alaska Standard Time, not Alaska 
Daylight Savings Time. Entries should be 4 places, hours and minutes, without any punctuation (examples 0458 or 2133).
Individual PIs need to be responsible for making these time corrections.
   Missing data shall be designated by a Missing Data Value. The value used should be noted , i.e. BLANK, period, N/A. 
The value -9999 should be used with caution since it can be a real value in rare cases. </t>
        </r>
      </text>
    </comment>
    <comment ref="B144" authorId="3" shapeId="0">
      <text>
        <r>
          <rPr>
            <b/>
            <sz val="8"/>
            <color indexed="81"/>
            <rFont val="Tahoma"/>
            <family val="2"/>
          </rPr>
          <t>Variable Description is an explanation of what the Variable represents. 
Include details about the units, e.g. microgram of NH4-N per gram of oven dried soil.</t>
        </r>
      </text>
    </comment>
    <comment ref="C144"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D144" authorId="4" shapeId="0">
      <text>
        <r>
          <rPr>
            <b/>
            <sz val="8"/>
            <color indexed="81"/>
            <rFont val="Tahoma"/>
            <family val="2"/>
          </rPr>
          <t xml:space="preserve">Units field:  </t>
        </r>
        <r>
          <rPr>
            <b/>
            <sz val="8"/>
            <color indexed="10"/>
            <rFont val="Tahoma"/>
            <family val="2"/>
          </rPr>
          <t xml:space="preserve">If variable is a number use drop-down list to choose a unit.  
If it's not listed then enter the unit using a format similar to other units.  
For DataTime or Text leave blank.
</t>
        </r>
      </text>
    </comment>
    <comment ref="E144" authorId="6" shapeId="0">
      <text>
        <r>
          <rPr>
            <b/>
            <sz val="8"/>
            <color indexed="81"/>
            <rFont val="Tahoma"/>
            <family val="2"/>
          </rPr>
          <t xml:space="preserve">Date Time format field: </t>
        </r>
        <r>
          <rPr>
            <sz val="8"/>
            <color indexed="81"/>
            <rFont val="Tahoma"/>
            <family val="2"/>
          </rPr>
          <t>Enter the datetime format 
(ex. DDMMMYYYY for 12Mar2002) for variables that are dates and or time.</t>
        </r>
      </text>
    </comment>
    <comment ref="F144" authorId="7" shapeId="0">
      <text>
        <r>
          <rPr>
            <b/>
            <sz val="8"/>
            <color indexed="81"/>
            <rFont val="Tahoma"/>
            <family val="2"/>
          </rPr>
          <t xml:space="preserve">Codes Definitions:
</t>
        </r>
        <r>
          <rPr>
            <sz val="8"/>
            <color indexed="81"/>
            <rFont val="Tahoma"/>
            <family val="2"/>
          </rPr>
          <t>For any variables that are coded, list the values/definitions 
for codes used. Format the list as a vertical-line separated list, e.g.:
MAT=Moist Acidic Tussock | MNT = Moist Non-acidic Tussock.</t>
        </r>
        <r>
          <rPr>
            <sz val="8"/>
            <color indexed="81"/>
            <rFont val="Tahoma"/>
            <family val="2"/>
          </rPr>
          <t xml:space="preserve">
</t>
        </r>
      </text>
    </comment>
    <comment ref="G144" authorId="0" shapeId="0">
      <text>
        <r>
          <rPr>
            <b/>
            <sz val="8"/>
            <color indexed="81"/>
            <rFont val="Tahoma"/>
            <family val="2"/>
          </rPr>
          <t>Indicate the code used for missing valuesused code=reason for missing , e.g. or -99999=not measured
If more then one code separate the codes with a | bar,e.g.  -9999=missing  | -7777=not measured</t>
        </r>
      </text>
    </comment>
    <comment ref="C145"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E145" authorId="6" shapeId="0">
      <text>
        <r>
          <rPr>
            <b/>
            <sz val="8"/>
            <color indexed="81"/>
            <rFont val="Tahoma"/>
            <family val="2"/>
          </rPr>
          <t xml:space="preserve">Date Time format field: </t>
        </r>
        <r>
          <rPr>
            <sz val="8"/>
            <color indexed="81"/>
            <rFont val="Tahoma"/>
            <family val="2"/>
          </rPr>
          <t>Enter the datetime format 
(ex. DD-MMM-YY) for variables that are dates and or time.</t>
        </r>
      </text>
    </comment>
    <comment ref="F145" authorId="7" shapeId="0">
      <text>
        <r>
          <rPr>
            <b/>
            <sz val="8"/>
            <color indexed="81"/>
            <rFont val="Tahoma"/>
            <family val="2"/>
          </rPr>
          <t xml:space="preserve">Codes Definitions:
</t>
        </r>
        <r>
          <rPr>
            <sz val="8"/>
            <color indexed="81"/>
            <rFont val="Tahoma"/>
            <family val="2"/>
          </rPr>
          <t>For any variables that are coded, list the values/definitions 
for codes used. Format the list as a vertical-line separated list, e.g.:
MAT=Moist Acidic Tussock | MNT = Moist Non-acidic Tussock.</t>
        </r>
        <r>
          <rPr>
            <sz val="8"/>
            <color indexed="81"/>
            <rFont val="Tahoma"/>
            <family val="2"/>
          </rPr>
          <t xml:space="preserve">
</t>
        </r>
      </text>
    </comment>
    <comment ref="G145" authorId="0" shapeId="0">
      <text>
        <r>
          <rPr>
            <b/>
            <sz val="8"/>
            <color indexed="81"/>
            <rFont val="Tahoma"/>
            <family val="2"/>
          </rPr>
          <t>Indicate the code used for missing valuesused code=reason for missing , e.g. or -99999=not measured
If more then one code separate the codes with a | bar,e.g.  -9999=missing  | -7777=not measured</t>
        </r>
      </text>
    </comment>
    <comment ref="C146"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147"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148"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149"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150"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151"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152"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153"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154"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155"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156"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157"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158"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159"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160"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161"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162"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163"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164"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165"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166"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167"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168"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169"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170"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171"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172"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173"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174"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175"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176"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177"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178"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179"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180"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181"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182"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183"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184"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185"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186"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187"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188"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189"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190"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191"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192"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193"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194"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195"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196"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197"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198"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199"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200"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201"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202"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203"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204"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205"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206"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207"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208"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209"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210"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211"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212"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213"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214"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215"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216"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217"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218"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219"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220"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221"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222"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223"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224"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225"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226"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227"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228"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229"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230"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231"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232"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233"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234"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235"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236"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237"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238"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239"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240"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241"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242"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243"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244"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245"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246"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247"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248"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249"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250"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251"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252"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253"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254"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255"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256"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257"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258"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259"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260"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261"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262"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263"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264"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265"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266"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267"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268"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269"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270"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271"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272"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273"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274"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275"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276"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277"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278"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279"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280"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281"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282"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283"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284"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285"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286"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287"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288"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289"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290"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291"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292"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293"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294"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295"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296"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297"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298"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299"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300"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301"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302"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303"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304"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305"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306"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307"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308"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309"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310"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311"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312"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313"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314"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315"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316"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317"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318"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319"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320"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321"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322"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323"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324"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325"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326"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327"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328"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329"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330"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331"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332"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333"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334"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335"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336"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337"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338"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339"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340"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341"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342"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343"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344"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345"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346"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347"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348"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349"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350"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351"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352"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353"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354"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355"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356"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357"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358"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359"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360"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361"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362"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363"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364"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365"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366"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367"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368"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369"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370"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371"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372"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373"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374"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375"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376"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377"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378"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379"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380"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381"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382"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383"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384"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385"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386"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387"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388"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389"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390"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391"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392"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393"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394"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395"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396"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397"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398"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399"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400"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401"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C402"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List>
</comments>
</file>

<file path=xl/comments2.xml><?xml version="1.0" encoding="utf-8"?>
<comments xmlns="http://schemas.openxmlformats.org/spreadsheetml/2006/main">
  <authors>
    <author>powell</author>
  </authors>
  <commentList>
    <comment ref="C579" authorId="0" shapeId="0">
      <text>
        <r>
          <rPr>
            <b/>
            <sz val="8"/>
            <color indexed="81"/>
            <rFont val="Tahoma"/>
            <family val="2"/>
          </rPr>
          <t xml:space="preserve">This field is </t>
        </r>
        <r>
          <rPr>
            <b/>
            <sz val="8"/>
            <color indexed="10"/>
            <rFont val="Tahoma"/>
            <family val="2"/>
          </rPr>
          <t>REQURIED:</t>
        </r>
        <r>
          <rPr>
            <sz val="8"/>
            <color indexed="10"/>
            <rFont val="Tahoma"/>
            <family val="2"/>
          </rPr>
          <t xml:space="preserve">
</t>
        </r>
        <r>
          <rPr>
            <sz val="8"/>
            <color indexed="81"/>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color indexed="81"/>
            <rFont val="Tahoma"/>
            <family val="2"/>
          </rPr>
          <t xml:space="preserve"> If it is not in the Sites sheet then describe the sampling location.  Also include the source of the data, e.g. Toolik GIS staff, handheld Garmin GPS, etc.  If you know the datum please include it here.
</t>
        </r>
        <r>
          <rPr>
            <sz val="8"/>
            <color indexed="81"/>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List>
</comments>
</file>

<file path=xl/sharedStrings.xml><?xml version="1.0" encoding="utf-8"?>
<sst xmlns="http://schemas.openxmlformats.org/spreadsheetml/2006/main" count="7097" uniqueCount="2196">
  <si>
    <t>ARCTIC LTER DATABASE</t>
  </si>
  <si>
    <t xml:space="preserve">DATASET ID: </t>
  </si>
  <si>
    <t>Metacat Package ID</t>
  </si>
  <si>
    <t>DATASET TITLE:</t>
  </si>
  <si>
    <t>Investigator 1</t>
  </si>
  <si>
    <t>Investigator 2</t>
  </si>
  <si>
    <t>Investigator 3</t>
  </si>
  <si>
    <t xml:space="preserve">First Name  </t>
  </si>
  <si>
    <t xml:space="preserve">Last Name  </t>
  </si>
  <si>
    <t>Address line 2</t>
  </si>
  <si>
    <t>Address line 3</t>
  </si>
  <si>
    <t xml:space="preserve"> City  </t>
  </si>
  <si>
    <t xml:space="preserve">State  </t>
  </si>
  <si>
    <t xml:space="preserve">Zip Code  </t>
  </si>
  <si>
    <t>Country</t>
  </si>
  <si>
    <t xml:space="preserve">DATA FILE INFORMATION: </t>
  </si>
  <si>
    <t>Data File Name</t>
  </si>
  <si>
    <t>Beginning Date</t>
  </si>
  <si>
    <t>End Date</t>
  </si>
  <si>
    <t>Number of Data Records</t>
  </si>
  <si>
    <t>Other Files to Reference</t>
  </si>
  <si>
    <t>Availability Status</t>
  </si>
  <si>
    <t>Quality Control Information</t>
  </si>
  <si>
    <t>Maintenance Description</t>
  </si>
  <si>
    <t>Log of Changes:</t>
  </si>
  <si>
    <t xml:space="preserve">RESEARCH LOCATION: </t>
  </si>
  <si>
    <t xml:space="preserve">Geographic Description </t>
  </si>
  <si>
    <t>Location Bounding Box</t>
  </si>
  <si>
    <t xml:space="preserve">West Bounding Coordinate  </t>
  </si>
  <si>
    <t xml:space="preserve">East Bounding Coordinate </t>
  </si>
  <si>
    <t xml:space="preserve">North Bounding Coordinate  </t>
  </si>
  <si>
    <t xml:space="preserve">South Bounding Coordinate  </t>
  </si>
  <si>
    <t>OR if single point location</t>
  </si>
  <si>
    <t>Latitude</t>
  </si>
  <si>
    <t>Longitude</t>
  </si>
  <si>
    <t xml:space="preserve">KEYWORDS: </t>
  </si>
  <si>
    <t>ABSTRACT:</t>
  </si>
  <si>
    <t xml:space="preserve">METHODS: </t>
  </si>
  <si>
    <t xml:space="preserve"> </t>
  </si>
  <si>
    <t xml:space="preserve">VARIABLE DESCRIPTIONS: </t>
  </si>
  <si>
    <t>Variable Name</t>
  </si>
  <si>
    <t>Variable Description</t>
  </si>
  <si>
    <t>Units</t>
  </si>
  <si>
    <t>Number Type</t>
  </si>
  <si>
    <t>DateTime Format</t>
  </si>
  <si>
    <t>Missing Value Code</t>
  </si>
  <si>
    <t>MeasurementScale</t>
  </si>
  <si>
    <t>Unit Name</t>
  </si>
  <si>
    <t>datetime</t>
  </si>
  <si>
    <t>amperePerMeter</t>
  </si>
  <si>
    <t>interval</t>
  </si>
  <si>
    <t>nominal</t>
  </si>
  <si>
    <t>angstrom</t>
  </si>
  <si>
    <t>ordinal</t>
  </si>
  <si>
    <t>atmosphere</t>
  </si>
  <si>
    <t>ratio</t>
  </si>
  <si>
    <t>bar</t>
  </si>
  <si>
    <t>calorie</t>
  </si>
  <si>
    <t>celsius</t>
  </si>
  <si>
    <t>centimeter</t>
  </si>
  <si>
    <t>centimeterPerYear</t>
  </si>
  <si>
    <t>decibar</t>
  </si>
  <si>
    <t>decigram</t>
  </si>
  <si>
    <t>decimeter</t>
  </si>
  <si>
    <t>decisecond</t>
  </si>
  <si>
    <t>degree</t>
  </si>
  <si>
    <t>dimensionless</t>
  </si>
  <si>
    <t>gram</t>
  </si>
  <si>
    <t>hectare</t>
  </si>
  <si>
    <t>henry</t>
  </si>
  <si>
    <t>hertz</t>
  </si>
  <si>
    <t>hour</t>
  </si>
  <si>
    <t>joule</t>
  </si>
  <si>
    <t>kelvin</t>
  </si>
  <si>
    <t>kilogram</t>
  </si>
  <si>
    <t>kilohertz</t>
  </si>
  <si>
    <t>kiloliter</t>
  </si>
  <si>
    <t>kilometer</t>
  </si>
  <si>
    <t>kilopascal</t>
  </si>
  <si>
    <t>kilosecond</t>
  </si>
  <si>
    <t>kilovolt</t>
  </si>
  <si>
    <t>kilowatt</t>
  </si>
  <si>
    <t>liter</t>
  </si>
  <si>
    <t>lumen</t>
  </si>
  <si>
    <t>lux</t>
  </si>
  <si>
    <t>megagram</t>
  </si>
  <si>
    <t>megahertz</t>
  </si>
  <si>
    <t>megameter</t>
  </si>
  <si>
    <t>megapascal</t>
  </si>
  <si>
    <t>megasecond</t>
  </si>
  <si>
    <t>megavolt</t>
  </si>
  <si>
    <t>megawatt</t>
  </si>
  <si>
    <t>meter</t>
  </si>
  <si>
    <t>microgram</t>
  </si>
  <si>
    <t>microliter</t>
  </si>
  <si>
    <t>micrometer</t>
  </si>
  <si>
    <t>micron</t>
  </si>
  <si>
    <t>microsecond</t>
  </si>
  <si>
    <t>millibar</t>
  </si>
  <si>
    <t>milligram</t>
  </si>
  <si>
    <t>millihertz</t>
  </si>
  <si>
    <t>milliliter</t>
  </si>
  <si>
    <t>milliliterPerLiter</t>
  </si>
  <si>
    <t>millimeter</t>
  </si>
  <si>
    <t>millisecond</t>
  </si>
  <si>
    <t>millivolt</t>
  </si>
  <si>
    <t>milliwatt</t>
  </si>
  <si>
    <t>minute</t>
  </si>
  <si>
    <t>molality</t>
  </si>
  <si>
    <t>molarity</t>
  </si>
  <si>
    <t>mole</t>
  </si>
  <si>
    <t>nanogram</t>
  </si>
  <si>
    <t>nanometer</t>
  </si>
  <si>
    <t>nanosecond</t>
  </si>
  <si>
    <t>newton</t>
  </si>
  <si>
    <t>number</t>
  </si>
  <si>
    <t>numberPerGram</t>
  </si>
  <si>
    <t>numberPerKilometerSquared</t>
  </si>
  <si>
    <t>numberPerMeterCubed</t>
  </si>
  <si>
    <t>numberPerMeterSquared</t>
  </si>
  <si>
    <t>numberPerMilliliter</t>
  </si>
  <si>
    <t>ohm</t>
  </si>
  <si>
    <t>ohmMeter</t>
  </si>
  <si>
    <t>pascal</t>
  </si>
  <si>
    <t>percent</t>
  </si>
  <si>
    <t>radian</t>
  </si>
  <si>
    <t>second</t>
  </si>
  <si>
    <t>volt</t>
  </si>
  <si>
    <t>watt</t>
  </si>
  <si>
    <r>
      <t>INVESTIGATOR INFORMATION :</t>
    </r>
    <r>
      <rPr>
        <b/>
        <sz val="9"/>
        <color indexed="48"/>
        <rFont val="Arial"/>
        <family val="2"/>
      </rPr>
      <t xml:space="preserve"> </t>
    </r>
  </si>
  <si>
    <t>TAXONOMIC COVERAGE:</t>
  </si>
  <si>
    <t>Organisms studied</t>
  </si>
  <si>
    <t>Year Released to Public</t>
  </si>
  <si>
    <t>ampere</t>
  </si>
  <si>
    <t>centigram</t>
  </si>
  <si>
    <t>centisecond</t>
  </si>
  <si>
    <t>coulomb</t>
  </si>
  <si>
    <t>hectoPascal</t>
  </si>
  <si>
    <t>kilowattPerMeterSquared</t>
  </si>
  <si>
    <t>URL of online Protocol</t>
  </si>
  <si>
    <t>OR</t>
  </si>
  <si>
    <t>Protocol Document</t>
  </si>
  <si>
    <t>Sampling and/or Lab Protocols</t>
  </si>
  <si>
    <t>Elevation</t>
  </si>
  <si>
    <t>Distribution URL for file</t>
  </si>
  <si>
    <t>Data File URL</t>
  </si>
  <si>
    <t>KEYWORD INFORMATION</t>
  </si>
  <si>
    <t>Code Information</t>
  </si>
  <si>
    <t xml:space="preserve">Example:  Eriophorum; Betula nana; Carex aquatilis var. aquatilis; Carex atlantica ssp. atlantica </t>
  </si>
  <si>
    <t>Note you can add more sites.</t>
  </si>
  <si>
    <t>Protocol Title</t>
  </si>
  <si>
    <t>amperePerMeterSquared</t>
  </si>
  <si>
    <t>becquerel</t>
  </si>
  <si>
    <t>becquerelPerGram</t>
  </si>
  <si>
    <t>becquerelPerMilligram</t>
  </si>
  <si>
    <t>becquerelPerMilliliter</t>
  </si>
  <si>
    <t>candela</t>
  </si>
  <si>
    <t>candelaPerMeterSquared</t>
  </si>
  <si>
    <t>centimeterCubedPerCentimeterCubed</t>
  </si>
  <si>
    <t>centimeterPerSecond</t>
  </si>
  <si>
    <t>centimeterSquared</t>
  </si>
  <si>
    <t>centimeterSquaredPerFourHundredthMeterSquared</t>
  </si>
  <si>
    <t>centimeterSquaredPerGram</t>
  </si>
  <si>
    <t>centimolePerKilogram</t>
  </si>
  <si>
    <t>disintegrationPerMinute</t>
  </si>
  <si>
    <t>gramPerCentimeterCubed</t>
  </si>
  <si>
    <t>gramPerCentimeterSquaredPerSecond</t>
  </si>
  <si>
    <t>gramPerFourHundredthMeterSquared</t>
  </si>
  <si>
    <t>gramPerGram</t>
  </si>
  <si>
    <t>gramPerHectarePerDay</t>
  </si>
  <si>
    <t>gramPerKilogram</t>
  </si>
  <si>
    <t>gramPerLiter</t>
  </si>
  <si>
    <t>gramPerLiterPerDay</t>
  </si>
  <si>
    <t>gramPerMeterCubed</t>
  </si>
  <si>
    <t>gramPerMeterSquared</t>
  </si>
  <si>
    <t>gramPerMeterSquaredPerDay</t>
  </si>
  <si>
    <t>gramPerMeterSquaredPerYear</t>
  </si>
  <si>
    <t>gramPerMilliliter</t>
  </si>
  <si>
    <t>gramPerNumber</t>
  </si>
  <si>
    <t>gramPerYear</t>
  </si>
  <si>
    <t>hectogram</t>
  </si>
  <si>
    <t>hectometer</t>
  </si>
  <si>
    <t>hectosecond</t>
  </si>
  <si>
    <t>joulePerCentimeterSquaredPerDay</t>
  </si>
  <si>
    <t>joulePerCentimeterSquaredPerHour</t>
  </si>
  <si>
    <t>joulePerMeterCubed</t>
  </si>
  <si>
    <t>kilogramPerHectare</t>
  </si>
  <si>
    <t>kilogramPerHectarePerYear</t>
  </si>
  <si>
    <t>kilogramPerMeterCubed</t>
  </si>
  <si>
    <t>kilogramPerMeterSquared</t>
  </si>
  <si>
    <t>kilogramPerMeterSquaredPerSecond</t>
  </si>
  <si>
    <t>kilogramPerMeterSquaredPerYear</t>
  </si>
  <si>
    <t>kilogramPerSecond</t>
  </si>
  <si>
    <t>kilometerPerHour</t>
  </si>
  <si>
    <t>kilometerSquared</t>
  </si>
  <si>
    <t>literPerHectare</t>
  </si>
  <si>
    <t>literPerMeterSquared</t>
  </si>
  <si>
    <t>literPerSecond</t>
  </si>
  <si>
    <t>meterCubed</t>
  </si>
  <si>
    <t>meterCubedPerKilogram</t>
  </si>
  <si>
    <t>meterCubedPerMeterCubed</t>
  </si>
  <si>
    <t>meterCubedPerSecond</t>
  </si>
  <si>
    <t>meterPerDay</t>
  </si>
  <si>
    <t>meterPerGram</t>
  </si>
  <si>
    <t>meterPerSecond</t>
  </si>
  <si>
    <t>meterPerSecondSquared</t>
  </si>
  <si>
    <t>meterSquared</t>
  </si>
  <si>
    <t>meterSquaredPerDay</t>
  </si>
  <si>
    <t>meterSquaredPerKilogram</t>
  </si>
  <si>
    <t>meterSquaredPerMeterSquared</t>
  </si>
  <si>
    <t>meterSquaredPerNumber</t>
  </si>
  <si>
    <t>meterSquaredPerSecond</t>
  </si>
  <si>
    <t>microatmosphere</t>
  </si>
  <si>
    <t>microCuriePerMicromole</t>
  </si>
  <si>
    <t>microEinsteinPerMeterSquared</t>
  </si>
  <si>
    <t>microEinsteinPerMeterSquaredPerSecond</t>
  </si>
  <si>
    <t>microequivalentPerLiter</t>
  </si>
  <si>
    <t>microgramPerCentimeterCubed</t>
  </si>
  <si>
    <t>microgramPerCentimeterSquared</t>
  </si>
  <si>
    <t>microgramPerGram</t>
  </si>
  <si>
    <t>microgramPerLiter</t>
  </si>
  <si>
    <t>microgramPerLiterPerDay</t>
  </si>
  <si>
    <t>microgramPerLiterPerHour</t>
  </si>
  <si>
    <t>microgramPerMilliliter</t>
  </si>
  <si>
    <t>micrometerCubedPerGram</t>
  </si>
  <si>
    <t>micromole</t>
  </si>
  <si>
    <t>micromolePerGram</t>
  </si>
  <si>
    <t>micromolePerKilogram</t>
  </si>
  <si>
    <t>micromolePerLiter</t>
  </si>
  <si>
    <t>micromolePerMeterSquaredPerSecond</t>
  </si>
  <si>
    <t>micromolePerMeterSquaredPerMinute</t>
  </si>
  <si>
    <t>micromolePerMole</t>
  </si>
  <si>
    <t>microsiemenPerCentimeter</t>
  </si>
  <si>
    <t>milliequivalentPerLiter</t>
  </si>
  <si>
    <t>milligramPerKilogram</t>
  </si>
  <si>
    <t>milligramPerLiter</t>
  </si>
  <si>
    <t>milligramPerMeterCubed</t>
  </si>
  <si>
    <t>milligramPerMeterSquared</t>
  </si>
  <si>
    <t>milligramPerMeterSquaredPerDay</t>
  </si>
  <si>
    <t>milligramPerMeterSquarePerHour</t>
  </si>
  <si>
    <t>milligramPerMilliliter</t>
  </si>
  <si>
    <t>milligramPerMillimeter</t>
  </si>
  <si>
    <t>milligramPerUnit</t>
  </si>
  <si>
    <t>millimeterPerNumber</t>
  </si>
  <si>
    <t>millimeterPerSecond</t>
  </si>
  <si>
    <t>millimeterPerUnit</t>
  </si>
  <si>
    <t>millimeterSquared</t>
  </si>
  <si>
    <t>millimolePerGram</t>
  </si>
  <si>
    <t>millimolePerMeterCubed</t>
  </si>
  <si>
    <t>millimolePerMeterSquaredPerHour</t>
  </si>
  <si>
    <t>millimolePerMeterSquaredPerSecond</t>
  </si>
  <si>
    <t>millimolePerMole</t>
  </si>
  <si>
    <t>millisiemenPerCentimeter</t>
  </si>
  <si>
    <t>molePerGram</t>
  </si>
  <si>
    <t>molePerKilogram</t>
  </si>
  <si>
    <t>molePerKilogramPerSecond</t>
  </si>
  <si>
    <t>molePerMeterCubed</t>
  </si>
  <si>
    <t>molePerMeterSquaredPerDay</t>
  </si>
  <si>
    <t>nanomolePerGramPerSecond</t>
  </si>
  <si>
    <t>numberPerCentimeterSquaredPerHour</t>
  </si>
  <si>
    <t>numberPerLiter</t>
  </si>
  <si>
    <t>partPerMillion</t>
  </si>
  <si>
    <t>partPerThousand</t>
  </si>
  <si>
    <t>picomolePerLiter</t>
  </si>
  <si>
    <t>picomolePerLiterPerHour</t>
  </si>
  <si>
    <t>siemenPerMeter</t>
  </si>
  <si>
    <t>siemens</t>
  </si>
  <si>
    <t>tesla</t>
  </si>
  <si>
    <t>wattPerMeterSquared</t>
  </si>
  <si>
    <t>waveNumber</t>
  </si>
  <si>
    <t>weber</t>
  </si>
  <si>
    <t>Role</t>
  </si>
  <si>
    <t xml:space="preserve">Owner </t>
  </si>
  <si>
    <t xml:space="preserve">Data Manager </t>
  </si>
  <si>
    <t xml:space="preserve">Field Crew </t>
  </si>
  <si>
    <t xml:space="preserve">Lab Crew </t>
  </si>
  <si>
    <t xml:space="preserve">Associated Researcher </t>
  </si>
  <si>
    <t>Investigator 4</t>
  </si>
  <si>
    <t>Investigator 5</t>
  </si>
  <si>
    <t>Investigator 6</t>
  </si>
  <si>
    <t>Investigator 7</t>
  </si>
  <si>
    <t>Investigator 8</t>
  </si>
  <si>
    <t>Email</t>
  </si>
  <si>
    <t>Organization</t>
  </si>
  <si>
    <t>text</t>
  </si>
  <si>
    <t>Do Not Modify. These are the lists for the drop-downs.</t>
  </si>
  <si>
    <t>Data Type</t>
  </si>
  <si>
    <t>LTER_Site_number</t>
  </si>
  <si>
    <t>Description</t>
  </si>
  <si>
    <t>Latitude_decimal_degrees</t>
  </si>
  <si>
    <t>Longitude_decimal_degrees</t>
  </si>
  <si>
    <t>Elevation_m_asl</t>
  </si>
  <si>
    <t>Environment</t>
  </si>
  <si>
    <t>Alternate_Name_1</t>
  </si>
  <si>
    <t>Alternate_Name_2</t>
  </si>
  <si>
    <t>Project_PI</t>
  </si>
  <si>
    <t>OLD_LTER_number_DO_NOT_USE</t>
  </si>
  <si>
    <t>Survey/series</t>
  </si>
  <si>
    <t/>
  </si>
  <si>
    <t>Stream</t>
  </si>
  <si>
    <t>Kup</t>
  </si>
  <si>
    <t>Atigun River West Fork</t>
  </si>
  <si>
    <t>Confluence with the main fork of the Atigun</t>
  </si>
  <si>
    <t>Lake and stream survey 1988</t>
  </si>
  <si>
    <t>Atigun River</t>
  </si>
  <si>
    <t>Confluence with the West Fork of the Atigun</t>
  </si>
  <si>
    <t>Roche Moutonnee</t>
  </si>
  <si>
    <t>At the Haul Road</t>
  </si>
  <si>
    <t>Mt. Roche</t>
  </si>
  <si>
    <t>Roche Moutanee</t>
  </si>
  <si>
    <t>Oksrukuyik Creek</t>
  </si>
  <si>
    <t>Ox</t>
  </si>
  <si>
    <t>Oxy</t>
  </si>
  <si>
    <t>Sagavanirktok River</t>
  </si>
  <si>
    <t>Sag R</t>
  </si>
  <si>
    <t>Sag</t>
  </si>
  <si>
    <t>Alexa Creek</t>
  </si>
  <si>
    <t>Happy Valley Stream</t>
  </si>
  <si>
    <t>Toolik River</t>
  </si>
  <si>
    <t>Hershey Creek</t>
  </si>
  <si>
    <t>Imnavait Creek</t>
  </si>
  <si>
    <t>IMN</t>
  </si>
  <si>
    <t>Imnaviat</t>
  </si>
  <si>
    <t>Ribdon River</t>
  </si>
  <si>
    <t>Toolik Inlet</t>
  </si>
  <si>
    <t>Toolik Inlet Stream</t>
  </si>
  <si>
    <t>IS19</t>
  </si>
  <si>
    <t>ISeries</t>
  </si>
  <si>
    <t>Toolik Outlet</t>
  </si>
  <si>
    <t>Toolik Outlet Stream</t>
  </si>
  <si>
    <t>I8 Outlet</t>
  </si>
  <si>
    <t>I8 Out</t>
  </si>
  <si>
    <t xml:space="preserve">Blueberry Creek </t>
  </si>
  <si>
    <t>Kuparuk Spring</t>
  </si>
  <si>
    <t>Wolf Creek</t>
  </si>
  <si>
    <t>Oksrukuyik Creek Tributary</t>
  </si>
  <si>
    <t>E 01 Outlet</t>
  </si>
  <si>
    <t>E1 Outlet</t>
  </si>
  <si>
    <t>E1-Out</t>
  </si>
  <si>
    <t>Kuparuk River Ice Field</t>
  </si>
  <si>
    <t>Kuparuk aufeis</t>
  </si>
  <si>
    <t>Section Creek</t>
  </si>
  <si>
    <t>Cobblestone Creek</t>
  </si>
  <si>
    <t>Toolik River Ice Field</t>
  </si>
  <si>
    <t>Toolik aufeis</t>
  </si>
  <si>
    <t>May Creek</t>
  </si>
  <si>
    <t>Echooka River</t>
  </si>
  <si>
    <t>Atigun tributary station 01</t>
  </si>
  <si>
    <t>Atigun trib sta 1</t>
  </si>
  <si>
    <t>Atigun tributary station 02</t>
  </si>
  <si>
    <t>Atigun trib sta 2</t>
  </si>
  <si>
    <t>Atigun tributary station 03</t>
  </si>
  <si>
    <t>Atigun trib sta 3</t>
  </si>
  <si>
    <t>Gates River Station 04</t>
  </si>
  <si>
    <t>Gates River Sta. 4</t>
  </si>
  <si>
    <t>Gates River Station 05</t>
  </si>
  <si>
    <t>Gates River Sta. 5</t>
  </si>
  <si>
    <t>Gates River Station 06</t>
  </si>
  <si>
    <t>Gates River Sta. 6</t>
  </si>
  <si>
    <t>Birthday Creek</t>
  </si>
  <si>
    <t>LTER_Shaver_Kling_Bowden_Giblin_Luecke</t>
  </si>
  <si>
    <t>Anaktuvuk Burn</t>
  </si>
  <si>
    <t>Itkillik Tributary-Burned</t>
  </si>
  <si>
    <t>Angie 1a</t>
  </si>
  <si>
    <t>Itkillik Tributary-Unburned</t>
  </si>
  <si>
    <t>Angie 2a</t>
  </si>
  <si>
    <t>North River</t>
  </si>
  <si>
    <t>North River Thermokarst</t>
  </si>
  <si>
    <t>Shrew River</t>
  </si>
  <si>
    <t>Shrew River North</t>
  </si>
  <si>
    <t>South River</t>
  </si>
  <si>
    <t>South Main</t>
  </si>
  <si>
    <t>South River Main</t>
  </si>
  <si>
    <t>South River Tributary</t>
  </si>
  <si>
    <t>South River Trib</t>
  </si>
  <si>
    <t>Valley of Thermokarst</t>
  </si>
  <si>
    <t>VTK</t>
  </si>
  <si>
    <t>Thermokarst sampling</t>
  </si>
  <si>
    <t>Valley of Thermokarst – Ref 1</t>
  </si>
  <si>
    <t>VTK1</t>
  </si>
  <si>
    <t>Valley of Thermokarst – Ref 2</t>
  </si>
  <si>
    <t>VTK2</t>
  </si>
  <si>
    <t>North River - mouth</t>
  </si>
  <si>
    <t>Test area 1 (Nanushuk River)</t>
  </si>
  <si>
    <t>Test area 2 (North R headwater)</t>
  </si>
  <si>
    <t>Toolik</t>
  </si>
  <si>
    <t>Toolik Lake Main Station</t>
  </si>
  <si>
    <t>Lake</t>
  </si>
  <si>
    <t>TM</t>
  </si>
  <si>
    <t>Tlk</t>
  </si>
  <si>
    <t>Toolik Lake Limno Corrals</t>
  </si>
  <si>
    <t>Experiments done in Limno Bay</t>
  </si>
  <si>
    <t>Toolik Limno Bay</t>
  </si>
  <si>
    <t>Western bay of Toolik where limno corral experiments were done in the 1980s</t>
  </si>
  <si>
    <t>TLB</t>
  </si>
  <si>
    <t>Toolik Bay</t>
  </si>
  <si>
    <t>N 01</t>
  </si>
  <si>
    <t>N1</t>
  </si>
  <si>
    <t>N1S and N1D for Shallow and Deep ends of the lake</t>
  </si>
  <si>
    <t>N 02</t>
  </si>
  <si>
    <t>N2</t>
  </si>
  <si>
    <t>N2F, N2C, N2 Reference, and N2 Treatment</t>
  </si>
  <si>
    <t>N 03</t>
  </si>
  <si>
    <t>N3</t>
  </si>
  <si>
    <t>S 05</t>
  </si>
  <si>
    <t>S5</t>
  </si>
  <si>
    <t>S 06</t>
  </si>
  <si>
    <t>S6</t>
  </si>
  <si>
    <t>NE 12</t>
  </si>
  <si>
    <t>Dog Bone Lake</t>
  </si>
  <si>
    <t>NE 14</t>
  </si>
  <si>
    <t>Lunker Lake</t>
  </si>
  <si>
    <t>Itigaknit Lake</t>
  </si>
  <si>
    <t>Has been called NE15, which is incorrect.  Delete this reference if you find it, and change to Itigaknit.</t>
  </si>
  <si>
    <t>I1</t>
  </si>
  <si>
    <t>I 1</t>
  </si>
  <si>
    <t>I-1</t>
  </si>
  <si>
    <t>Toolik Inlet Lakes</t>
  </si>
  <si>
    <t>I2</t>
  </si>
  <si>
    <t>I 2</t>
  </si>
  <si>
    <t>I-2</t>
  </si>
  <si>
    <t>I3</t>
  </si>
  <si>
    <t>I 3</t>
  </si>
  <si>
    <t>I-3</t>
  </si>
  <si>
    <t>I4</t>
  </si>
  <si>
    <t>I 4</t>
  </si>
  <si>
    <t>I-4</t>
  </si>
  <si>
    <t>I5</t>
  </si>
  <si>
    <t>I 5</t>
  </si>
  <si>
    <t>I-5</t>
  </si>
  <si>
    <t>I6</t>
  </si>
  <si>
    <t>I 6</t>
  </si>
  <si>
    <t>I-6</t>
  </si>
  <si>
    <t>I7</t>
  </si>
  <si>
    <t>I 7</t>
  </si>
  <si>
    <t>I-7</t>
  </si>
  <si>
    <t>I8</t>
  </si>
  <si>
    <t>I 8</t>
  </si>
  <si>
    <t>I-8</t>
  </si>
  <si>
    <t>I9</t>
  </si>
  <si>
    <t>I 9</t>
  </si>
  <si>
    <t>I-9</t>
  </si>
  <si>
    <t>I Swamp</t>
  </si>
  <si>
    <t>Swamp</t>
  </si>
  <si>
    <t>Galbraith Lake</t>
  </si>
  <si>
    <t>Lake and stream survey 1988 #04</t>
  </si>
  <si>
    <t>Island Lake</t>
  </si>
  <si>
    <t>Lake and stream survey 1988 #28</t>
  </si>
  <si>
    <t>Lake Anne</t>
  </si>
  <si>
    <t>Lake and stream survey 1988 #05</t>
  </si>
  <si>
    <t>Lake George</t>
  </si>
  <si>
    <t>Lake and stream survey 1988 #06</t>
  </si>
  <si>
    <t>Lake Charles</t>
  </si>
  <si>
    <t>Lake and stream survey 1988 #10</t>
  </si>
  <si>
    <t>Windy Lake</t>
  </si>
  <si>
    <t>South of Dead Horse</t>
  </si>
  <si>
    <t>Lake and stream survey 1988 #11</t>
  </si>
  <si>
    <t>Silhouette Lake</t>
  </si>
  <si>
    <t>Lake and stream survey 1988 #12</t>
  </si>
  <si>
    <t>Borrow Pit  1</t>
  </si>
  <si>
    <t>Lake and stream survey 1988 #14</t>
  </si>
  <si>
    <t>Borrow Pit  2</t>
  </si>
  <si>
    <t>Lake and stream survey 1988 #15</t>
  </si>
  <si>
    <t>Lake Maxine</t>
  </si>
  <si>
    <t>Lake and stream survey 1988 #16</t>
  </si>
  <si>
    <t>Lake Carolyn</t>
  </si>
  <si>
    <t>Lake and stream survey 1988 #17</t>
  </si>
  <si>
    <t>Lake Africa</t>
  </si>
  <si>
    <t>Lake and stream survey 1988 #18</t>
  </si>
  <si>
    <t>Sag C Pit</t>
  </si>
  <si>
    <t>Lake and stream survey 1988 #19</t>
  </si>
  <si>
    <t>Dune Pond</t>
  </si>
  <si>
    <t>Lake and stream survey 1988 #20</t>
  </si>
  <si>
    <t>Bern Lake</t>
  </si>
  <si>
    <t>Lake and stream survey 1988 #21</t>
  </si>
  <si>
    <t>Lake Colleen</t>
  </si>
  <si>
    <t>Lake and stream survey 1988 #22</t>
  </si>
  <si>
    <t>Colleen Lake</t>
  </si>
  <si>
    <t>Lake William</t>
  </si>
  <si>
    <t>Lake and stream survey 1988 #26</t>
  </si>
  <si>
    <t>William Lake</t>
  </si>
  <si>
    <t>Camp Pond</t>
  </si>
  <si>
    <t>Near old camp by the south end of the runway</t>
  </si>
  <si>
    <t>Lake and stream survey 1988 #27</t>
  </si>
  <si>
    <t>C Pond</t>
  </si>
  <si>
    <t>Green Cabin Lake</t>
  </si>
  <si>
    <t>Headwater Lake of the Kupurak River</t>
  </si>
  <si>
    <t>GTH#46</t>
  </si>
  <si>
    <t>GTH 046</t>
  </si>
  <si>
    <t>Elusive Lake</t>
  </si>
  <si>
    <t>On accomplishment Creek</t>
  </si>
  <si>
    <t>Dam Pond</t>
  </si>
  <si>
    <t>Behind kitchen at new camp, just north of main Toolik Inlet</t>
  </si>
  <si>
    <t>E 05</t>
  </si>
  <si>
    <t>Oil Spill Lake</t>
  </si>
  <si>
    <t>Oil</t>
  </si>
  <si>
    <t>E 01</t>
  </si>
  <si>
    <t>E 1</t>
  </si>
  <si>
    <t>E1</t>
  </si>
  <si>
    <t>NE 02</t>
  </si>
  <si>
    <t>NE2</t>
  </si>
  <si>
    <t>S 01</t>
  </si>
  <si>
    <t>S 02</t>
  </si>
  <si>
    <t>S 03</t>
  </si>
  <si>
    <t>S 04</t>
  </si>
  <si>
    <t>S 07</t>
  </si>
  <si>
    <t>S 08</t>
  </si>
  <si>
    <t>S 09</t>
  </si>
  <si>
    <t>S 10</t>
  </si>
  <si>
    <t>S 11</t>
  </si>
  <si>
    <t>S 12</t>
  </si>
  <si>
    <t>S 13</t>
  </si>
  <si>
    <t>Itkillik Lake</t>
  </si>
  <si>
    <t>Itkillik</t>
  </si>
  <si>
    <t>Campsite Lake</t>
  </si>
  <si>
    <t>Oil Can</t>
  </si>
  <si>
    <t>Gas Can</t>
  </si>
  <si>
    <t>O1</t>
  </si>
  <si>
    <t>These are lakes near Campsite Lake</t>
  </si>
  <si>
    <t>O 1</t>
  </si>
  <si>
    <t>O2</t>
  </si>
  <si>
    <t>O 2</t>
  </si>
  <si>
    <t>O3</t>
  </si>
  <si>
    <t>O 3</t>
  </si>
  <si>
    <t>Fog Lake 1</t>
  </si>
  <si>
    <t>Foggy Lake</t>
  </si>
  <si>
    <t>Fog 01</t>
  </si>
  <si>
    <t>Fog Lake 2</t>
  </si>
  <si>
    <t>Hanging Lake</t>
  </si>
  <si>
    <t>Fog 02</t>
  </si>
  <si>
    <t>Fog Lake 3</t>
  </si>
  <si>
    <t>Moose Lake</t>
  </si>
  <si>
    <t>Fog 03</t>
  </si>
  <si>
    <t>Fog Lake 4</t>
  </si>
  <si>
    <t>Fog 04</t>
  </si>
  <si>
    <t>F4</t>
  </si>
  <si>
    <t>Fog Lake 5</t>
  </si>
  <si>
    <t>Fog 05</t>
  </si>
  <si>
    <t>F5</t>
  </si>
  <si>
    <t>Sag 1</t>
  </si>
  <si>
    <t>Sag 2</t>
  </si>
  <si>
    <t>NE 9B</t>
  </si>
  <si>
    <t>NE9B</t>
  </si>
  <si>
    <t>bedrock lake</t>
  </si>
  <si>
    <t>I8 Headwater</t>
  </si>
  <si>
    <t>I8 HW</t>
  </si>
  <si>
    <t>IS1</t>
  </si>
  <si>
    <t>I2 Outlet</t>
  </si>
  <si>
    <t>I2 Out</t>
  </si>
  <si>
    <t>IS2</t>
  </si>
  <si>
    <t>I1 Outlet</t>
  </si>
  <si>
    <t>I1 Out</t>
  </si>
  <si>
    <t>IS3</t>
  </si>
  <si>
    <t>I1 into I3</t>
  </si>
  <si>
    <t>I1-I3</t>
  </si>
  <si>
    <t>IS4</t>
  </si>
  <si>
    <t>I2 into I3</t>
  </si>
  <si>
    <t>I2-I3</t>
  </si>
  <si>
    <t>IS5</t>
  </si>
  <si>
    <t>I3 Outlet</t>
  </si>
  <si>
    <t>I3 Out</t>
  </si>
  <si>
    <t>IS6</t>
  </si>
  <si>
    <t>I4 Outlet</t>
  </si>
  <si>
    <t>I4 Out</t>
  </si>
  <si>
    <t>IS7</t>
  </si>
  <si>
    <t>I4 into I5</t>
  </si>
  <si>
    <t>I4-I5</t>
  </si>
  <si>
    <t>IS8</t>
  </si>
  <si>
    <t>I5 Outlet</t>
  </si>
  <si>
    <t>I5 Out</t>
  </si>
  <si>
    <t>IS9</t>
  </si>
  <si>
    <t>I5 into I6</t>
  </si>
  <si>
    <t>I5-I6</t>
  </si>
  <si>
    <t>IS10</t>
  </si>
  <si>
    <t>I6 Inlet West</t>
  </si>
  <si>
    <t>I6 West Inlet</t>
  </si>
  <si>
    <t>IS11</t>
  </si>
  <si>
    <t>I6 Outlet</t>
  </si>
  <si>
    <t>I6 Out</t>
  </si>
  <si>
    <t>IS12</t>
  </si>
  <si>
    <t>I7 Outlet</t>
  </si>
  <si>
    <t>I7 Out</t>
  </si>
  <si>
    <t>IS13</t>
  </si>
  <si>
    <t>I8 Inlet</t>
  </si>
  <si>
    <t>I8 In</t>
  </si>
  <si>
    <t>IS14</t>
  </si>
  <si>
    <t>I7 into I9</t>
  </si>
  <si>
    <t>I7-I9</t>
  </si>
  <si>
    <t>IS16</t>
  </si>
  <si>
    <t>I8 into I9</t>
  </si>
  <si>
    <t>I8-I9</t>
  </si>
  <si>
    <t>IS17</t>
  </si>
  <si>
    <t>Milkyway Lower</t>
  </si>
  <si>
    <t>MWL</t>
  </si>
  <si>
    <t>IS18</t>
  </si>
  <si>
    <t>I Swamp Inlet</t>
  </si>
  <si>
    <t>I-swamp In</t>
  </si>
  <si>
    <t>Swamp In</t>
  </si>
  <si>
    <t>Costal Plain Lake  01</t>
  </si>
  <si>
    <t>LH-1</t>
  </si>
  <si>
    <t>Coastal Plain Lakes Helicopter Survey 1994, 1995 #1 and #2</t>
  </si>
  <si>
    <t>Costal Plain Lake  02</t>
  </si>
  <si>
    <t>LH-2</t>
  </si>
  <si>
    <t>Costal Plain Lake  03</t>
  </si>
  <si>
    <t>LH-3</t>
  </si>
  <si>
    <t>Costal Plain Lake  04</t>
  </si>
  <si>
    <t>LH-4</t>
  </si>
  <si>
    <t>Costal Plain Lake  05</t>
  </si>
  <si>
    <t>LH-5</t>
  </si>
  <si>
    <t>Costal Plain Lake  06</t>
  </si>
  <si>
    <t>LH-6</t>
  </si>
  <si>
    <t>Costal Plain Lake  07</t>
  </si>
  <si>
    <t>LH-7</t>
  </si>
  <si>
    <t>Costal Plain Lake  08</t>
  </si>
  <si>
    <t>LH-8</t>
  </si>
  <si>
    <t>Costal Plain Lake  09</t>
  </si>
  <si>
    <t>LH-9</t>
  </si>
  <si>
    <t>Costal Plain Lake  10</t>
  </si>
  <si>
    <t>LH-10</t>
  </si>
  <si>
    <t>Costal Plain Lake  11</t>
  </si>
  <si>
    <t>LH-11</t>
  </si>
  <si>
    <t>Costal Plain Lake  12</t>
  </si>
  <si>
    <t>LH-12</t>
  </si>
  <si>
    <t>Costal Plain Lake  13</t>
  </si>
  <si>
    <t>LH-13</t>
  </si>
  <si>
    <t>Costal Plain Lake  14</t>
  </si>
  <si>
    <t>LH-14</t>
  </si>
  <si>
    <t>Costal Plain Lake  16</t>
  </si>
  <si>
    <t>LH-16</t>
  </si>
  <si>
    <t>Costal Plain Lake  17</t>
  </si>
  <si>
    <t>LH-17</t>
  </si>
  <si>
    <t>Costal Plain Lake  18</t>
  </si>
  <si>
    <t>LH-18</t>
  </si>
  <si>
    <t>Costal Plain Lake  19</t>
  </si>
  <si>
    <t>LH-19</t>
  </si>
  <si>
    <t>Costal Plain Lake  20</t>
  </si>
  <si>
    <t>LH-20</t>
  </si>
  <si>
    <t>Costal Plain Lake  21</t>
  </si>
  <si>
    <t>LH-21</t>
  </si>
  <si>
    <t>Costal Plain Lake  22</t>
  </si>
  <si>
    <t>LH-22</t>
  </si>
  <si>
    <t>Costal Plain Lake  23</t>
  </si>
  <si>
    <t>LH-23</t>
  </si>
  <si>
    <t>Costal Plain Lake  24</t>
  </si>
  <si>
    <t>LH-24</t>
  </si>
  <si>
    <t>Costal Plain Lake  25</t>
  </si>
  <si>
    <t>LH-25</t>
  </si>
  <si>
    <t>Costal Plain Lake  26</t>
  </si>
  <si>
    <t>LH-26</t>
  </si>
  <si>
    <t>Costal Plain Lake  27</t>
  </si>
  <si>
    <t>LH-27</t>
  </si>
  <si>
    <t>Costal Plain Lake  28</t>
  </si>
  <si>
    <t>LH-28</t>
  </si>
  <si>
    <t>Helicopter Survey Lake  01</t>
  </si>
  <si>
    <t>LH2-1</t>
  </si>
  <si>
    <t>Lakes Helicopter Survey #2 1994, 1995</t>
  </si>
  <si>
    <t>Helicopter Survey Lake  02</t>
  </si>
  <si>
    <t>LH2-2</t>
  </si>
  <si>
    <t>Helicopter Survey Lake  03</t>
  </si>
  <si>
    <t>LH2-3</t>
  </si>
  <si>
    <t>Helicopter Survey Lake  04</t>
  </si>
  <si>
    <t>LH2-4</t>
  </si>
  <si>
    <t>Helicopter Survey Lake  05</t>
  </si>
  <si>
    <t>LH2-5</t>
  </si>
  <si>
    <t>Helicopter Survey Lake  06</t>
  </si>
  <si>
    <t>LH2-6</t>
  </si>
  <si>
    <t>Helicopter Survey Lake  07</t>
  </si>
  <si>
    <t>LH2-7</t>
  </si>
  <si>
    <t>Helicopter Survey Lake  08</t>
  </si>
  <si>
    <t>LH2-8</t>
  </si>
  <si>
    <t>Helicopter Survey Lake  09</t>
  </si>
  <si>
    <t>LH2-9</t>
  </si>
  <si>
    <t>Helicopter Survey Lake  10</t>
  </si>
  <si>
    <t>LH2-10</t>
  </si>
  <si>
    <t>Helicopter Survey Lake  11</t>
  </si>
  <si>
    <t>LH2-11</t>
  </si>
  <si>
    <t>Helicopter Survey Lake  12</t>
  </si>
  <si>
    <t>LH2-12</t>
  </si>
  <si>
    <t>Helicopter Survey Lake  13</t>
  </si>
  <si>
    <t>LH2-13</t>
  </si>
  <si>
    <t>Costal Plain Lake  29</t>
  </si>
  <si>
    <t>LH-29</t>
  </si>
  <si>
    <t>NE 01</t>
  </si>
  <si>
    <t>NE1</t>
  </si>
  <si>
    <t>NE 03</t>
  </si>
  <si>
    <t>NE3</t>
  </si>
  <si>
    <t>NE 05</t>
  </si>
  <si>
    <t>NE5</t>
  </si>
  <si>
    <t>NE 07</t>
  </si>
  <si>
    <t>NE7</t>
  </si>
  <si>
    <t>Helicopter Survey Lake  14</t>
  </si>
  <si>
    <t>LH2-14</t>
  </si>
  <si>
    <t>Coastal plain survey #2 in 1995</t>
  </si>
  <si>
    <t>Helicopter Survey Lake  15</t>
  </si>
  <si>
    <t>LH2-15</t>
  </si>
  <si>
    <t>Costal Plain Lake  30</t>
  </si>
  <si>
    <t>Colville river</t>
  </si>
  <si>
    <t>Coastal Plain survey #3 in 1995</t>
  </si>
  <si>
    <t>N 05</t>
  </si>
  <si>
    <t>N5</t>
  </si>
  <si>
    <t>Costal Plain Lake  00</t>
  </si>
  <si>
    <t>Costal plain Survey #1 in 1995</t>
  </si>
  <si>
    <t>I Swamp Outlet</t>
  </si>
  <si>
    <t>I-swamp Out</t>
  </si>
  <si>
    <t>Swamp Out</t>
  </si>
  <si>
    <t>I9 Outlet</t>
  </si>
  <si>
    <t>I9 Out</t>
  </si>
  <si>
    <t>IS22</t>
  </si>
  <si>
    <t>N 04</t>
  </si>
  <si>
    <t>N4</t>
  </si>
  <si>
    <t>LTER 247</t>
  </si>
  <si>
    <t>GTH 01</t>
  </si>
  <si>
    <t>GTH_Hershey</t>
  </si>
  <si>
    <t>Geomorphic Trophic Hypothesis</t>
  </si>
  <si>
    <t>LTER 248</t>
  </si>
  <si>
    <t>GTH 02</t>
  </si>
  <si>
    <t>LTER 249</t>
  </si>
  <si>
    <t>GTH 03</t>
  </si>
  <si>
    <t>LTER 250</t>
  </si>
  <si>
    <t>GTH 04</t>
  </si>
  <si>
    <t>LTER 251</t>
  </si>
  <si>
    <t>GTH 05</t>
  </si>
  <si>
    <t>LTER 252</t>
  </si>
  <si>
    <t>GTH 06</t>
  </si>
  <si>
    <t>LTER 253</t>
  </si>
  <si>
    <t>GTH 07</t>
  </si>
  <si>
    <t>LTER 254</t>
  </si>
  <si>
    <t>GTH 08</t>
  </si>
  <si>
    <t>LTER 255</t>
  </si>
  <si>
    <t>GTH 09</t>
  </si>
  <si>
    <t>LTER 256</t>
  </si>
  <si>
    <t>GTH 10</t>
  </si>
  <si>
    <t>LTER 257</t>
  </si>
  <si>
    <t>GTH 11</t>
  </si>
  <si>
    <t>LTER 258</t>
  </si>
  <si>
    <t>GTH 12</t>
  </si>
  <si>
    <t>LTER 259</t>
  </si>
  <si>
    <t>GTH 13</t>
  </si>
  <si>
    <t>LTER 260</t>
  </si>
  <si>
    <t>GTH 14</t>
  </si>
  <si>
    <t>LTER 261</t>
  </si>
  <si>
    <t>GTH 15</t>
  </si>
  <si>
    <t>LTER 262</t>
  </si>
  <si>
    <t>GTH 16</t>
  </si>
  <si>
    <t>LTER 263</t>
  </si>
  <si>
    <t>GTH 17</t>
  </si>
  <si>
    <t>LTER 264</t>
  </si>
  <si>
    <t>GTH 18</t>
  </si>
  <si>
    <t>LTER 265</t>
  </si>
  <si>
    <t>GTH 19</t>
  </si>
  <si>
    <t>LTER 266</t>
  </si>
  <si>
    <t>GTH 20</t>
  </si>
  <si>
    <t>LTER 267</t>
  </si>
  <si>
    <t>GTH 21</t>
  </si>
  <si>
    <t>LTER 268</t>
  </si>
  <si>
    <t>GTH 22</t>
  </si>
  <si>
    <t>LTER 269</t>
  </si>
  <si>
    <t>GTH 23</t>
  </si>
  <si>
    <t>LTER 270</t>
  </si>
  <si>
    <t>GTH 24</t>
  </si>
  <si>
    <t>LTER 271</t>
  </si>
  <si>
    <t>GTH 25</t>
  </si>
  <si>
    <t>LTER 272</t>
  </si>
  <si>
    <t>GTH 26</t>
  </si>
  <si>
    <t>Milkyway Upper</t>
  </si>
  <si>
    <t>MWU</t>
  </si>
  <si>
    <t>IS24</t>
  </si>
  <si>
    <t>LS-1</t>
  </si>
  <si>
    <t>Costal Plain Lakes Helicopter Survey (#1 and #2 1996 &amp; 1997)</t>
  </si>
  <si>
    <t>LS-2</t>
  </si>
  <si>
    <t>LS-3</t>
  </si>
  <si>
    <t>LS-4</t>
  </si>
  <si>
    <t>LS-5</t>
  </si>
  <si>
    <t>LS-6</t>
  </si>
  <si>
    <t>LS-7</t>
  </si>
  <si>
    <t>LS-8</t>
  </si>
  <si>
    <t>LS-9</t>
  </si>
  <si>
    <t>LS-10</t>
  </si>
  <si>
    <t>LS-11</t>
  </si>
  <si>
    <t>LS-12</t>
  </si>
  <si>
    <t>LS-13</t>
  </si>
  <si>
    <t>LS-14</t>
  </si>
  <si>
    <t>Costal Plain Lake  15</t>
  </si>
  <si>
    <t>LS-15</t>
  </si>
  <si>
    <t>LS-16</t>
  </si>
  <si>
    <t>LS-17</t>
  </si>
  <si>
    <t>LS-18</t>
  </si>
  <si>
    <t>LS-19</t>
  </si>
  <si>
    <t>LS-20</t>
  </si>
  <si>
    <t>LS-21</t>
  </si>
  <si>
    <t>LS-22</t>
  </si>
  <si>
    <t>LS-23</t>
  </si>
  <si>
    <t>LS-24</t>
  </si>
  <si>
    <t>LS-25</t>
  </si>
  <si>
    <t>LS-26</t>
  </si>
  <si>
    <t>LS-27</t>
  </si>
  <si>
    <t>LS-28</t>
  </si>
  <si>
    <t>I8 Outlet Tributary</t>
  </si>
  <si>
    <t>"NA" is the same as Blueberry Creek, and should be called I-8 Outlet</t>
  </si>
  <si>
    <t>NA Trib</t>
  </si>
  <si>
    <t>Blueberry Creek Trib</t>
  </si>
  <si>
    <t>NE 04</t>
  </si>
  <si>
    <t>NE4</t>
  </si>
  <si>
    <t>NE 06</t>
  </si>
  <si>
    <t>NE6</t>
  </si>
  <si>
    <t>NE 08</t>
  </si>
  <si>
    <t>NE8</t>
  </si>
  <si>
    <t>NE 13</t>
  </si>
  <si>
    <t>NE13</t>
  </si>
  <si>
    <t>E 02</t>
  </si>
  <si>
    <t>E 2</t>
  </si>
  <si>
    <t>E2</t>
  </si>
  <si>
    <t>E 03</t>
  </si>
  <si>
    <t>E 3</t>
  </si>
  <si>
    <t>E3</t>
  </si>
  <si>
    <t>E 04</t>
  </si>
  <si>
    <t>E 4</t>
  </si>
  <si>
    <t>E4</t>
  </si>
  <si>
    <t>LTER 315</t>
  </si>
  <si>
    <t>GTH 27</t>
  </si>
  <si>
    <t>LTER 316</t>
  </si>
  <si>
    <t>GTH 28</t>
  </si>
  <si>
    <t>LTER 317</t>
  </si>
  <si>
    <t>GTH 29</t>
  </si>
  <si>
    <t>LTER 318</t>
  </si>
  <si>
    <t>GTH 30</t>
  </si>
  <si>
    <t>LTER 319</t>
  </si>
  <si>
    <t>GTH 31</t>
  </si>
  <si>
    <t>LTER 320</t>
  </si>
  <si>
    <t>GTH 32</t>
  </si>
  <si>
    <t>LTER 321</t>
  </si>
  <si>
    <t>GTH 33</t>
  </si>
  <si>
    <t>LTER 322</t>
  </si>
  <si>
    <t>GTH 34</t>
  </si>
  <si>
    <t>LTER 323</t>
  </si>
  <si>
    <t>GTH 35</t>
  </si>
  <si>
    <t>LTER 324</t>
  </si>
  <si>
    <t>GTH 36</t>
  </si>
  <si>
    <t>LTER 325</t>
  </si>
  <si>
    <t>GTH 37</t>
  </si>
  <si>
    <t>LTER 326</t>
  </si>
  <si>
    <t>GTH 38</t>
  </si>
  <si>
    <t>LTER 327</t>
  </si>
  <si>
    <t>GTH 39</t>
  </si>
  <si>
    <t>LTER 328</t>
  </si>
  <si>
    <t>GTH 40</t>
  </si>
  <si>
    <t>LTER 329</t>
  </si>
  <si>
    <t>GTH 41</t>
  </si>
  <si>
    <t>LTER 330</t>
  </si>
  <si>
    <t>GTH 42</t>
  </si>
  <si>
    <t>LTER 331</t>
  </si>
  <si>
    <t>GTH 43</t>
  </si>
  <si>
    <t>LTER 332</t>
  </si>
  <si>
    <t>GTH 44</t>
  </si>
  <si>
    <t>LTER 333</t>
  </si>
  <si>
    <t>GTH 45</t>
  </si>
  <si>
    <t>LTER 335</t>
  </si>
  <si>
    <t>GTH 47</t>
  </si>
  <si>
    <t>LTER 336</t>
  </si>
  <si>
    <t>GTH 48</t>
  </si>
  <si>
    <t>LTER 337</t>
  </si>
  <si>
    <t>GTH 49</t>
  </si>
  <si>
    <t>LTER 338</t>
  </si>
  <si>
    <t>GTH 50</t>
  </si>
  <si>
    <t>LTER 339</t>
  </si>
  <si>
    <t>GTH 51</t>
  </si>
  <si>
    <t>LTER 340</t>
  </si>
  <si>
    <t>GTH 52</t>
  </si>
  <si>
    <t>LTER 341</t>
  </si>
  <si>
    <t>GTH 53</t>
  </si>
  <si>
    <t>LTER 342</t>
  </si>
  <si>
    <t>GTH 54</t>
  </si>
  <si>
    <t>LTER 343</t>
  </si>
  <si>
    <t>GTH 55</t>
  </si>
  <si>
    <t>LTER 344</t>
  </si>
  <si>
    <t>GTH 56</t>
  </si>
  <si>
    <t>LTER 345</t>
  </si>
  <si>
    <t>GTH 57</t>
  </si>
  <si>
    <t>LTER 346</t>
  </si>
  <si>
    <t>GTH 58</t>
  </si>
  <si>
    <t>LTER 347</t>
  </si>
  <si>
    <t>GTH 59</t>
  </si>
  <si>
    <t>LTER 348</t>
  </si>
  <si>
    <t>GTH 60</t>
  </si>
  <si>
    <t>LTER 349</t>
  </si>
  <si>
    <t>GTH 61</t>
  </si>
  <si>
    <t>LTER 350</t>
  </si>
  <si>
    <t>GTH 62</t>
  </si>
  <si>
    <t>LTER 351</t>
  </si>
  <si>
    <t>GTH 63</t>
  </si>
  <si>
    <t>LTER 352</t>
  </si>
  <si>
    <t>GTH 64</t>
  </si>
  <si>
    <t>LTER 353</t>
  </si>
  <si>
    <t>GTH 65</t>
  </si>
  <si>
    <t>LTER 354</t>
  </si>
  <si>
    <t>GTH 66</t>
  </si>
  <si>
    <t>LTER 355</t>
  </si>
  <si>
    <t>GTH 67</t>
  </si>
  <si>
    <t>LTER 357</t>
  </si>
  <si>
    <t>GTH 69</t>
  </si>
  <si>
    <t>LTER 358</t>
  </si>
  <si>
    <t>GTH 70</t>
  </si>
  <si>
    <t>LTER 359</t>
  </si>
  <si>
    <t>GTH 71</t>
  </si>
  <si>
    <t>LTER 360</t>
  </si>
  <si>
    <t>GTH 72</t>
  </si>
  <si>
    <t>LTER 361</t>
  </si>
  <si>
    <t>GTH 73</t>
  </si>
  <si>
    <t>LTER 362</t>
  </si>
  <si>
    <t>GTH 74</t>
  </si>
  <si>
    <t>LTER 363</t>
  </si>
  <si>
    <t>GTH 75</t>
  </si>
  <si>
    <t>LTER 364</t>
  </si>
  <si>
    <t>GTH 76</t>
  </si>
  <si>
    <t>LTER 365</t>
  </si>
  <si>
    <t>GTH 77</t>
  </si>
  <si>
    <t>LTER 366</t>
  </si>
  <si>
    <t>GTH 78</t>
  </si>
  <si>
    <t>LTER 367</t>
  </si>
  <si>
    <t>GTH 79</t>
  </si>
  <si>
    <t>LTER 368</t>
  </si>
  <si>
    <t>GTH 80</t>
  </si>
  <si>
    <t>LTER 369</t>
  </si>
  <si>
    <t>GTH 81</t>
  </si>
  <si>
    <t>West Lake Survey  01</t>
  </si>
  <si>
    <t>West Lakes Survey 1997</t>
  </si>
  <si>
    <t>West Lake Survey  02</t>
  </si>
  <si>
    <t>West Lake Survey  03</t>
  </si>
  <si>
    <t>West Lake Survey  04</t>
  </si>
  <si>
    <t>West Lake Survey  05</t>
  </si>
  <si>
    <t>West Lake Survey  06</t>
  </si>
  <si>
    <t>West Lake Survey  07</t>
  </si>
  <si>
    <t>West Lake Survey  08</t>
  </si>
  <si>
    <t>West Lake Survey  09</t>
  </si>
  <si>
    <t>West Lake Survey  10</t>
  </si>
  <si>
    <t>I Minus</t>
  </si>
  <si>
    <t>GTH 83</t>
  </si>
  <si>
    <t>GTH 84</t>
  </si>
  <si>
    <t>GTH 85</t>
  </si>
  <si>
    <t>GTH 86</t>
  </si>
  <si>
    <t>GTH 87</t>
  </si>
  <si>
    <t>GTH 88</t>
  </si>
  <si>
    <t>GTH 89</t>
  </si>
  <si>
    <t>GTH 90</t>
  </si>
  <si>
    <t>GTH 91</t>
  </si>
  <si>
    <t>GTH 82</t>
  </si>
  <si>
    <t>E 06</t>
  </si>
  <si>
    <t>E 6</t>
  </si>
  <si>
    <t>E6</t>
  </si>
  <si>
    <t>Duckling pond</t>
  </si>
  <si>
    <t>Lakes north of Toolik Lake, flowing into Toolik outlet stream</t>
  </si>
  <si>
    <t>Dennis Lake</t>
  </si>
  <si>
    <t>Gypsy Pool</t>
  </si>
  <si>
    <t>Desert Lake</t>
  </si>
  <si>
    <t>Far South survey 1999</t>
  </si>
  <si>
    <t>Reds Lake</t>
  </si>
  <si>
    <t>Far South Lake  04</t>
  </si>
  <si>
    <t>Far South Lake  05</t>
  </si>
  <si>
    <t>GTH 92</t>
  </si>
  <si>
    <t>GTH 93</t>
  </si>
  <si>
    <t>GTH 94</t>
  </si>
  <si>
    <t>GTH 95</t>
  </si>
  <si>
    <t>GTH 96</t>
  </si>
  <si>
    <t>GTH 97</t>
  </si>
  <si>
    <t>GTH 98</t>
  </si>
  <si>
    <t>GTH 99</t>
  </si>
  <si>
    <t>Airstrip Lakes A1</t>
  </si>
  <si>
    <t>GTH 100</t>
  </si>
  <si>
    <t>Airstrip Lakes A2</t>
  </si>
  <si>
    <t>GTH 101</t>
  </si>
  <si>
    <t>Airstrip Lakes A3</t>
  </si>
  <si>
    <t>GTH 102</t>
  </si>
  <si>
    <t>GTH 103</t>
  </si>
  <si>
    <t>Airstrip Lakes A4</t>
  </si>
  <si>
    <t>GTH 104</t>
  </si>
  <si>
    <t>GTH 105</t>
  </si>
  <si>
    <t>GTH 106</t>
  </si>
  <si>
    <t>GTH 107</t>
  </si>
  <si>
    <t>GTH 108</t>
  </si>
  <si>
    <t>GTH 109</t>
  </si>
  <si>
    <t>GTH 110</t>
  </si>
  <si>
    <t>GTH 111</t>
  </si>
  <si>
    <t>GTH 112</t>
  </si>
  <si>
    <t>GTH 113</t>
  </si>
  <si>
    <t>GTH 114</t>
  </si>
  <si>
    <t>I6 Headwater Lake</t>
  </si>
  <si>
    <t>I6 West Headwater</t>
  </si>
  <si>
    <t>I6 HW</t>
  </si>
  <si>
    <t>Galbraith lake survey lake 03</t>
  </si>
  <si>
    <t>GS03</t>
  </si>
  <si>
    <t>Galbraith lake survey</t>
  </si>
  <si>
    <t>Galbraith lake survey lake 04</t>
  </si>
  <si>
    <t>GS04</t>
  </si>
  <si>
    <t>Galbraith lake survey lake 05</t>
  </si>
  <si>
    <t>GS05</t>
  </si>
  <si>
    <t>Galbraith lake survey lake 06</t>
  </si>
  <si>
    <t>GS06</t>
  </si>
  <si>
    <t>Galbraith lake survey lake 07</t>
  </si>
  <si>
    <t>GS07</t>
  </si>
  <si>
    <t>Galbraith lake survey lake 08</t>
  </si>
  <si>
    <t>GS08</t>
  </si>
  <si>
    <t>Galbraith lake survey lake 09</t>
  </si>
  <si>
    <t>GS09</t>
  </si>
  <si>
    <t>Galbraith lake survey lake 14</t>
  </si>
  <si>
    <t>GS14</t>
  </si>
  <si>
    <t>Galbraith lake survey lake 17</t>
  </si>
  <si>
    <t>GS17</t>
  </si>
  <si>
    <t>Galbraith lake survey lake 18</t>
  </si>
  <si>
    <t>GS18</t>
  </si>
  <si>
    <t>Galbraith lake survey lake 19</t>
  </si>
  <si>
    <t>GS19</t>
  </si>
  <si>
    <t>Galbraith lake survey lake 20</t>
  </si>
  <si>
    <t>GS20</t>
  </si>
  <si>
    <t>I6 Headwater Lake Inlet</t>
  </si>
  <si>
    <t>I6 West Headwaters Inlet</t>
  </si>
  <si>
    <t>I6 HW Inlet</t>
  </si>
  <si>
    <t>I6 Headwater Lake Outlet</t>
  </si>
  <si>
    <t>I6 West Headwaters Outlet</t>
  </si>
  <si>
    <t>I6 HW Outlet</t>
  </si>
  <si>
    <t>NE 09</t>
  </si>
  <si>
    <t>NE9</t>
  </si>
  <si>
    <t>NE 10</t>
  </si>
  <si>
    <t>NE10</t>
  </si>
  <si>
    <t>NE 15</t>
  </si>
  <si>
    <t>NE15</t>
  </si>
  <si>
    <t>NE 16</t>
  </si>
  <si>
    <t>NE16</t>
  </si>
  <si>
    <t>I Minus 01</t>
  </si>
  <si>
    <t>I Minus 1</t>
  </si>
  <si>
    <t>LTREB_Kling_Crump</t>
  </si>
  <si>
    <t>I Minus 02</t>
  </si>
  <si>
    <t>I Minus 2</t>
  </si>
  <si>
    <t>Slope Mtn. North 01</t>
  </si>
  <si>
    <t>Slope Mtn. North 02</t>
  </si>
  <si>
    <t>Slope Mtn. North 03</t>
  </si>
  <si>
    <t>Slope Mtn. North 04</t>
  </si>
  <si>
    <t>Slope Mtn. North 05</t>
  </si>
  <si>
    <t>Slope Mtn. North 06</t>
  </si>
  <si>
    <t>West Sag Lakes  A1</t>
  </si>
  <si>
    <t>West Sag Lakes  A2</t>
  </si>
  <si>
    <t>West Sag Lakes  A3</t>
  </si>
  <si>
    <t>West Sag Lakes  B1</t>
  </si>
  <si>
    <t>West Sag Lakes  B2</t>
  </si>
  <si>
    <t>West Sag Lakes  B3</t>
  </si>
  <si>
    <t>Escher Lakes 01</t>
  </si>
  <si>
    <t>Escher Lakes 02</t>
  </si>
  <si>
    <t>Escher Lakes 03</t>
  </si>
  <si>
    <t>Escher Lakes 04</t>
  </si>
  <si>
    <t>Escher Lakes 05</t>
  </si>
  <si>
    <t>Escher Lakes 06</t>
  </si>
  <si>
    <t>Conflict Lakes A1</t>
  </si>
  <si>
    <t>Conflict Lakes A2</t>
  </si>
  <si>
    <t>Conflict Lakes B1</t>
  </si>
  <si>
    <t>Conflict Lakes B2</t>
  </si>
  <si>
    <t>Conflict Lakes B3</t>
  </si>
  <si>
    <t>Conflict Lakes B4</t>
  </si>
  <si>
    <t>GTH154 or 153</t>
  </si>
  <si>
    <t>Conflict Lakes C1</t>
  </si>
  <si>
    <t>Conflict Lakes C2</t>
  </si>
  <si>
    <t>Airstrip Lakes B1</t>
  </si>
  <si>
    <t>Airstrip Lakes B2</t>
  </si>
  <si>
    <t>Airstrip Lakes B3</t>
  </si>
  <si>
    <t>Clem Lake</t>
  </si>
  <si>
    <t>Dimple Lake</t>
  </si>
  <si>
    <t>Dimple Lake Inlet</t>
  </si>
  <si>
    <t>Dimple Inlet</t>
  </si>
  <si>
    <t>Dimple Lake Outlet</t>
  </si>
  <si>
    <t>Dimple Outlet</t>
  </si>
  <si>
    <t>Dimple Lake Outlet - NEW</t>
  </si>
  <si>
    <t>Dimple Lake Outlet Stream</t>
  </si>
  <si>
    <t>Dimple Outlet Stream</t>
  </si>
  <si>
    <t>Horn Lake</t>
  </si>
  <si>
    <t>Luna Lake</t>
  </si>
  <si>
    <t>North Lake</t>
  </si>
  <si>
    <t>North Lake Inlet</t>
  </si>
  <si>
    <t>North Lake Outlet</t>
  </si>
  <si>
    <t xml:space="preserve">Perched Lake </t>
  </si>
  <si>
    <t xml:space="preserve">Perch Lake </t>
  </si>
  <si>
    <t>Perched Lake Outlet</t>
  </si>
  <si>
    <t>Perch Lake Outlet</t>
  </si>
  <si>
    <t xml:space="preserve">Reba Lake </t>
  </si>
  <si>
    <t>Milake into NE 14</t>
  </si>
  <si>
    <t>LTER_Bowden_Kling</t>
  </si>
  <si>
    <t>Thermokarst</t>
  </si>
  <si>
    <t>NE 14 Outlet</t>
  </si>
  <si>
    <t>Yurlake into NE 14</t>
  </si>
  <si>
    <t>Yurlake into NE14</t>
  </si>
  <si>
    <t>NE 14 Lake</t>
  </si>
  <si>
    <t>This site is near the NE 14 Lake Slump Inlet and is different than the NE 14 site (which is out in the lake).</t>
  </si>
  <si>
    <t>NE 14 Lake Slump Inlet</t>
  </si>
  <si>
    <t>North Itigaknit A1</t>
  </si>
  <si>
    <t>Bacterial Survey 21</t>
  </si>
  <si>
    <t>BS21</t>
  </si>
  <si>
    <t>North Itigaknit A2</t>
  </si>
  <si>
    <t>Bacterial Survey 22</t>
  </si>
  <si>
    <t>BS22</t>
  </si>
  <si>
    <t>North Itigaknit B1</t>
  </si>
  <si>
    <t>Bacterial Survey 23</t>
  </si>
  <si>
    <t>BS23</t>
  </si>
  <si>
    <t>North Itigaknit B2</t>
  </si>
  <si>
    <t>Bacterial Survey 24</t>
  </si>
  <si>
    <t>BS24</t>
  </si>
  <si>
    <t>North Itigaknit B3</t>
  </si>
  <si>
    <t>Bacterial Survey 25</t>
  </si>
  <si>
    <t>BS25</t>
  </si>
  <si>
    <t>NE 11</t>
  </si>
  <si>
    <t>REF1</t>
  </si>
  <si>
    <t>REF2</t>
  </si>
  <si>
    <t>REF3</t>
  </si>
  <si>
    <t>Nanushuk Lake</t>
  </si>
  <si>
    <t>Lakes sampled by LTREB on 1 July 2010 - Kling, Crump, Nannen.</t>
  </si>
  <si>
    <t>Far Lakes Survey</t>
  </si>
  <si>
    <t>Shainin Lake</t>
  </si>
  <si>
    <t>Natvakruak_3 lake</t>
  </si>
  <si>
    <t>Natvakruak_2 lake</t>
  </si>
  <si>
    <t>Natvakruak_1 lake</t>
  </si>
  <si>
    <t>Natvakruak Lake</t>
  </si>
  <si>
    <t>Drill Hole Lake</t>
  </si>
  <si>
    <t>Anaktuvik_3 lake</t>
  </si>
  <si>
    <t>Anaktuvik_2 lake</t>
  </si>
  <si>
    <t>Anaktuvik_1 lake</t>
  </si>
  <si>
    <t>Ahaliorak Lake</t>
  </si>
  <si>
    <t>Sitchiak Lake</t>
  </si>
  <si>
    <t>Toolik Southwest Basin</t>
  </si>
  <si>
    <t>Surveyed by Sarah Barbrow in 2009, Kling,Cory,Nannen, and Crump in 2010.</t>
  </si>
  <si>
    <t>Toolik Lake Survey</t>
  </si>
  <si>
    <t>Toolik Sauna Shoal</t>
  </si>
  <si>
    <t>Toolik Inlet Bay</t>
  </si>
  <si>
    <t>Toolik Camp Shoal</t>
  </si>
  <si>
    <t>Toolik Central</t>
  </si>
  <si>
    <t>Toolik Dock</t>
  </si>
  <si>
    <t>Toolik Morraine</t>
  </si>
  <si>
    <t>Toolik Outlet Bay</t>
  </si>
  <si>
    <t>Toolik Rock Shoal</t>
  </si>
  <si>
    <t>Milake</t>
  </si>
  <si>
    <t>Surveyed by Kling, Crump, Nannen in 2010</t>
  </si>
  <si>
    <t>Yurlake</t>
  </si>
  <si>
    <t>I Minus Inlet</t>
  </si>
  <si>
    <t>I Minus Outlet</t>
  </si>
  <si>
    <t>I8 Headwater stream station 2</t>
  </si>
  <si>
    <t>Surveyed by LTREB in 2008, 2009, 2010</t>
  </si>
  <si>
    <t>Stream Survey</t>
  </si>
  <si>
    <t>I8 Headwater stream station 3</t>
  </si>
  <si>
    <t>I6 Headwater Lake into I6 station 2</t>
  </si>
  <si>
    <t>I6 Headwater Lake into I6 station 3</t>
  </si>
  <si>
    <t>I8 Northeast Inlet</t>
  </si>
  <si>
    <t>Surveyed by Ashley Larsen for her REU project in 2007.  Mentored by GWK and HEA</t>
  </si>
  <si>
    <t>REU_Kling_Larsen_Adams</t>
  </si>
  <si>
    <t>I8 Mass Balance Survey</t>
  </si>
  <si>
    <t>I8 Lake Northeast</t>
  </si>
  <si>
    <t>I8 Lake East</t>
  </si>
  <si>
    <t>I8 Lake Southeast</t>
  </si>
  <si>
    <t>I8 Lake Center</t>
  </si>
  <si>
    <t>I8 Lake Southwest</t>
  </si>
  <si>
    <t>I8 Lake West</t>
  </si>
  <si>
    <t>I8 Lake Northwest</t>
  </si>
  <si>
    <t>I8 Inlet Southeast</t>
  </si>
  <si>
    <t>I8 Inlet South</t>
  </si>
  <si>
    <t>I8 Inlet East</t>
  </si>
  <si>
    <t>I8 Inlet East Northeast</t>
  </si>
  <si>
    <t>I8 Inlet-0.42k</t>
  </si>
  <si>
    <t>I8 Headwaters Habitat Survey</t>
  </si>
  <si>
    <t>TW Weir</t>
  </si>
  <si>
    <t>Terrestrial</t>
  </si>
  <si>
    <t xml:space="preserve">Tussock watershed (TW) Weir       </t>
  </si>
  <si>
    <t>Weir</t>
  </si>
  <si>
    <t>TW 01</t>
  </si>
  <si>
    <t>Tussock Watershed soil water sites</t>
  </si>
  <si>
    <t>TW1</t>
  </si>
  <si>
    <t>TW 02</t>
  </si>
  <si>
    <t>TW2</t>
  </si>
  <si>
    <t>TW 03</t>
  </si>
  <si>
    <t>TW3</t>
  </si>
  <si>
    <t>TW 04</t>
  </si>
  <si>
    <t>TW4</t>
  </si>
  <si>
    <t>TW 05</t>
  </si>
  <si>
    <t>TW5</t>
  </si>
  <si>
    <t>TW 06</t>
  </si>
  <si>
    <t>TW6</t>
  </si>
  <si>
    <t>TW 07</t>
  </si>
  <si>
    <t>TW7</t>
  </si>
  <si>
    <t>TW 08</t>
  </si>
  <si>
    <t>TW8</t>
  </si>
  <si>
    <t>TW 09</t>
  </si>
  <si>
    <t>TW9</t>
  </si>
  <si>
    <t>TW 10</t>
  </si>
  <si>
    <t>TW10</t>
  </si>
  <si>
    <t>TW 11</t>
  </si>
  <si>
    <t>TW11</t>
  </si>
  <si>
    <t>TW 12</t>
  </si>
  <si>
    <t>TW12</t>
  </si>
  <si>
    <t>TW 13</t>
  </si>
  <si>
    <t>TW13</t>
  </si>
  <si>
    <t>TW 14</t>
  </si>
  <si>
    <t>TW14</t>
  </si>
  <si>
    <t>TW Lower</t>
  </si>
  <si>
    <t>Tussock Watershed stream where it enters Toolik Lake</t>
  </si>
  <si>
    <t>TWLower</t>
  </si>
  <si>
    <t>TWL</t>
  </si>
  <si>
    <t>Watering Plots C1</t>
  </si>
  <si>
    <t>WP C1</t>
  </si>
  <si>
    <t>WPC1</t>
  </si>
  <si>
    <t>Watering Plots C2</t>
  </si>
  <si>
    <t>WP C2</t>
  </si>
  <si>
    <t>WPC2</t>
  </si>
  <si>
    <t>Watering Plots C3</t>
  </si>
  <si>
    <t>WP C3</t>
  </si>
  <si>
    <t>WPC3</t>
  </si>
  <si>
    <t>Watering Plots C4</t>
  </si>
  <si>
    <t>WP C4</t>
  </si>
  <si>
    <t>WPC4</t>
  </si>
  <si>
    <t>Watering Plots C5</t>
  </si>
  <si>
    <t>WP C5</t>
  </si>
  <si>
    <t>WPC5</t>
  </si>
  <si>
    <t>Watering Plots C6</t>
  </si>
  <si>
    <t>WP C6</t>
  </si>
  <si>
    <t>WPC6</t>
  </si>
  <si>
    <t>Watering Plots W1</t>
  </si>
  <si>
    <t>WP W1</t>
  </si>
  <si>
    <t>WPW1</t>
  </si>
  <si>
    <t>Watering Plots W2</t>
  </si>
  <si>
    <t>WP W2</t>
  </si>
  <si>
    <t>WPW2</t>
  </si>
  <si>
    <t>Watering Plots W3</t>
  </si>
  <si>
    <t>WP W3</t>
  </si>
  <si>
    <t>WPW3</t>
  </si>
  <si>
    <t>Watering Plots W4</t>
  </si>
  <si>
    <t>WP W4</t>
  </si>
  <si>
    <t>WPW4</t>
  </si>
  <si>
    <t>Watering Plots W5</t>
  </si>
  <si>
    <t>WP W5</t>
  </si>
  <si>
    <t>WPW5</t>
  </si>
  <si>
    <t>Watering Plots W6</t>
  </si>
  <si>
    <t>WP W6</t>
  </si>
  <si>
    <t>WPW6</t>
  </si>
  <si>
    <t>Watering Plots Barrel Water</t>
  </si>
  <si>
    <t>WP Barrel</t>
  </si>
  <si>
    <t>WPBarrel</t>
  </si>
  <si>
    <t>Imnavait Weir</t>
  </si>
  <si>
    <t>IMN Weir</t>
  </si>
  <si>
    <t>Imnavait</t>
  </si>
  <si>
    <t>Imnavait Site 02</t>
  </si>
  <si>
    <t>Imnavait Site2</t>
  </si>
  <si>
    <t>Imnavait Site 03</t>
  </si>
  <si>
    <t>Imnavait Site3</t>
  </si>
  <si>
    <t>Biocomplexity_Kling_Stieglitz</t>
  </si>
  <si>
    <t>Imnavait Upper</t>
  </si>
  <si>
    <t>Imnavait WT 07-01</t>
  </si>
  <si>
    <t>Imnavait WT 07-02</t>
  </si>
  <si>
    <t>Imnavait WT 07-03</t>
  </si>
  <si>
    <t>Imnavait WT 07-04</t>
  </si>
  <si>
    <t>Imnavait WT 08-01</t>
  </si>
  <si>
    <t>IMN WT 8-1</t>
  </si>
  <si>
    <t>Imnavait WT 08-02</t>
  </si>
  <si>
    <t>IMN WT 8-2</t>
  </si>
  <si>
    <t>Imnavait WT 08-03</t>
  </si>
  <si>
    <t>IMN WT 8-3</t>
  </si>
  <si>
    <t>Imnavait WT 08-04</t>
  </si>
  <si>
    <t>IMN WT 8-4</t>
  </si>
  <si>
    <t>Imnavait WT 08-05</t>
  </si>
  <si>
    <t>IMN WT 8-5</t>
  </si>
  <si>
    <t>Imnavait WT 08-06</t>
  </si>
  <si>
    <t>IMN WT 8-6</t>
  </si>
  <si>
    <t>Imnavait WT 08-07</t>
  </si>
  <si>
    <t>IMN WT 8-7</t>
  </si>
  <si>
    <t>Imnavait WT 08-08</t>
  </si>
  <si>
    <t>IMN WT 8-8</t>
  </si>
  <si>
    <t>Imnavait WT 08-09</t>
  </si>
  <si>
    <t>IMN WT 8-9</t>
  </si>
  <si>
    <t>Imnavait WT 08-10</t>
  </si>
  <si>
    <t>IMN WT 8-10</t>
  </si>
  <si>
    <t>Imnavait WT 08-11</t>
  </si>
  <si>
    <t>IMN WT 8-11</t>
  </si>
  <si>
    <t>Imnavait WT 08-12</t>
  </si>
  <si>
    <t>IMN WT 8-12</t>
  </si>
  <si>
    <t>Imnavait WT 08-13</t>
  </si>
  <si>
    <t>IMN WT 8-13</t>
  </si>
  <si>
    <t>Imnavait WT 08-14</t>
  </si>
  <si>
    <t>IMN WT 8-14</t>
  </si>
  <si>
    <t>Imnavait WT 08-15</t>
  </si>
  <si>
    <t>IMN WT 8-15</t>
  </si>
  <si>
    <t>Imnavait WT 08-16</t>
  </si>
  <si>
    <t>IMN WT 8-16</t>
  </si>
  <si>
    <t>Imnavait WT 08-17</t>
  </si>
  <si>
    <t>IMN WT 8-17</t>
  </si>
  <si>
    <t>Imnavait WT 12 CR5</t>
  </si>
  <si>
    <t>Imnavait WT 12 FS5</t>
  </si>
  <si>
    <t>Imnavait WT 12 LB5</t>
  </si>
  <si>
    <t>Yuriko Yano and Kei Koba sites on Water Track 12 - FS=Footslope, CR=Crest, UB=Upper Back Slope, LB=Lower Back Slope</t>
  </si>
  <si>
    <t>Landscapes_Shaver</t>
  </si>
  <si>
    <t>Imnavait WT 12 UB5</t>
  </si>
  <si>
    <t>NSF_Burn_Shaver</t>
  </si>
  <si>
    <t>Phenology Station at 2304 Tower</t>
  </si>
  <si>
    <t>Phenology Station @ 2304 Tower</t>
  </si>
  <si>
    <t>Imnavait WT 07 Weir</t>
  </si>
  <si>
    <t>WT7 weir</t>
  </si>
  <si>
    <t>Control CALM grid, NW corner</t>
  </si>
  <si>
    <t>Moderate CALM grid, NW corner</t>
  </si>
  <si>
    <t>Severe CALM grid, NW corner</t>
  </si>
  <si>
    <t>CALM Grid (Thaw depth)</t>
  </si>
  <si>
    <t>AR101</t>
  </si>
  <si>
    <t>AR102</t>
  </si>
  <si>
    <t>AR103</t>
  </si>
  <si>
    <t>Vegetation and Soils Transect</t>
  </si>
  <si>
    <t>AR104</t>
  </si>
  <si>
    <t>AR105</t>
  </si>
  <si>
    <t>AR106</t>
  </si>
  <si>
    <t>AR107</t>
  </si>
  <si>
    <t>AR108</t>
  </si>
  <si>
    <t>AR109</t>
  </si>
  <si>
    <t>AR110</t>
  </si>
  <si>
    <t>AR111</t>
  </si>
  <si>
    <t>AR112</t>
  </si>
  <si>
    <t>AR113</t>
  </si>
  <si>
    <t>ARFB</t>
  </si>
  <si>
    <t>ARFC</t>
  </si>
  <si>
    <t>Surface Reflectance Sampling</t>
  </si>
  <si>
    <t>KUPB</t>
  </si>
  <si>
    <t>Dimple Flux Star</t>
  </si>
  <si>
    <t>South River Harvest Transect</t>
  </si>
  <si>
    <t>South River Flux Star</t>
  </si>
  <si>
    <t>S 07 Inlet</t>
  </si>
  <si>
    <t xml:space="preserve">S7 In         </t>
  </si>
  <si>
    <t>S7In</t>
  </si>
  <si>
    <t xml:space="preserve">S 07 into S 06        </t>
  </si>
  <si>
    <t>S7 into S6</t>
  </si>
  <si>
    <t>S7-S6</t>
  </si>
  <si>
    <t>S 06 Outlet</t>
  </si>
  <si>
    <t xml:space="preserve">S6 Out         </t>
  </si>
  <si>
    <t>S6Out</t>
  </si>
  <si>
    <t>E 5 Outlet</t>
  </si>
  <si>
    <t>E5 Out</t>
  </si>
  <si>
    <t>E5Out</t>
  </si>
  <si>
    <t>E 5 Inlet South</t>
  </si>
  <si>
    <t xml:space="preserve">E 05 In South        </t>
  </si>
  <si>
    <t>E5InS</t>
  </si>
  <si>
    <t>E 5 Inlet West</t>
  </si>
  <si>
    <t xml:space="preserve">E 05 In West        </t>
  </si>
  <si>
    <t>E5InWest</t>
  </si>
  <si>
    <t>Select Site or enter New One</t>
  </si>
  <si>
    <t>Google Map Link</t>
  </si>
  <si>
    <t>Link to Google Map</t>
  </si>
  <si>
    <t>Location Name</t>
  </si>
  <si>
    <t>kilogramPerYear</t>
  </si>
  <si>
    <t>megaJoulePerMeterSquaredPerDay</t>
  </si>
  <si>
    <t>meterCubedPerDay</t>
  </si>
  <si>
    <t>meterCubedPerYear</t>
  </si>
  <si>
    <t>micromolePerCentimeterCubed</t>
  </si>
  <si>
    <t>millimolePerLiter</t>
  </si>
  <si>
    <t>millimolePerMeterSquaredPerDay</t>
  </si>
  <si>
    <t>nominalDay</t>
  </si>
  <si>
    <t>nominalHour</t>
  </si>
  <si>
    <t>nominalLeapYear</t>
  </si>
  <si>
    <t>nominalMinute</t>
  </si>
  <si>
    <t>nominalWeek</t>
  </si>
  <si>
    <t>nominalYear</t>
  </si>
  <si>
    <t>PSU</t>
  </si>
  <si>
    <t>sievert</t>
  </si>
  <si>
    <t>LTER</t>
  </si>
  <si>
    <t>LTER Moist Acidic Tussock Tundra</t>
  </si>
  <si>
    <t>LTER Wet Sedge Tundra Block 1</t>
  </si>
  <si>
    <t>LTER Shrub Tundra Block 1</t>
  </si>
  <si>
    <t>LTER Shrub Tundra Block 2</t>
  </si>
  <si>
    <t>LTER Heath Tundra</t>
  </si>
  <si>
    <t>LTER Moist NonAcidic Tussock Tundra</t>
  </si>
  <si>
    <t>LTER Moist NonAcidic NonTussock Tundra</t>
  </si>
  <si>
    <t>LTER Moist Acidic Tussock Tundra 1981 plots</t>
  </si>
  <si>
    <t>Arctic LTER Experimental Plots: Heath Tundra - Block 1, Northeast corner near Toolik Field Station, North Slope, Alaska.</t>
  </si>
  <si>
    <t>Arctic LTER Experimental Plots: Moist Acidic Tussock Tundra (MAT) Northeast corner block 1 near Toolik Field Station, North Slope, Alaska.</t>
  </si>
  <si>
    <t>Arctic LTER Experimental Plots: 1981 Moist Acidic Tussock Tundra Northeast corner Block 3 near Toolik Field Station, North Slope, Alaska.</t>
  </si>
  <si>
    <t>Arctic LTER Experimental Plots: Moist NonAcidic NonTussock Tundra (MNNT) Northeast corner Block 1 near Toolik Field Station, North Slope, Alaska.</t>
  </si>
  <si>
    <t>Arctic LTER Experimental Plots: Moist NonAcidic Tussock Tundra (MNT) Northeast corner block 1 near Toolik Field Station, North Slope, Alaska.</t>
  </si>
  <si>
    <t>Arctic LTER Experimental Plots: Shrub Tundra - Northeast corner Block 1 near Toolik Field Station, North Slope, Alaska.</t>
  </si>
  <si>
    <t>Arctic LTER Experimental Plots: Shrub Tundra - Block 2 Northeast corner near Toolik Field Station, North Slope, Alaska.</t>
  </si>
  <si>
    <t>Arctic LTER Experimental Plots: Wet Sedge Tundra - Block 1 Northeast corner near Toolik Field Station, North Slope, Alaska.</t>
  </si>
  <si>
    <t>LTER Low Nutrient Moist Acidic Tussock Tundra</t>
  </si>
  <si>
    <t>Low Nutrient Moist Acidic Tussock Tundra (LMAT) Northeast corner Block 1</t>
  </si>
  <si>
    <t>GTH</t>
  </si>
  <si>
    <t>nutrients</t>
  </si>
  <si>
    <t>Kuparuk 4.0k</t>
  </si>
  <si>
    <t>Streams</t>
  </si>
  <si>
    <t>Kuparuk 3.0k</t>
  </si>
  <si>
    <t>nutrients and YOY</t>
  </si>
  <si>
    <t>Kuparuk 2.5k</t>
  </si>
  <si>
    <t>Kuparuk 2.4k</t>
  </si>
  <si>
    <t>YOY</t>
  </si>
  <si>
    <t>Kuparuk 2.0k</t>
  </si>
  <si>
    <t>Kuparuk 1.8k</t>
  </si>
  <si>
    <t>Kuparuk 1.4k</t>
  </si>
  <si>
    <t>1996-2010 phosphoric addition, 2011-present half-rate phosphoric addition</t>
  </si>
  <si>
    <t>Kuparuk 1.39k</t>
  </si>
  <si>
    <t>Kuparuk 1.0k</t>
  </si>
  <si>
    <t>Kuparuk 0.85k</t>
  </si>
  <si>
    <t>Kuparuk 0.74k</t>
  </si>
  <si>
    <t>Kuparuk 0.56k</t>
  </si>
  <si>
    <t>Kuparuk 0.5k</t>
  </si>
  <si>
    <t>high-flow discharge measurements</t>
  </si>
  <si>
    <t>Kuparuk 0.3k</t>
  </si>
  <si>
    <t>Kuparuk 0.0k</t>
  </si>
  <si>
    <t>1985-1995, 2011-present phosphorus addition</t>
  </si>
  <si>
    <t>Kuparuk -0.177k</t>
  </si>
  <si>
    <t>Kuparuk -0.3k</t>
  </si>
  <si>
    <t>Kuparuk -0.47k</t>
  </si>
  <si>
    <t>Kuparuk -0.7k</t>
  </si>
  <si>
    <t>Oksrukuyik -0.1k</t>
  </si>
  <si>
    <t>Oksrukuyik -0.3k</t>
  </si>
  <si>
    <t>Oksrukuyik -0.7k</t>
  </si>
  <si>
    <t>Oksrukuyik 0.8k</t>
  </si>
  <si>
    <t>Oksrukuyik 1.37k</t>
  </si>
  <si>
    <t>Imnavait D</t>
  </si>
  <si>
    <t>Imnavait E</t>
  </si>
  <si>
    <t>Imnavait A</t>
  </si>
  <si>
    <t>Imnavait AA</t>
  </si>
  <si>
    <t>Imnavait B</t>
  </si>
  <si>
    <t>Imnavait C</t>
  </si>
  <si>
    <t>Kuparuk game camera</t>
  </si>
  <si>
    <t>game camera</t>
  </si>
  <si>
    <t>Oksrukuyik HOBO pressure transducer</t>
  </si>
  <si>
    <t>stage</t>
  </si>
  <si>
    <t>Oksrukuyik game camera</t>
  </si>
  <si>
    <t>Itkillik Trib West</t>
  </si>
  <si>
    <t>Itkillik Trib East</t>
  </si>
  <si>
    <t>Upper Kup WS1</t>
  </si>
  <si>
    <t>Upper Kup WS2</t>
  </si>
  <si>
    <t>Upper Kup WS1-WS2</t>
  </si>
  <si>
    <t>Im2 HIGH SIDE</t>
  </si>
  <si>
    <t>Im2 TK HIGH</t>
  </si>
  <si>
    <t>Im2 TK LOW</t>
  </si>
  <si>
    <t>Im2 REF</t>
  </si>
  <si>
    <t>Im2 IMP</t>
  </si>
  <si>
    <t>TR TK ABOVE</t>
  </si>
  <si>
    <t>TR TK LOW</t>
  </si>
  <si>
    <t>TR REF</t>
  </si>
  <si>
    <t>TR IMP</t>
  </si>
  <si>
    <t>VTK IMPACTED</t>
  </si>
  <si>
    <t>nutrients, ISCO</t>
  </si>
  <si>
    <t>Burn Streams</t>
  </si>
  <si>
    <t>VTK IMP-Upper</t>
  </si>
  <si>
    <t>VTK REFERENCE</t>
  </si>
  <si>
    <t>VTK REF-Upper</t>
  </si>
  <si>
    <t>North River Main/ISCO</t>
  </si>
  <si>
    <t>North River Mid</t>
  </si>
  <si>
    <t>South River Main/ISCO</t>
  </si>
  <si>
    <t>South River Mid</t>
  </si>
  <si>
    <t>AK BURN REF SITE 5</t>
  </si>
  <si>
    <t>1 time site visit, 2011, nutrients</t>
  </si>
  <si>
    <t>AK BURN REF SITE 4</t>
  </si>
  <si>
    <t xml:space="preserve">AK BURN REF SITE 1 </t>
  </si>
  <si>
    <t>AK BURN REF SITE 2 - Shrew River, Lower</t>
  </si>
  <si>
    <t>Stinking Hills Feature</t>
  </si>
  <si>
    <t>Kuparuk River at haul Rd.</t>
  </si>
  <si>
    <t>Lake is called GTH 100 and Airstrip Lakes A2</t>
  </si>
  <si>
    <t>Lake is called GTH 101 and Airstrip Lakes A3</t>
  </si>
  <si>
    <t xml:space="preserve">Lake is called GTH 102 and </t>
  </si>
  <si>
    <t>Lake is called GTH 103 and Airstrip Lakes A4</t>
  </si>
  <si>
    <t>Lake is called GTH 104</t>
  </si>
  <si>
    <t>Lake is called GTH 105</t>
  </si>
  <si>
    <t>Lake is called GTH 106</t>
  </si>
  <si>
    <t>Lake is called GTH 107</t>
  </si>
  <si>
    <t>Lake is called GTH 108</t>
  </si>
  <si>
    <t>Lake is called GTH 109</t>
  </si>
  <si>
    <t>Lake is called GTH 110</t>
  </si>
  <si>
    <t>Lake is called GTH 111</t>
  </si>
  <si>
    <t>Lake is called GTH 112</t>
  </si>
  <si>
    <t>Lake is called GTH 113</t>
  </si>
  <si>
    <t>Lake is called GTH 114</t>
  </si>
  <si>
    <t>Lake is called GTH 82</t>
  </si>
  <si>
    <t>Lake is called GTH 83</t>
  </si>
  <si>
    <t>Lake is called GTH 84</t>
  </si>
  <si>
    <t>Lake is called GTH 85</t>
  </si>
  <si>
    <t>Lake is called GTH 86</t>
  </si>
  <si>
    <t>Lake is called GTH 87</t>
  </si>
  <si>
    <t>Lake is called GTH 88</t>
  </si>
  <si>
    <t>Lake is called GTH 89</t>
  </si>
  <si>
    <t>Lake is called GTH 90</t>
  </si>
  <si>
    <t>Lake is called GTH 91</t>
  </si>
  <si>
    <t>Lake is called GTH 92</t>
  </si>
  <si>
    <t>Lake is called GTH 93</t>
  </si>
  <si>
    <t>Lake is called GTH 94</t>
  </si>
  <si>
    <t>Lake is called GTH 95</t>
  </si>
  <si>
    <t>Lake is called GTH 96</t>
  </si>
  <si>
    <t>Lake is called GTH 97</t>
  </si>
  <si>
    <t>Lake is called GTH 98</t>
  </si>
  <si>
    <t>Lake is called GTH 99 and Airstrip Lakes A1</t>
  </si>
  <si>
    <t>Lake is called LTER 247 and GTH 01</t>
  </si>
  <si>
    <t>Lake is called LTER 248 and GTH 02</t>
  </si>
  <si>
    <t>Lake is called LTER 249 and GTH 03</t>
  </si>
  <si>
    <t>Lake is called LTER 250 and GTH 04</t>
  </si>
  <si>
    <t>Lake is called LTER 251 and GTH 05</t>
  </si>
  <si>
    <t>Lake is called LTER 252 and GTH 06</t>
  </si>
  <si>
    <t>Lake is called LTER 253 and GTH 07</t>
  </si>
  <si>
    <t>Lake is called LTER 254 and GTH 08</t>
  </si>
  <si>
    <t>Lake is called LTER 255 and GTH 09</t>
  </si>
  <si>
    <t>Lake is called LTER 256 and GTH 10</t>
  </si>
  <si>
    <t>Lake is called LTER 257 and GTH 11</t>
  </si>
  <si>
    <t>Lake is called LTER 258 and GTH 12</t>
  </si>
  <si>
    <t>Lake is called LTER 259 and GTH 13</t>
  </si>
  <si>
    <t>Lake is called LTER 260 and GTH 14</t>
  </si>
  <si>
    <t>Lake is called LTER 261 and GTH 15</t>
  </si>
  <si>
    <t>Lake is called LTER 262 and GTH 16</t>
  </si>
  <si>
    <t>Lake is called LTER 263 and GTH 17</t>
  </si>
  <si>
    <t>Lake is called LTER 264 and GTH 18</t>
  </si>
  <si>
    <t>Lake is called LTER 265 and GTH 19</t>
  </si>
  <si>
    <t>Lake is called LTER 266 and GTH 20</t>
  </si>
  <si>
    <t>Lake is called LTER 267 and GTH 21</t>
  </si>
  <si>
    <t>Lake is called LTER 268 and GTH 22</t>
  </si>
  <si>
    <t>Lake is called LTER 269 and GTH 23</t>
  </si>
  <si>
    <t>Lake is called LTER 270 and GTH 24</t>
  </si>
  <si>
    <t>Lake is called LTER 271 and GTH 25</t>
  </si>
  <si>
    <t>Lake is called LTER 272 and GTH 26</t>
  </si>
  <si>
    <t>Lake is called LTER 315 and GTH 27</t>
  </si>
  <si>
    <t>Lake is called LTER 316 and GTH 28</t>
  </si>
  <si>
    <t>Lake is called LTER 317 and GTH 29</t>
  </si>
  <si>
    <t>Lake is called LTER 318 and GTH 30</t>
  </si>
  <si>
    <t>Lake is called LTER 319 and GTH 31</t>
  </si>
  <si>
    <t>Lake is called LTER 320 and GTH 32</t>
  </si>
  <si>
    <t>Lake is called LTER 321 and GTH 33</t>
  </si>
  <si>
    <t>Lake is called LTER 322 and GTH 34</t>
  </si>
  <si>
    <t>Lake is called LTER 323 and GTH 35</t>
  </si>
  <si>
    <t>Lake is called LTER 324 and GTH 36</t>
  </si>
  <si>
    <t>Lake is called LTER 325 and GTH 37</t>
  </si>
  <si>
    <t>Lake is called LTER 326 and GTH 38</t>
  </si>
  <si>
    <t>Lake is called LTER 327 and GTH 39</t>
  </si>
  <si>
    <t>Lake is called LTER 328 and GTH 40</t>
  </si>
  <si>
    <t>Lake is called LTER 329 and GTH 41</t>
  </si>
  <si>
    <t>Lake is called LTER 330 and GTH 42</t>
  </si>
  <si>
    <t>Lake is called LTER 331 and GTH 43</t>
  </si>
  <si>
    <t>Lake is called LTER 332 and GTH 44</t>
  </si>
  <si>
    <t>Lake is called LTER 333 and GTH 45</t>
  </si>
  <si>
    <t>Lake is called LTER 335 and GTH 47</t>
  </si>
  <si>
    <t>Lake is called LTER 336 and GTH 48</t>
  </si>
  <si>
    <t>Lake is called LTER 337 and GTH 49</t>
  </si>
  <si>
    <t>Lake is called LTER 338 and GTH 50</t>
  </si>
  <si>
    <t>Lake is called LTER 339 and GTH 51</t>
  </si>
  <si>
    <t>Lake is called LTER 340 and GTH 52</t>
  </si>
  <si>
    <t>Lake is called LTER 341 and GTH 53</t>
  </si>
  <si>
    <t>Lake is called LTER 342 and GTH 54</t>
  </si>
  <si>
    <t>Lake is called LTER 343 and GTH 55</t>
  </si>
  <si>
    <t>Lake is called LTER 344 and GTH 56</t>
  </si>
  <si>
    <t>Lake is called LTER 345 and GTH 57</t>
  </si>
  <si>
    <t>Lake is called LTER 346 and GTH 58</t>
  </si>
  <si>
    <t>Lake is called LTER 347 and GTH 59</t>
  </si>
  <si>
    <t>Lake is called LTER 348 and GTH 60</t>
  </si>
  <si>
    <t>Lake is called LTER 349 and GTH 61</t>
  </si>
  <si>
    <t>Lake is called LTER 350 and GTH 62</t>
  </si>
  <si>
    <t>Lake is called LTER 351 and GTH 63</t>
  </si>
  <si>
    <t>Lake is called LTER 352 and GTH 64</t>
  </si>
  <si>
    <t>Lake is called LTER 353 and GTH 65</t>
  </si>
  <si>
    <t>Lake is called LTER 354 and GTH 66</t>
  </si>
  <si>
    <t>Lake is called LTER 355 and GTH 67</t>
  </si>
  <si>
    <t>Lake is called LTER 357 and GTH 69</t>
  </si>
  <si>
    <t>Lake is called LTER 358 and GTH 70</t>
  </si>
  <si>
    <t>Lake is called LTER 359 and GTH 71</t>
  </si>
  <si>
    <t>Lake is called LTER 360 and GTH 72</t>
  </si>
  <si>
    <t>Lake is called LTER 361 and GTH 73</t>
  </si>
  <si>
    <t>Lake is called LTER 362 and GTH 74</t>
  </si>
  <si>
    <t>Lake is called LTER 363 and GTH 75</t>
  </si>
  <si>
    <t>Lake is called LTER 364 and GTH 76</t>
  </si>
  <si>
    <t>Lake is called LTER 365 and GTH 77</t>
  </si>
  <si>
    <t>Lake is called LTER 366 and GTH 78</t>
  </si>
  <si>
    <t>Lake is called LTER 367 and GTH 79</t>
  </si>
  <si>
    <t>Lake is called LTER 368 and GTH 80</t>
  </si>
  <si>
    <t>Lake is called LTER 369 and GTH 81</t>
  </si>
  <si>
    <t xml:space="preserve">Severe burn flux Tower </t>
  </si>
  <si>
    <t>Moderate burn flux tower</t>
  </si>
  <si>
    <t>Unburned flux tower</t>
  </si>
  <si>
    <t>Anaktuvuk River Fire - Severe burn flux tower (Station 2304 ) North Slope, Alaska</t>
  </si>
  <si>
    <t>Anaktuvuk River Fire - Moderate burn flux tower (Station 2308 ) North Slope, Alaska</t>
  </si>
  <si>
    <t>Anaktuvuk River Fire - Unburned flux tower (Station 2309) North Slope, Alaska</t>
  </si>
  <si>
    <t>TFS Weather Station</t>
  </si>
  <si>
    <t>University of Alaska Fairbanks Toolik Field Station, North Slope of Alaska  
Coords in WGS84(ITRF00 - Ep. 1997.0) 
Accuracy should be good to ~ 90cm 
68.628228973N, 149.596001285W,  
Height (above ellipsoid) is 726.5m, give or take ~1.5m
Was the SRC LTER Toolik Main weather station.</t>
  </si>
  <si>
    <t>Hilltop heath (site 5)</t>
  </si>
  <si>
    <t>Tussock tundra (site 6)</t>
  </si>
  <si>
    <t>Wet Sedge tundra (site 2)</t>
  </si>
  <si>
    <t>Riverside willow (site 1)</t>
  </si>
  <si>
    <t>Tussock tundra (site 6) of  Sagavanirktok River toposequence study.</t>
  </si>
  <si>
    <t>Footslope Equisetum (site 4) of  Sagavanirktok River toposequence study.</t>
  </si>
  <si>
    <t>Hillslope shrub/lupine (site 5) of  Sagavanirktok River toposequence study.</t>
  </si>
  <si>
    <t>Wet Sedge tundra (site 2) of  Sagavanirktok River toposequence study.</t>
  </si>
  <si>
    <t>Riverside willow (site 1) of  Sagavanirktok River toposequence study.</t>
  </si>
  <si>
    <t>Hilltop Heath (site 5) of  Sagavanirktok River toposequence study.</t>
  </si>
  <si>
    <t>Footslope Equisetum (site 3)</t>
  </si>
  <si>
    <t>Hillslope shrub/lupine (site 4)</t>
  </si>
  <si>
    <t>Ridgetop heath</t>
  </si>
  <si>
    <t>Equisetum footslope</t>
  </si>
  <si>
    <t>Hillslope</t>
  </si>
  <si>
    <t>Wet Carex meadow</t>
  </si>
  <si>
    <t>Carex meadow</t>
  </si>
  <si>
    <t>Inlet to lake I Swamp</t>
  </si>
  <si>
    <t>Peat Inlet</t>
  </si>
  <si>
    <t>Peat Inlet background conductivity/temperature logger site</t>
  </si>
  <si>
    <t>PI</t>
  </si>
  <si>
    <t>Pin</t>
  </si>
  <si>
    <t>CSASN</t>
  </si>
  <si>
    <t>day</t>
  </si>
  <si>
    <t>dayOfYear</t>
  </si>
  <si>
    <t>dekagram</t>
  </si>
  <si>
    <t>dekameter</t>
  </si>
  <si>
    <t>dekasecond</t>
  </si>
  <si>
    <t>fahrenheitDegree</t>
  </si>
  <si>
    <t>farad</t>
  </si>
  <si>
    <t>fathom</t>
  </si>
  <si>
    <t>grad</t>
  </si>
  <si>
    <t>gray</t>
  </si>
  <si>
    <t>katal</t>
  </si>
  <si>
    <t>kilowattPerMeterSquaredPerSecond</t>
  </si>
  <si>
    <t>meterPerMinute</t>
  </si>
  <si>
    <t>microgramsPerGramPerDay</t>
  </si>
  <si>
    <t>nanogramPerLiter</t>
  </si>
  <si>
    <t>picogramPerLiter</t>
  </si>
  <si>
    <t>microgramsPerMeterSquared</t>
  </si>
  <si>
    <t>micrometerCubedPerMilliliter</t>
  </si>
  <si>
    <t>micrometerCubed</t>
  </si>
  <si>
    <t>micromolePerMeterSquaredPerDay</t>
  </si>
  <si>
    <t>micromolePerMeterSquaredPerSecondPerPascal</t>
  </si>
  <si>
    <t>micromolePerMicromole</t>
  </si>
  <si>
    <t>milligramPerGram</t>
  </si>
  <si>
    <t>nauticalMile</t>
  </si>
  <si>
    <t>numberPerMeter</t>
  </si>
  <si>
    <t>pint</t>
  </si>
  <si>
    <t>pound</t>
  </si>
  <si>
    <t>poundPerInchSquared</t>
  </si>
  <si>
    <t>quart</t>
  </si>
  <si>
    <t>serialDateNumberYear</t>
  </si>
  <si>
    <t>ramanunit</t>
  </si>
  <si>
    <t>LTER Wet Sedge Tundra Block 2 &amp; 3</t>
  </si>
  <si>
    <t>Arctic LTER Experimental Plots: Wet Sedge Tundra Block 2 &amp; 3 Northeast corner near Toolik Field Station, North Slope, Alaska.</t>
  </si>
  <si>
    <t>erastett@mbl.edu</t>
  </si>
  <si>
    <t>jbenes@uvm.edu</t>
  </si>
  <si>
    <t>Ed</t>
  </si>
  <si>
    <t>Andrea</t>
  </si>
  <si>
    <t>Breck</t>
  </si>
  <si>
    <t>Joshua</t>
  </si>
  <si>
    <t>Rastetter</t>
  </si>
  <si>
    <t>Pearce</t>
  </si>
  <si>
    <t>Bowden</t>
  </si>
  <si>
    <t>Benes</t>
  </si>
  <si>
    <t>MBL</t>
  </si>
  <si>
    <t>Rubenstein School of Environmental and Natural Resources</t>
  </si>
  <si>
    <t>Ecosystems Center</t>
  </si>
  <si>
    <t>University of Vermont</t>
  </si>
  <si>
    <t>7 MBL St.</t>
  </si>
  <si>
    <t>Woods Hole</t>
  </si>
  <si>
    <t>Burlington</t>
  </si>
  <si>
    <t>MA</t>
  </si>
  <si>
    <t>VT</t>
  </si>
  <si>
    <t>02543</t>
  </si>
  <si>
    <t>05405</t>
  </si>
  <si>
    <t>Time</t>
  </si>
  <si>
    <t>total short wave</t>
  </si>
  <si>
    <t>Temperature min</t>
  </si>
  <si>
    <t>Temperature max</t>
  </si>
  <si>
    <t>Observed Soil Temperature</t>
  </si>
  <si>
    <t>carbon dioxide</t>
  </si>
  <si>
    <t>NH4 input</t>
  </si>
  <si>
    <t>NO3 input</t>
  </si>
  <si>
    <t>PO4 input</t>
  </si>
  <si>
    <t>Precipitation</t>
  </si>
  <si>
    <t>DOM input</t>
  </si>
  <si>
    <t>DOMR input</t>
  </si>
  <si>
    <t>apatite input</t>
  </si>
  <si>
    <t>Depth of thaw</t>
  </si>
  <si>
    <t>biomass C</t>
  </si>
  <si>
    <t>biomass N</t>
  </si>
  <si>
    <t>biomass P</t>
  </si>
  <si>
    <t>effort C</t>
  </si>
  <si>
    <t>effort NH4</t>
  </si>
  <si>
    <t>effort NO3</t>
  </si>
  <si>
    <t>effort PO4</t>
  </si>
  <si>
    <t>effort light</t>
  </si>
  <si>
    <t>effort H2O</t>
  </si>
  <si>
    <t>effort DON</t>
  </si>
  <si>
    <t>effort Nfix</t>
  </si>
  <si>
    <t>soil organic C</t>
  </si>
  <si>
    <t>soil organic N</t>
  </si>
  <si>
    <t>soil organic P</t>
  </si>
  <si>
    <t>Woody debris C</t>
  </si>
  <si>
    <t>Woody debris N</t>
  </si>
  <si>
    <t>Woody debris P</t>
  </si>
  <si>
    <t>Phase II SOM C</t>
  </si>
  <si>
    <t>Phase II SOM N</t>
  </si>
  <si>
    <t>Phase II SOM P</t>
  </si>
  <si>
    <t>NH4</t>
  </si>
  <si>
    <t>NO3</t>
  </si>
  <si>
    <t>P PO4</t>
  </si>
  <si>
    <t>P Prim min</t>
  </si>
  <si>
    <t>P non-Occluded</t>
  </si>
  <si>
    <t>P Occluded</t>
  </si>
  <si>
    <t>g labile DOM C</t>
  </si>
  <si>
    <t>g recalcitrant DOM C</t>
  </si>
  <si>
    <t>water</t>
  </si>
  <si>
    <t>snow pack</t>
  </si>
  <si>
    <t>cum interception</t>
  </si>
  <si>
    <t>Ave requirement C</t>
  </si>
  <si>
    <t>Ave requirement N</t>
  </si>
  <si>
    <t>Ave yield NH4</t>
  </si>
  <si>
    <t>Ave yield NO3</t>
  </si>
  <si>
    <t>Ave yield DON</t>
  </si>
  <si>
    <t>Ave yield Nfix</t>
  </si>
  <si>
    <t>Ave requirement P</t>
  </si>
  <si>
    <t>Soil Heat</t>
  </si>
  <si>
    <t>Ave Acquisition C</t>
  </si>
  <si>
    <t>Ave Acquisition NH4</t>
  </si>
  <si>
    <t>Ave Acquisition NO3</t>
  </si>
  <si>
    <t>Ave Acquisition PO4</t>
  </si>
  <si>
    <t>Ave Acquisition light</t>
  </si>
  <si>
    <t>Ave Acquisition H2O</t>
  </si>
  <si>
    <t>Ave Acquisition DON</t>
  </si>
  <si>
    <t>Ave Acquisition Nfix</t>
  </si>
  <si>
    <t>cum GPP</t>
  </si>
  <si>
    <t>cum NPP</t>
  </si>
  <si>
    <t>cum Total litter C</t>
  </si>
  <si>
    <t>cum Tot microb resp</t>
  </si>
  <si>
    <t>cum N uptake</t>
  </si>
  <si>
    <t>cum Total litter N</t>
  </si>
  <si>
    <t>cum net N min</t>
  </si>
  <si>
    <t>cum P uptake</t>
  </si>
  <si>
    <t>cum Total litter P</t>
  </si>
  <si>
    <t>cum net P min</t>
  </si>
  <si>
    <t>cum precipitation</t>
  </si>
  <si>
    <t>cum ET</t>
  </si>
  <si>
    <t>cum runoff</t>
  </si>
  <si>
    <t>CUM LCWC</t>
  </si>
  <si>
    <t>Cum nitrification</t>
  </si>
  <si>
    <t>cum N fixation</t>
  </si>
  <si>
    <t>degree day</t>
  </si>
  <si>
    <t>Cum N_S Nfix</t>
  </si>
  <si>
    <t>Cum UDOMm</t>
  </si>
  <si>
    <t>Cum PDOM</t>
  </si>
  <si>
    <t>Cum PDOMR</t>
  </si>
  <si>
    <t>CUM TDC12</t>
  </si>
  <si>
    <t>CUM Rcm2</t>
  </si>
  <si>
    <t>CUM UNH4m</t>
  </si>
  <si>
    <t>CUM UNO3m</t>
  </si>
  <si>
    <t>CUM UPO4m</t>
  </si>
  <si>
    <t>CUM UNH4</t>
  </si>
  <si>
    <t>CUM UNO3</t>
  </si>
  <si>
    <t>CUM UDON</t>
  </si>
  <si>
    <t>CUM DNtr</t>
  </si>
  <si>
    <t>CUM Tcwc</t>
  </si>
  <si>
    <t>CUM LDOM</t>
  </si>
  <si>
    <t>CUM LDOMR</t>
  </si>
  <si>
    <t>CUM LNH4</t>
  </si>
  <si>
    <t>CUM LNO3</t>
  </si>
  <si>
    <t>CUM LPO4</t>
  </si>
  <si>
    <t>CUM TPaW</t>
  </si>
  <si>
    <t>CUM PnoS</t>
  </si>
  <si>
    <t>CUM TP2w</t>
  </si>
  <si>
    <t>CUM TPO4s</t>
  </si>
  <si>
    <t>CUM PocclW</t>
  </si>
  <si>
    <t>CUM RCPT</t>
  </si>
  <si>
    <t>Cum RCm</t>
  </si>
  <si>
    <t>CUM RNm</t>
  </si>
  <si>
    <t>CUM RPm</t>
  </si>
  <si>
    <t>CUM UDOM</t>
  </si>
  <si>
    <t>CUM Unfix</t>
  </si>
  <si>
    <t>CUM UPO4</t>
  </si>
  <si>
    <t>CUM UW</t>
  </si>
  <si>
    <t>CUM snowfall</t>
  </si>
  <si>
    <t>CUM rainfall</t>
  </si>
  <si>
    <t>Temperature ave</t>
  </si>
  <si>
    <t>Biomass</t>
  </si>
  <si>
    <t>Biomass Active</t>
  </si>
  <si>
    <t>Biomass leaf</t>
  </si>
  <si>
    <t>Biomass root</t>
  </si>
  <si>
    <t>Biomass woody</t>
  </si>
  <si>
    <t>leaf area</t>
  </si>
  <si>
    <t>Leaf area max</t>
  </si>
  <si>
    <t>canopy fraction</t>
  </si>
  <si>
    <t>VPD</t>
  </si>
  <si>
    <t>Avail. Water fraction</t>
  </si>
  <si>
    <t>P bal Apatite weathering</t>
  </si>
  <si>
    <t>P bal PO4 precipitation</t>
  </si>
  <si>
    <t>P bal Non-occl weathrng</t>
  </si>
  <si>
    <t>P bal occld weathering</t>
  </si>
  <si>
    <t>P bal non-occld stablz</t>
  </si>
  <si>
    <t>soil potential</t>
  </si>
  <si>
    <t>canopy cond max</t>
  </si>
  <si>
    <t>canopy cond soil limited</t>
  </si>
  <si>
    <t>canopy cond light opt</t>
  </si>
  <si>
    <t>canopy cond</t>
  </si>
  <si>
    <t>photosynthesis CO2</t>
  </si>
  <si>
    <t>photosynthesis light</t>
  </si>
  <si>
    <t>photosynthesis water</t>
  </si>
  <si>
    <t>C bal photosynthesis</t>
  </si>
  <si>
    <t>W bal water uptake</t>
  </si>
  <si>
    <t>potential ET</t>
  </si>
  <si>
    <t>aqueous NH4</t>
  </si>
  <si>
    <t>N bal NH4 uptake</t>
  </si>
  <si>
    <t>aqueous NO3</t>
  </si>
  <si>
    <t>N bal NO3 uptake</t>
  </si>
  <si>
    <t>Aq labile DOM</t>
  </si>
  <si>
    <t>Aq recalcitrant DOM</t>
  </si>
  <si>
    <t>DOM uptake</t>
  </si>
  <si>
    <t>N bal DON uptake</t>
  </si>
  <si>
    <t>N bal N fixation</t>
  </si>
  <si>
    <t>N bal total N uptake</t>
  </si>
  <si>
    <t>aqueous PO4</t>
  </si>
  <si>
    <t>P bal PO4 uptake</t>
  </si>
  <si>
    <t>actual N conc.</t>
  </si>
  <si>
    <t>optimum N conc.</t>
  </si>
  <si>
    <t>actual P conc.</t>
  </si>
  <si>
    <t>optimum P conc.</t>
  </si>
  <si>
    <t>C bal Litter C</t>
  </si>
  <si>
    <t>N bal Litter N</t>
  </si>
  <si>
    <t>P bal Litter P</t>
  </si>
  <si>
    <t>C coarse litter</t>
  </si>
  <si>
    <t>N coarse litter</t>
  </si>
  <si>
    <t>P coarse litter</t>
  </si>
  <si>
    <t>C CWD activation</t>
  </si>
  <si>
    <t>N CWD activation</t>
  </si>
  <si>
    <t>P CWD activation</t>
  </si>
  <si>
    <t>maint C req</t>
  </si>
  <si>
    <t>C bal total plant resp</t>
  </si>
  <si>
    <t>N-use eff</t>
  </si>
  <si>
    <t>P-use eff</t>
  </si>
  <si>
    <t>H2O-use eff</t>
  </si>
  <si>
    <t>allocatable effort</t>
  </si>
  <si>
    <t>growth C req</t>
  </si>
  <si>
    <t>growth N req</t>
  </si>
  <si>
    <t>growth P req</t>
  </si>
  <si>
    <t>yield NH4</t>
  </si>
  <si>
    <t>yield NO3</t>
  </si>
  <si>
    <t>yield DON</t>
  </si>
  <si>
    <t>yield Nfixt</t>
  </si>
  <si>
    <t>Total C req</t>
  </si>
  <si>
    <t>Total PO4 req</t>
  </si>
  <si>
    <t>Total N req</t>
  </si>
  <si>
    <t>Total NH4 req</t>
  </si>
  <si>
    <t>Total NO3 req</t>
  </si>
  <si>
    <t>Total DON req</t>
  </si>
  <si>
    <t>Total Nfix req</t>
  </si>
  <si>
    <t>mesophyll CA</t>
  </si>
  <si>
    <t>Total effort</t>
  </si>
  <si>
    <t>Total root effort</t>
  </si>
  <si>
    <t>Total leaf effort</t>
  </si>
  <si>
    <t>C bal NPP</t>
  </si>
  <si>
    <t>W bal runoff</t>
  </si>
  <si>
    <t>NH4 leach</t>
  </si>
  <si>
    <t>NO3 leach</t>
  </si>
  <si>
    <t>C bal DOM leach</t>
  </si>
  <si>
    <t>C bal DOMR leach</t>
  </si>
  <si>
    <t>N bal DON leach</t>
  </si>
  <si>
    <t>N bal DONR leach</t>
  </si>
  <si>
    <t>N bal total N leach</t>
  </si>
  <si>
    <t>P bal PO4 leach</t>
  </si>
  <si>
    <t>thetaN</t>
  </si>
  <si>
    <t>thetaP</t>
  </si>
  <si>
    <t>N bal Micr NH4 uptake</t>
  </si>
  <si>
    <t>N bal Micr NO3 uptake</t>
  </si>
  <si>
    <t>C bal Micr DOM uptake</t>
  </si>
  <si>
    <t>N bal Micr DON uptake</t>
  </si>
  <si>
    <t>N bal tot Micr N uptake</t>
  </si>
  <si>
    <t>P bal Micr P uptake</t>
  </si>
  <si>
    <t>total C consump</t>
  </si>
  <si>
    <t>total N consump</t>
  </si>
  <si>
    <t>total P consump</t>
  </si>
  <si>
    <t>C efficiency</t>
  </si>
  <si>
    <t>N efficiency</t>
  </si>
  <si>
    <t>P efficiency</t>
  </si>
  <si>
    <t>C bal Microbial resp</t>
  </si>
  <si>
    <t>N bal gross N min</t>
  </si>
  <si>
    <t>P bal gross P min</t>
  </si>
  <si>
    <t>C bal Phase II tran</t>
  </si>
  <si>
    <t>N bal Phase II tran</t>
  </si>
  <si>
    <t>P bal Phase II tran</t>
  </si>
  <si>
    <t>C bal Phase II min</t>
  </si>
  <si>
    <t>N bal Phase II min</t>
  </si>
  <si>
    <t>P bal Phase II min</t>
  </si>
  <si>
    <t>N Bal Non Sym N fix</t>
  </si>
  <si>
    <t>C bal DOM production</t>
  </si>
  <si>
    <t>C bal DOMR production</t>
  </si>
  <si>
    <t>N bal DON production</t>
  </si>
  <si>
    <t>N bal DONR production</t>
  </si>
  <si>
    <t>N bal NItrification</t>
  </si>
  <si>
    <t>Total H2O req</t>
  </si>
  <si>
    <t>N bal total Ndep</t>
  </si>
  <si>
    <t>N bal net N min</t>
  </si>
  <si>
    <t>P bal net P min</t>
  </si>
  <si>
    <t>C bal NEP</t>
  </si>
  <si>
    <t>N bal Net ecos</t>
  </si>
  <si>
    <t>P bal Net ecos</t>
  </si>
  <si>
    <t>C bal budget</t>
  </si>
  <si>
    <t>biomass w full canopy</t>
  </si>
  <si>
    <t>Canopy litter</t>
  </si>
  <si>
    <t>potential water uptake</t>
  </si>
  <si>
    <t>Snow melt</t>
  </si>
  <si>
    <t>Julian Day</t>
  </si>
  <si>
    <t>Day length</t>
  </si>
  <si>
    <t>declination</t>
  </si>
  <si>
    <t>Interception</t>
  </si>
  <si>
    <t>near root depletion factor</t>
  </si>
  <si>
    <t>between root half distance</t>
  </si>
  <si>
    <t>Root Length</t>
  </si>
  <si>
    <t>Denitrification</t>
  </si>
  <si>
    <t>Depth of peat</t>
  </si>
  <si>
    <t>Active layer depth</t>
  </si>
  <si>
    <t>Soil temperature</t>
  </si>
  <si>
    <t>Upward cond</t>
  </si>
  <si>
    <t>Upward thaw cond</t>
  </si>
  <si>
    <t>Upward frozen cond</t>
  </si>
  <si>
    <t>Frozen heat cap</t>
  </si>
  <si>
    <t>Thawed heat cap</t>
  </si>
  <si>
    <t>Snowfall</t>
  </si>
  <si>
    <t>Rainfall</t>
  </si>
  <si>
    <t>Temp Dependent Plant Resp Q10</t>
  </si>
  <si>
    <t>2.46539e-321</t>
  </si>
  <si>
    <t>bkwiatkowski@mbl.edu</t>
  </si>
  <si>
    <t>Bonnie</t>
  </si>
  <si>
    <t>Kwiatkowski</t>
  </si>
  <si>
    <t>Mack</t>
  </si>
  <si>
    <t>Yueyang</t>
  </si>
  <si>
    <t>Jiang</t>
  </si>
  <si>
    <t>yjiang@mbl.edu</t>
  </si>
  <si>
    <t>School of Engineering</t>
  </si>
  <si>
    <t>Department of Biology</t>
  </si>
  <si>
    <t>University of Florida</t>
  </si>
  <si>
    <t>Gainesville</t>
  </si>
  <si>
    <t>FL</t>
  </si>
  <si>
    <t>32611</t>
  </si>
  <si>
    <t>Michelle</t>
  </si>
  <si>
    <t>breck.bowden@uvm.edu</t>
  </si>
  <si>
    <t>mcmack@ufl.edu</t>
  </si>
  <si>
    <t>arpearce@uvm.edu</t>
  </si>
  <si>
    <t>Type 1</t>
  </si>
  <si>
    <t>Day of simulation</t>
  </si>
  <si>
    <t>Total incident shortwave radiation</t>
  </si>
  <si>
    <t>Daily temperature minimum</t>
  </si>
  <si>
    <t>Daily temperature maximum</t>
  </si>
  <si>
    <t>Soil surface temperature</t>
  </si>
  <si>
    <t>Atomspheric carbon dioxide concentration</t>
  </si>
  <si>
    <t>Rain or snow fall</t>
  </si>
  <si>
    <t>Total plant biomass C</t>
  </si>
  <si>
    <t>Total plant biomass N</t>
  </si>
  <si>
    <t>Total plant biomass P</t>
  </si>
  <si>
    <t>Soil water</t>
  </si>
  <si>
    <t>Snow pack water equivalent</t>
  </si>
  <si>
    <t>Cumulative interception, cumulative variables are used to calculate annual totals</t>
  </si>
  <si>
    <t>Average requirement carbon</t>
  </si>
  <si>
    <t>Average requirement nitrogen</t>
  </si>
  <si>
    <t>Average yield ammonium</t>
  </si>
  <si>
    <t>Average yield nitrate</t>
  </si>
  <si>
    <t>Average yield dissolved organic nitrogen</t>
  </si>
  <si>
    <t>Average yield nitrogen fixtation</t>
  </si>
  <si>
    <t>Average requirement phosphorus</t>
  </si>
  <si>
    <t>Average acquisition carbon</t>
  </si>
  <si>
    <t>Average acquisition ammonium</t>
  </si>
  <si>
    <t>Average acquisition nitrate</t>
  </si>
  <si>
    <t>Average acquisition phosphate</t>
  </si>
  <si>
    <t>Average acquisition light</t>
  </si>
  <si>
    <t>Average acquisition water</t>
  </si>
  <si>
    <t>Average acquisition dissolved organice nitrogen</t>
  </si>
  <si>
    <t>Average acquisition nitrogen fixation</t>
  </si>
  <si>
    <t>Cumulative precipitation</t>
  </si>
  <si>
    <t>Cumulative evapotranspiration</t>
  </si>
  <si>
    <t>Cumulative runoff</t>
  </si>
  <si>
    <t>Degree days above zero degree celsius</t>
  </si>
  <si>
    <t>Cumulative plant water uptake</t>
  </si>
  <si>
    <t>Cumulative snow fall</t>
  </si>
  <si>
    <t>Cumulative rainfall</t>
  </si>
  <si>
    <t>Average daily temperature</t>
  </si>
  <si>
    <t>Total biomass dry weight</t>
  </si>
  <si>
    <t>Active (leaf + root) biomass dry weight</t>
  </si>
  <si>
    <t>Leaf biomass dry weight</t>
  </si>
  <si>
    <t>Root biomass dry weight</t>
  </si>
  <si>
    <t>Woody biomass dry weight</t>
  </si>
  <si>
    <t>Leaf area index</t>
  </si>
  <si>
    <t>full canopy leaf area</t>
  </si>
  <si>
    <t>Fraction of the full canopy</t>
  </si>
  <si>
    <t>Vapor pressure deficit</t>
  </si>
  <si>
    <t>Available water fraction</t>
  </si>
  <si>
    <t>Soil water potential</t>
  </si>
  <si>
    <t>Maximum canopy conductance</t>
  </si>
  <si>
    <t>Soil water limited canopy conductance</t>
  </si>
  <si>
    <t>Light limited canopy conductance</t>
  </si>
  <si>
    <t>Actual canopy conductance</t>
  </si>
  <si>
    <t>Plant water uptake</t>
  </si>
  <si>
    <t>Potential evapotranspiration</t>
  </si>
  <si>
    <t>Plant maintenance respiration</t>
  </si>
  <si>
    <t>Total plant respiration</t>
  </si>
  <si>
    <t>Mesophyll CO2 concentration</t>
  </si>
  <si>
    <t>Total root effort (Vnh4, Vno3, Vdon, Vw, Vp, Vnfix)</t>
  </si>
  <si>
    <t>Total leaf effort (Vc, Vi)</t>
  </si>
  <si>
    <t>Net primary production</t>
  </si>
  <si>
    <t>Runoff</t>
  </si>
  <si>
    <t>Microbial C efficiency</t>
  </si>
  <si>
    <t>Microbial N efficiency</t>
  </si>
  <si>
    <t>Microbial P efficiency</t>
  </si>
  <si>
    <t>H2O requirement</t>
  </si>
  <si>
    <t>Total N deposition</t>
  </si>
  <si>
    <t>Soil limited water uptake</t>
  </si>
  <si>
    <t>Snow melt water equivalent</t>
  </si>
  <si>
    <t>Day of year</t>
  </si>
  <si>
    <t>Length of daylight</t>
  </si>
  <si>
    <t>Declination</t>
  </si>
  <si>
    <t>Plant interception</t>
  </si>
  <si>
    <t xml:space="preserve">Near root depletion factor </t>
  </si>
  <si>
    <t>Average between root distance</t>
  </si>
  <si>
    <t>Depth of peat layer</t>
  </si>
  <si>
    <t>Temperature dependent Q10 for respiration</t>
  </si>
  <si>
    <t>Toolik tussock tundra</t>
  </si>
  <si>
    <t>Tussock tundra surrounding Toolik Lake field station</t>
  </si>
  <si>
    <t>MEL TEF study methods.docx</t>
  </si>
  <si>
    <t>Ammonium input as g N m-2</t>
  </si>
  <si>
    <t>Nitrate input as g N m-2</t>
  </si>
  <si>
    <t>Phosphate input as g P m-2</t>
  </si>
  <si>
    <t>Dissolved organic matter input as g C m-2</t>
  </si>
  <si>
    <t>Recalcitrant dissolved organic matter input as g C m-2</t>
  </si>
  <si>
    <t>Apatite input as g P m-2</t>
  </si>
  <si>
    <t>effortPerGram</t>
  </si>
  <si>
    <t>Carbon uptake effort as effort g-1 dry weight plant</t>
  </si>
  <si>
    <t>Ammonium uptake effort as effort g-1 dry weight plant</t>
  </si>
  <si>
    <t>Nitrate uptake effort as effort g-1 dry weight plant</t>
  </si>
  <si>
    <t>Phosphate uptake effort as effort g-1 dry weight plant</t>
  </si>
  <si>
    <t>Light uptake effort as effort g-1 dry weight plant</t>
  </si>
  <si>
    <t>Water uptake effort as effort g-1 dry weight plant</t>
  </si>
  <si>
    <t>Dissolved organic nitrogen uptake effort as effort g-1 dry weight plant</t>
  </si>
  <si>
    <t>Nitrogen fixation effort as effort g-1 dry weight plant</t>
  </si>
  <si>
    <t>Phase I soil organic carbon as g C m-2</t>
  </si>
  <si>
    <t>Coarse woody debris carbon as g C m-2</t>
  </si>
  <si>
    <t>Phase II soil organic carbon as g C m-2</t>
  </si>
  <si>
    <t>Labile dissolved organic matter carbon as g C m-2</t>
  </si>
  <si>
    <t>Recalcitrant dissolved organic matter carbon as g C m-2</t>
  </si>
  <si>
    <t>Phase I soil organic phosphorus as g P m-2</t>
  </si>
  <si>
    <t>Coarse woody debris phophorus as g P m-2</t>
  </si>
  <si>
    <t>Phase II soil organic phosphorus as g P m-2</t>
  </si>
  <si>
    <t>Soil water phosphate as g P m-2</t>
  </si>
  <si>
    <t>Primary mineral phosphorus as g P m-2</t>
  </si>
  <si>
    <t>Non-occluded phosphorus as g P m-2</t>
  </si>
  <si>
    <t>Occluded phosphorus as g P m-2</t>
  </si>
  <si>
    <t>Phase I soil organic nitrogen as g N m-2</t>
  </si>
  <si>
    <t>Coarse woody debris nitrogen as g N m-2</t>
  </si>
  <si>
    <t>Phase II soil organic nitrogen as g N m-2</t>
  </si>
  <si>
    <t>Soil water ammonium as g N m-2</t>
  </si>
  <si>
    <t>Soil water nitrate as g N m-2</t>
  </si>
  <si>
    <t>Cumulative gross primary production as g C m-2</t>
  </si>
  <si>
    <t>Cumulative net primary production as g C m-2</t>
  </si>
  <si>
    <t>Cumulative total litter carbon as g C m-2</t>
  </si>
  <si>
    <t>Cumulative total microbial respiration as g C m-2</t>
  </si>
  <si>
    <t>Cumulative coarse woody litter carbon as g C m-2</t>
  </si>
  <si>
    <t>Cumulative microbial DOM uptake as g C m-2</t>
  </si>
  <si>
    <t>Cumulative labile DOM production as g C m-2</t>
  </si>
  <si>
    <t>Cumulative recalcitrant DOM production as g C m-2</t>
  </si>
  <si>
    <t>Cumulative Dc1 to Dc2 transition as g C m-2</t>
  </si>
  <si>
    <t>Cumulative phase II soil respiration as g C m-2</t>
  </si>
  <si>
    <t>Cumulative Dcc to Dc1 transition as g C m-2</t>
  </si>
  <si>
    <t>Cumulative leaching labile DOM as g C m-2</t>
  </si>
  <si>
    <t>Cumulative leaching recalcitrant DOM as g C m-2</t>
  </si>
  <si>
    <t>Cumulative plant DOM uptake as g C m-2</t>
  </si>
  <si>
    <t>Cumulative nitrogen uptake as g N m-2</t>
  </si>
  <si>
    <t>Cumulative total litter nitrogen as g N m-2</t>
  </si>
  <si>
    <t>Cumulative net nitrogen mineralization as g N m-2</t>
  </si>
  <si>
    <t>Cumulative nitrification as g N m-2</t>
  </si>
  <si>
    <t>Cumulative nonsymbiotic nitrogen fixation as g N m-2</t>
  </si>
  <si>
    <t>Cumulative nitrogen fixation as g N m-2</t>
  </si>
  <si>
    <t>Cumulative microbial NH4 uptake as g N m-2</t>
  </si>
  <si>
    <t>Cumulative microbial NO3 uptake as g N m-2</t>
  </si>
  <si>
    <t>Cumulative plant NH4 uptake as g N m-2</t>
  </si>
  <si>
    <t>Cumulative plant NO3 uptake as g N m-2</t>
  </si>
  <si>
    <t>Cumulative plant DON uptake as g N m-2</t>
  </si>
  <si>
    <t>Cumulative denitrification as g N m-2</t>
  </si>
  <si>
    <t>Cumulative leaching NH4 as g N m-2</t>
  </si>
  <si>
    <t>Cumulative leaching NO3 as g N m-2</t>
  </si>
  <si>
    <t>Cumulative phase I N mineralization as g N m-2</t>
  </si>
  <si>
    <t>Cumulative symbiotic nitrogen fixation as g N m-2</t>
  </si>
  <si>
    <t>Cumulative phosphorus uptake as g P m-2</t>
  </si>
  <si>
    <t>Cumulative total litter phosphorus as g P m-2</t>
  </si>
  <si>
    <t>Cumulative net phosphorus mineralization as g P m-2</t>
  </si>
  <si>
    <t>Cumulative microbial PO4 uptake as g P m-2</t>
  </si>
  <si>
    <t>Cumulative leaching PO4 as g P m-2</t>
  </si>
  <si>
    <t>Cumulative primary P mineral weathering as g P m-2</t>
  </si>
  <si>
    <t>Cumulative nonoccluded P stabilization as g P m-2</t>
  </si>
  <si>
    <t>Cumulative secondary P mineral weathering as g P m-2</t>
  </si>
  <si>
    <t>Cumulative secondary P mineral formation as g P m-2</t>
  </si>
  <si>
    <t>Cumulative occluded P weathering as g P m-2</t>
  </si>
  <si>
    <t>Cumulative phase I P mineralization as g P m-2</t>
  </si>
  <si>
    <t>Cumulative plant PO4 uptake as g P m-2</t>
  </si>
  <si>
    <t>Cumulative total plant respiration as g C m-2</t>
  </si>
  <si>
    <t>Cumulative phase I soil respiration as g C m-2</t>
  </si>
  <si>
    <t>Apatite weathering as g P m-2 day-1</t>
  </si>
  <si>
    <t>Secondary mineral P formation as g P m-2 day-1</t>
  </si>
  <si>
    <t>Secondary mineral P weathering as g P m-2 day-1</t>
  </si>
  <si>
    <t>Occluded P weathering as g P m-2 day-1</t>
  </si>
  <si>
    <t>Non-occluded P stabilization as g P m-2 day-1</t>
  </si>
  <si>
    <t>Daily plant PO4 uptake as g P m-2 day-1</t>
  </si>
  <si>
    <t>Total fine litter P as g P m-2 day-1</t>
  </si>
  <si>
    <t>Coarse woody litter P as g P m-2 day-1</t>
  </si>
  <si>
    <t>Coarse woody P turnover as g P m-2 day-1</t>
  </si>
  <si>
    <t>P growth requirement as g P m-2 day-1</t>
  </si>
  <si>
    <t>PO4 requirement as g P m-2 day-1</t>
  </si>
  <si>
    <t>PO4 leaching as g P m-2 day-1</t>
  </si>
  <si>
    <t>Microbial PO4 uptake as g P m-2 day-1</t>
  </si>
  <si>
    <t>Total microbial P use as g P m-2 day-1</t>
  </si>
  <si>
    <t>Phase I soil P mineralization as g P m-2 day-1</t>
  </si>
  <si>
    <t>Phase I to Phase II P transfer as g P m-2 day-1</t>
  </si>
  <si>
    <t>Phase II P mineralization as g P m-2 day-1</t>
  </si>
  <si>
    <t>Net P mineralization as g P m-2 day-1</t>
  </si>
  <si>
    <t>Net ecosystem P balance as g P m-2 day-1</t>
  </si>
  <si>
    <t>CO2 limited photosynthesis as g C m-2 day-1</t>
  </si>
  <si>
    <t>Light limited photosynthesis as g C m-2 day-1</t>
  </si>
  <si>
    <t>Water limited photosynthesis as g C m-2 day-1</t>
  </si>
  <si>
    <t>Photosynthesis as g C m-2 day-1</t>
  </si>
  <si>
    <t>Plant DOM uptake as g C m-2 day-1</t>
  </si>
  <si>
    <t>Total fine litter C as g C m-2 day-1</t>
  </si>
  <si>
    <t>Coarse woody litter C as g C m-2 day-1</t>
  </si>
  <si>
    <t>Coarse woody C turnover as g C m-2 day-1</t>
  </si>
  <si>
    <t>C growth requirement as g C m-2 day-1</t>
  </si>
  <si>
    <t>Total C requirement as g C m-2 day-1</t>
  </si>
  <si>
    <t>DOM leaching as g C m-2 day-1</t>
  </si>
  <si>
    <t>DOMR leaching as g C m-2 day-1</t>
  </si>
  <si>
    <t>Microbial DOM uptake as g C m-2 day-1</t>
  </si>
  <si>
    <t>Total microbial C use as g C m-2 day-1</t>
  </si>
  <si>
    <t>Phase I soil C mineralization as g C m-2 day-1</t>
  </si>
  <si>
    <t>Phase I to Phase II C transfer as g C m-2 day-1</t>
  </si>
  <si>
    <t>Phase II C mineralization as g C m-2 day-1</t>
  </si>
  <si>
    <t>DOM production as g C m-2 day-1</t>
  </si>
  <si>
    <t>Recalcitrant DOM production as g C m-2 day-1</t>
  </si>
  <si>
    <t>Net ecosystem production as g C m-2 day-1</t>
  </si>
  <si>
    <t>Net ecosystem C balance as g C m-2 day-1</t>
  </si>
  <si>
    <t>Total biomass with full canopy as g m-2</t>
  </si>
  <si>
    <t>Plant NH4 uptake as g N m-2 day-1</t>
  </si>
  <si>
    <t>Plant NO3 uptake as g N m-2 day-1</t>
  </si>
  <si>
    <t>Plant DON uptake as g N m-2 day-1</t>
  </si>
  <si>
    <t>Nitrogen fixation as g N m-2 day-1</t>
  </si>
  <si>
    <t>Plant total nitrogen uptake as g N m-2 day-1</t>
  </si>
  <si>
    <t>Total fine litter N as g N m-2 day-1</t>
  </si>
  <si>
    <t>Coarse woody litter N as g N m-2 day-1</t>
  </si>
  <si>
    <t>Coarse woody N turnover as g N m-2 day-1</t>
  </si>
  <si>
    <t>N growth requirement as g N m-2 day-1</t>
  </si>
  <si>
    <t>Ammonium yield as g N m-2 day-1</t>
  </si>
  <si>
    <t>Nitrate yield as g N m-2 day-1</t>
  </si>
  <si>
    <t>DON yield as g N m-2 day-1</t>
  </si>
  <si>
    <t>Nfix yield as g N m-2 day-1</t>
  </si>
  <si>
    <t>Total N requirement as g N m-2 day-1</t>
  </si>
  <si>
    <t>NH4 requirement as g N m-2 day-1</t>
  </si>
  <si>
    <t>NO3 requirement as g N m-2 day-1</t>
  </si>
  <si>
    <t>DON requirement as g N m-2 day-1</t>
  </si>
  <si>
    <t>Nfix requirement as g N m-2 day-1</t>
  </si>
  <si>
    <t>NH4 leaching as g N m-2 day-1</t>
  </si>
  <si>
    <t>NO3 leaching as g N m-2 day-1</t>
  </si>
  <si>
    <t>DON leaching as g N m-2 day-1</t>
  </si>
  <si>
    <t>DONR leaching as g N m-2 day-1</t>
  </si>
  <si>
    <t>Total N leaching as g N m-2 day-1</t>
  </si>
  <si>
    <t>Microbial NH4 uptake as g N m-2 day-1</t>
  </si>
  <si>
    <t>Microbial NO3 uptake as g N m-2 day-1</t>
  </si>
  <si>
    <t>Microbial DON uptake as g N m-2 day-1</t>
  </si>
  <si>
    <t>Total microbial N uptake as g N m-2 day-1</t>
  </si>
  <si>
    <t>Total microbial N use as g N m-2 day-1</t>
  </si>
  <si>
    <t>Phase I soil N mineralization as g N m-2 day-1</t>
  </si>
  <si>
    <t>Phase I to Phase II N transfer as g N m-2 day-1</t>
  </si>
  <si>
    <t>Phase II N mineralization as g N m-2 day-1</t>
  </si>
  <si>
    <t>Non-symbiotic N fixation as g N m-2 day-1</t>
  </si>
  <si>
    <t>DON production as g N m-2 day-1</t>
  </si>
  <si>
    <t>Recalcitrant DON production as g N m-2 day-1</t>
  </si>
  <si>
    <t>Nitrification as g N m-2 day-1</t>
  </si>
  <si>
    <t>Net N mineralization as g N m-2 day-1</t>
  </si>
  <si>
    <t>Net ecosystem N balance as g N m-2 day-1</t>
  </si>
  <si>
    <t>Denitrification as g N m-2 day-1</t>
  </si>
  <si>
    <t>Phase II soil C:N/max microbial C efficiency as g C/g N</t>
  </si>
  <si>
    <t>Phase II soil C:P/max microbial C efficiency as g C/g P</t>
  </si>
  <si>
    <t>millimeterPerDay</t>
  </si>
  <si>
    <t>Soil NH4 concentration as umol N L-1</t>
  </si>
  <si>
    <t>Soil NO3 concentration as umol N L-1</t>
  </si>
  <si>
    <t>Soil labile DOM concentration as umol C L-1</t>
  </si>
  <si>
    <t>Soil recalcitrant DOM concentration as umol C L-1</t>
  </si>
  <si>
    <t>Soil PO4 concentration as umol P L-1</t>
  </si>
  <si>
    <t>Plant nitrogen concentration as g N g-1 dry weight</t>
  </si>
  <si>
    <t>Optimum plant nitrogen concentration as g N g-1 dry weight</t>
  </si>
  <si>
    <t>Plant phosphorus concentration as g P g-1 dry weight</t>
  </si>
  <si>
    <t>Optimum plant phosphorus concentration as g P g-1 dry weight</t>
  </si>
  <si>
    <t>N use efficiency as g dry weight g-1 N</t>
  </si>
  <si>
    <t>P use efficiency as g dry weight g-1 P</t>
  </si>
  <si>
    <t>Water use efficiency as g dry weight g-1 H2O</t>
  </si>
  <si>
    <t>Allocatable effort as effort g-1 dry weight</t>
  </si>
  <si>
    <t>Canopy litter as g dry weight m-2 day-1</t>
  </si>
  <si>
    <t>Root length as m root m-2 soil</t>
  </si>
  <si>
    <t>meterPerMeterSquared</t>
  </si>
  <si>
    <t xml:space="preserve">Long term response of arctic tussock tundra to thermal erosion features: A modeling analysis. Tussock tundra recovery after a thermal erosion event </t>
  </si>
  <si>
    <t>Soil heat as arbitrary heat units</t>
  </si>
  <si>
    <t>Actual upward thermal conductivity as soil heat oC-1</t>
  </si>
  <si>
    <t>Thawed soil thermal conductivity as soil heat oC-1</t>
  </si>
  <si>
    <t>Frozen soil thermal conductivity as soil heat oC-1</t>
  </si>
  <si>
    <t>Frozen soil heat capacity as oC soil heat-1</t>
  </si>
  <si>
    <t>Thawed soil heat capacity as oC soil heat-1</t>
  </si>
  <si>
    <t>MEL_Toolik_Tussock_TEF-regrow.csv</t>
  </si>
  <si>
    <t>LTER Keywords</t>
  </si>
  <si>
    <t>Arctic LTER Vocabulary</t>
  </si>
  <si>
    <t>Core Areas</t>
  </si>
  <si>
    <t>disturbance</t>
  </si>
  <si>
    <t>permafrost, thermokarst, disturbance, nutrient cycles, models, biogeochemistry, tundra, climate change</t>
  </si>
  <si>
    <t>Alaska, arctic, moist tussock tundra, thermal erosion features</t>
  </si>
  <si>
    <t>Nov 2014: Initial dataset. Bonnie Kwiatkowski
 Changed Distrubution URL since the LTER network DAS system is being discontinued.  JimL 9Apr2015
Move to new web site. Jiml 26Feb2016</t>
  </si>
  <si>
    <t>knb-lter-arc.10546.1</t>
  </si>
  <si>
    <t>MEL_Toolik_Tussock_TEF-regrow.01</t>
  </si>
  <si>
    <t>http://arc-lter.ecosystems.mbl.edu/MEL_Toolik_Tussock_TEF-regrow</t>
  </si>
  <si>
    <t>http://arc-lter.ecosystems.mbl.edu/sites/default/files/data/thermokarst/MEL_Toolik_Tussock_TEF-regrow.csv</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</si>
</sst>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
    <numFmt numFmtId="165" formatCode="dd\-mmm\-yyyy"/>
  </numFmts>
  <fonts count="25" x14ac:knownFonts="1">
    <font>
      <sz val="10"/>
      <name val="Arial"/>
    </font>
    <font>
      <u/>
      <sz val="10"/>
      <color indexed="12"/>
      <name val="Arial"/>
      <family val="2"/>
    </font>
    <font>
      <b/>
      <sz val="14"/>
      <name val="Arial"/>
      <family val="2"/>
    </font>
    <font>
      <b/>
      <sz val="10"/>
      <name val="Arial"/>
      <family val="2"/>
    </font>
    <font>
      <b/>
      <sz val="9"/>
      <color indexed="48"/>
      <name val="Arial"/>
      <family val="2"/>
    </font>
    <font>
      <b/>
      <sz val="9"/>
      <name val="Arial"/>
      <family val="2"/>
    </font>
    <font>
      <sz val="10"/>
      <name val="Arial"/>
      <family val="2"/>
    </font>
    <font>
      <b/>
      <u/>
      <sz val="10"/>
      <color indexed="10"/>
      <name val="Arial"/>
      <family val="2"/>
    </font>
    <font>
      <b/>
      <sz val="10"/>
      <color indexed="12"/>
      <name val="Arial"/>
      <family val="2"/>
    </font>
    <font>
      <b/>
      <sz val="8"/>
      <color indexed="81"/>
      <name val="Tahoma"/>
      <family val="2"/>
    </font>
    <font>
      <b/>
      <sz val="8"/>
      <color indexed="10"/>
      <name val="Tahoma"/>
      <family val="2"/>
    </font>
    <font>
      <sz val="8"/>
      <color indexed="81"/>
      <name val="Tahoma"/>
      <family val="2"/>
    </font>
    <font>
      <sz val="8"/>
      <color indexed="10"/>
      <name val="Tahoma"/>
      <family val="2"/>
    </font>
    <font>
      <b/>
      <sz val="12"/>
      <color indexed="10"/>
      <name val="Arial"/>
      <family val="2"/>
    </font>
    <font>
      <sz val="10"/>
      <color indexed="22"/>
      <name val="Arial"/>
      <family val="2"/>
    </font>
    <font>
      <sz val="10"/>
      <color indexed="10"/>
      <name val="Arial"/>
      <family val="2"/>
    </font>
    <font>
      <sz val="10"/>
      <color indexed="81"/>
      <name val="Tahoma"/>
      <family val="2"/>
    </font>
    <font>
      <sz val="10"/>
      <color indexed="10"/>
      <name val="Tahoma"/>
      <family val="2"/>
    </font>
    <font>
      <b/>
      <sz val="10"/>
      <color indexed="81"/>
      <name val="Tahoma"/>
      <family val="2"/>
    </font>
    <font>
      <sz val="12"/>
      <name val="Arial"/>
      <family val="2"/>
    </font>
    <font>
      <b/>
      <sz val="9"/>
      <color indexed="81"/>
      <name val="Tahoma"/>
      <family val="2"/>
    </font>
    <font>
      <b/>
      <sz val="8"/>
      <color indexed="12"/>
      <name val="Arial"/>
      <family val="2"/>
    </font>
    <font>
      <b/>
      <sz val="8"/>
      <color indexed="10"/>
      <name val="Arial"/>
      <family val="2"/>
    </font>
    <font>
      <b/>
      <sz val="8"/>
      <color indexed="39"/>
      <name val="Tahoma"/>
      <family val="2"/>
    </font>
    <font>
      <sz val="12"/>
      <color rgb="FF000000"/>
      <name val="Times New Roman"/>
      <family val="1"/>
    </font>
  </fonts>
  <fills count="9">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27"/>
        <bgColor indexed="31"/>
      </patternFill>
    </fill>
    <fill>
      <patternFill patternType="solid">
        <fgColor rgb="FF66FF99"/>
        <bgColor indexed="64"/>
      </patternFill>
    </fill>
    <fill>
      <patternFill patternType="solid">
        <fgColor theme="0" tint="-0.14999847407452621"/>
        <bgColor indexed="64"/>
      </patternFill>
    </fill>
    <fill>
      <patternFill patternType="solid">
        <fgColor rgb="FFCCFFFF"/>
        <bgColor indexed="31"/>
      </patternFill>
    </fill>
    <fill>
      <patternFill patternType="solid">
        <fgColor rgb="FF00FFFF"/>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6" fillId="0" borderId="0"/>
  </cellStyleXfs>
  <cellXfs count="112">
    <xf numFmtId="0" fontId="0" fillId="0" borderId="0" xfId="0"/>
    <xf numFmtId="0" fontId="2" fillId="0" borderId="0" xfId="0" applyFont="1" applyAlignment="1" applyProtection="1">
      <alignment vertical="top"/>
    </xf>
    <xf numFmtId="49" fontId="6" fillId="2" borderId="1" xfId="0" applyNumberFormat="1" applyFont="1" applyFill="1" applyBorder="1" applyAlignment="1" applyProtection="1">
      <alignment horizontal="left" wrapText="1"/>
      <protection locked="0"/>
    </xf>
    <xf numFmtId="0" fontId="6" fillId="0" borderId="0" xfId="0" applyFont="1" applyFill="1" applyBorder="1" applyAlignment="1" applyProtection="1">
      <alignment horizontal="right" vertical="top"/>
    </xf>
    <xf numFmtId="0" fontId="7" fillId="0" borderId="0" xfId="0" applyFont="1"/>
    <xf numFmtId="0" fontId="8" fillId="0" borderId="0" xfId="0" applyFont="1"/>
    <xf numFmtId="0" fontId="13" fillId="0" borderId="0" xfId="0" applyFont="1" applyProtection="1">
      <protection locked="0"/>
    </xf>
    <xf numFmtId="0" fontId="3" fillId="0" borderId="0" xfId="0" applyFont="1" applyAlignment="1" applyProtection="1">
      <alignment horizontal="center" vertical="top"/>
    </xf>
    <xf numFmtId="0" fontId="14" fillId="0" borderId="3" xfId="0" applyFont="1" applyBorder="1" applyAlignment="1" applyProtection="1"/>
    <xf numFmtId="0" fontId="14" fillId="0" borderId="1" xfId="0" applyFont="1" applyFill="1" applyBorder="1" applyAlignment="1" applyProtection="1">
      <alignment horizontal="left"/>
    </xf>
    <xf numFmtId="0" fontId="14" fillId="0" borderId="3" xfId="0" applyFont="1" applyBorder="1" applyAlignment="1"/>
    <xf numFmtId="0" fontId="15" fillId="0" borderId="0" xfId="0" applyFont="1"/>
    <xf numFmtId="49" fontId="6" fillId="0" borderId="0" xfId="0" applyNumberFormat="1" applyFont="1"/>
    <xf numFmtId="0" fontId="6" fillId="0" borderId="0" xfId="0" applyFont="1"/>
    <xf numFmtId="0" fontId="3" fillId="3" borderId="1" xfId="2" applyFont="1" applyFill="1" applyBorder="1" applyAlignment="1" applyProtection="1">
      <alignment vertical="center" wrapText="1"/>
    </xf>
    <xf numFmtId="0" fontId="3" fillId="5" borderId="1" xfId="0" applyFont="1" applyFill="1" applyBorder="1" applyAlignment="1" applyProtection="1">
      <alignment vertical="top"/>
    </xf>
    <xf numFmtId="0" fontId="5" fillId="5" borderId="1" xfId="0" applyFont="1" applyFill="1" applyBorder="1" applyAlignment="1" applyProtection="1">
      <alignment vertical="top" wrapText="1"/>
    </xf>
    <xf numFmtId="0" fontId="3" fillId="5" borderId="1" xfId="0" applyNumberFormat="1" applyFont="1" applyFill="1" applyBorder="1" applyAlignment="1" applyProtection="1">
      <alignment vertical="top" wrapText="1"/>
    </xf>
    <xf numFmtId="0" fontId="3" fillId="5" borderId="4" xfId="0" applyFont="1" applyFill="1" applyBorder="1" applyAlignment="1" applyProtection="1">
      <alignment horizontal="left" vertical="top"/>
    </xf>
    <xf numFmtId="0" fontId="3" fillId="5" borderId="1" xfId="0" applyFont="1" applyFill="1" applyBorder="1" applyAlignment="1" applyProtection="1">
      <alignment horizontal="left" vertical="top"/>
    </xf>
    <xf numFmtId="0" fontId="3" fillId="5" borderId="1" xfId="0" applyFont="1" applyFill="1" applyBorder="1" applyAlignment="1" applyProtection="1">
      <alignment wrapText="1"/>
    </xf>
    <xf numFmtId="0" fontId="3" fillId="5" borderId="1" xfId="0" applyFont="1" applyFill="1" applyBorder="1" applyAlignment="1" applyProtection="1">
      <alignment vertical="top" wrapText="1"/>
    </xf>
    <xf numFmtId="0" fontId="3" fillId="0" borderId="0" xfId="0" applyFont="1" applyFill="1" applyBorder="1" applyAlignment="1" applyProtection="1">
      <alignment vertical="center" wrapText="1"/>
    </xf>
    <xf numFmtId="0" fontId="3" fillId="5" borderId="5" xfId="0" applyFont="1" applyFill="1" applyBorder="1" applyAlignment="1" applyProtection="1">
      <alignment horizontal="left"/>
    </xf>
    <xf numFmtId="0" fontId="3" fillId="5" borderId="6" xfId="0" applyFont="1" applyFill="1" applyBorder="1" applyAlignment="1" applyProtection="1">
      <alignment horizontal="right" wrapText="1"/>
    </xf>
    <xf numFmtId="0" fontId="3" fillId="5" borderId="2" xfId="0" applyFont="1" applyFill="1" applyBorder="1" applyAlignment="1" applyProtection="1">
      <alignment horizontal="right"/>
    </xf>
    <xf numFmtId="0" fontId="3" fillId="5" borderId="1" xfId="0" applyFont="1" applyFill="1" applyBorder="1" applyAlignment="1" applyProtection="1">
      <alignment horizontal="right" vertical="top"/>
    </xf>
    <xf numFmtId="0" fontId="3" fillId="5" borderId="1" xfId="0" applyFont="1" applyFill="1" applyBorder="1" applyAlignment="1" applyProtection="1">
      <alignment horizontal="left" wrapText="1"/>
    </xf>
    <xf numFmtId="0" fontId="6" fillId="4" borderId="1" xfId="0" applyFont="1" applyFill="1" applyBorder="1" applyAlignment="1" applyProtection="1">
      <alignment horizontal="left" vertical="top" wrapText="1"/>
      <protection locked="0"/>
    </xf>
    <xf numFmtId="49" fontId="3" fillId="6" borderId="0" xfId="0" applyNumberFormat="1" applyFont="1" applyFill="1" applyBorder="1" applyAlignment="1" applyProtection="1">
      <alignment horizontal="right" vertical="top"/>
    </xf>
    <xf numFmtId="0" fontId="6" fillId="0" borderId="0" xfId="0" applyFont="1" applyAlignment="1" applyProtection="1">
      <alignment horizontal="left" wrapText="1"/>
      <protection locked="0"/>
    </xf>
    <xf numFmtId="0" fontId="14" fillId="0" borderId="1" xfId="0" applyFont="1" applyFill="1" applyBorder="1" applyAlignment="1" applyProtection="1"/>
    <xf numFmtId="0" fontId="6" fillId="0" borderId="0" xfId="0" applyFont="1" applyProtection="1">
      <protection locked="0"/>
    </xf>
    <xf numFmtId="0" fontId="6" fillId="0" borderId="0" xfId="0" applyFont="1" applyFill="1" applyBorder="1"/>
    <xf numFmtId="0" fontId="6" fillId="0" borderId="0" xfId="0" applyFont="1" applyAlignment="1" applyProtection="1">
      <alignment vertical="top"/>
    </xf>
    <xf numFmtId="0" fontId="6" fillId="0" borderId="0" xfId="0" applyFont="1" applyAlignment="1" applyProtection="1">
      <protection locked="0"/>
    </xf>
    <xf numFmtId="0" fontId="6" fillId="0" borderId="0" xfId="0" applyNumberFormat="1" applyFont="1" applyAlignment="1" applyProtection="1">
      <alignment horizontal="left"/>
      <protection locked="0"/>
    </xf>
    <xf numFmtId="0" fontId="19" fillId="0" borderId="0" xfId="0" applyFont="1" applyAlignment="1" applyProtection="1">
      <protection locked="0"/>
    </xf>
    <xf numFmtId="0" fontId="6" fillId="7" borderId="1" xfId="0" applyFont="1" applyFill="1" applyBorder="1" applyAlignment="1" applyProtection="1">
      <alignment horizontal="left" wrapText="1"/>
      <protection locked="0"/>
    </xf>
    <xf numFmtId="0" fontId="6" fillId="0" borderId="0" xfId="0" applyFont="1" applyAlignment="1" applyProtection="1">
      <alignment vertical="top" wrapText="1"/>
    </xf>
    <xf numFmtId="0" fontId="6" fillId="0" borderId="0" xfId="0" applyFont="1" applyFill="1" applyAlignment="1" applyProtection="1">
      <alignment horizontal="left" wrapText="1"/>
      <protection locked="0"/>
    </xf>
    <xf numFmtId="0" fontId="6" fillId="0" borderId="0" xfId="0" applyFont="1" applyFill="1" applyProtection="1">
      <protection locked="0"/>
    </xf>
    <xf numFmtId="0" fontId="6" fillId="0" borderId="0" xfId="0" applyFont="1" applyFill="1" applyAlignment="1" applyProtection="1">
      <alignment horizontal="right" vertical="top" wrapText="1"/>
    </xf>
    <xf numFmtId="0" fontId="6" fillId="0" borderId="0" xfId="0" applyFont="1" applyBorder="1" applyAlignment="1" applyProtection="1">
      <alignment horizontal="left" wrapText="1"/>
      <protection locked="0"/>
    </xf>
    <xf numFmtId="0" fontId="14" fillId="0" borderId="1" xfId="0" applyFont="1" applyFill="1" applyBorder="1" applyAlignment="1" applyProtection="1">
      <alignment horizontal="right"/>
    </xf>
    <xf numFmtId="0" fontId="3" fillId="3" borderId="0" xfId="0" applyNumberFormat="1" applyFont="1" applyFill="1" applyAlignment="1" applyProtection="1">
      <alignment horizontal="right" vertical="top" wrapText="1"/>
    </xf>
    <xf numFmtId="0" fontId="3" fillId="3" borderId="0" xfId="0" applyFont="1" applyFill="1" applyAlignment="1" applyProtection="1">
      <alignment horizontal="right" vertical="top" wrapText="1"/>
    </xf>
    <xf numFmtId="165" fontId="6" fillId="4" borderId="1" xfId="0" applyNumberFormat="1" applyFont="1" applyFill="1" applyBorder="1" applyAlignment="1" applyProtection="1">
      <alignment horizontal="left" wrapText="1"/>
      <protection locked="0"/>
    </xf>
    <xf numFmtId="0" fontId="3" fillId="3" borderId="0" xfId="0" applyFont="1" applyFill="1" applyAlignment="1" applyProtection="1">
      <alignment horizontal="right" vertical="top"/>
    </xf>
    <xf numFmtId="0" fontId="3" fillId="3" borderId="0" xfId="0" applyFont="1" applyFill="1" applyBorder="1" applyAlignment="1" applyProtection="1">
      <alignment horizontal="right" vertical="top"/>
    </xf>
    <xf numFmtId="0" fontId="6" fillId="0" borderId="0" xfId="0" applyFont="1" applyAlignment="1" applyProtection="1">
      <alignment horizontal="right" vertical="top"/>
    </xf>
    <xf numFmtId="0" fontId="3" fillId="3" borderId="0" xfId="0" applyFont="1" applyFill="1" applyBorder="1" applyAlignment="1" applyProtection="1">
      <alignment horizontal="left" vertical="top"/>
    </xf>
    <xf numFmtId="0" fontId="6" fillId="4" borderId="7" xfId="0" applyFont="1" applyFill="1" applyBorder="1" applyAlignment="1" applyProtection="1">
      <alignment horizontal="left" wrapText="1"/>
      <protection locked="0"/>
    </xf>
    <xf numFmtId="0" fontId="6" fillId="4" borderId="8" xfId="0" applyFont="1" applyFill="1" applyBorder="1" applyAlignment="1" applyProtection="1">
      <alignment horizontal="left" wrapText="1"/>
      <protection locked="0"/>
    </xf>
    <xf numFmtId="0" fontId="6" fillId="0" borderId="1" xfId="0" applyFont="1" applyBorder="1" applyAlignment="1" applyProtection="1">
      <alignment horizontal="left" wrapText="1"/>
      <protection locked="0"/>
    </xf>
    <xf numFmtId="0" fontId="3" fillId="0" borderId="0" xfId="0" applyFont="1" applyFill="1" applyBorder="1" applyAlignment="1" applyProtection="1">
      <alignment horizontal="right" vertical="top"/>
    </xf>
    <xf numFmtId="0" fontId="6" fillId="0" borderId="0" xfId="0" applyFont="1" applyFill="1" applyBorder="1" applyAlignment="1" applyProtection="1">
      <alignment horizontal="left" wrapText="1"/>
      <protection locked="0"/>
    </xf>
    <xf numFmtId="0" fontId="3" fillId="3" borderId="0" xfId="0" applyFont="1" applyFill="1" applyBorder="1" applyAlignment="1" applyProtection="1">
      <alignment horizontal="right" wrapText="1"/>
    </xf>
    <xf numFmtId="0" fontId="3" fillId="3" borderId="2" xfId="0" applyFont="1" applyFill="1" applyBorder="1" applyAlignment="1" applyProtection="1">
      <alignment horizontal="right" wrapText="1"/>
    </xf>
    <xf numFmtId="0" fontId="19" fillId="0" borderId="0" xfId="0" applyFont="1"/>
    <xf numFmtId="0" fontId="6" fillId="0" borderId="0" xfId="0" applyFont="1" applyAlignment="1" applyProtection="1"/>
    <xf numFmtId="0" fontId="6" fillId="0" borderId="0" xfId="0" applyNumberFormat="1" applyFont="1" applyAlignment="1" applyProtection="1">
      <protection locked="0"/>
    </xf>
    <xf numFmtId="0" fontId="6" fillId="0" borderId="0" xfId="0" applyFont="1" applyFill="1" applyAlignment="1" applyProtection="1">
      <alignment vertical="center"/>
      <protection locked="0"/>
    </xf>
    <xf numFmtId="0" fontId="6" fillId="0" borderId="0" xfId="0" applyFont="1" applyAlignment="1" applyProtection="1">
      <alignment vertical="center"/>
      <protection locked="0"/>
    </xf>
    <xf numFmtId="0" fontId="6" fillId="0" borderId="0" xfId="0" applyFont="1" applyAlignment="1" applyProtection="1">
      <alignment horizontal="left"/>
      <protection locked="0"/>
    </xf>
    <xf numFmtId="0" fontId="6" fillId="5" borderId="9" xfId="0" applyNumberFormat="1" applyFont="1" applyFill="1" applyBorder="1" applyAlignment="1" applyProtection="1">
      <alignment horizontal="left"/>
    </xf>
    <xf numFmtId="0" fontId="6" fillId="4" borderId="2" xfId="0" applyFont="1" applyFill="1" applyBorder="1" applyAlignment="1" applyProtection="1">
      <alignment horizontal="left"/>
      <protection locked="0"/>
    </xf>
    <xf numFmtId="0" fontId="6" fillId="2" borderId="3" xfId="0" applyFont="1" applyFill="1" applyBorder="1" applyAlignment="1" applyProtection="1">
      <protection locked="0"/>
    </xf>
    <xf numFmtId="0" fontId="6" fillId="4" borderId="6" xfId="0" applyFont="1" applyFill="1" applyBorder="1" applyAlignment="1" applyProtection="1">
      <alignment horizontal="left"/>
      <protection locked="0"/>
    </xf>
    <xf numFmtId="0" fontId="6" fillId="2" borderId="10" xfId="0" applyFont="1" applyFill="1" applyBorder="1" applyAlignment="1" applyProtection="1">
      <protection locked="0"/>
    </xf>
    <xf numFmtId="0" fontId="6" fillId="0" borderId="0" xfId="2" applyFont="1" applyAlignment="1" applyProtection="1">
      <alignment wrapText="1"/>
      <protection locked="0"/>
    </xf>
    <xf numFmtId="0" fontId="6" fillId="0" borderId="0" xfId="0" applyFont="1" applyAlignment="1" applyProtection="1">
      <alignment wrapText="1"/>
      <protection locked="0"/>
    </xf>
    <xf numFmtId="0" fontId="6" fillId="0" borderId="0" xfId="0" applyFont="1" applyAlignment="1">
      <alignment vertical="center" wrapText="1"/>
    </xf>
    <xf numFmtId="0" fontId="6" fillId="0" borderId="0" xfId="0" applyFont="1" applyAlignment="1">
      <alignment vertical="top"/>
    </xf>
    <xf numFmtId="0" fontId="21" fillId="0" borderId="0" xfId="0" applyFont="1" applyAlignment="1">
      <alignment horizontal="center" wrapText="1"/>
    </xf>
    <xf numFmtId="0" fontId="21" fillId="0" borderId="0" xfId="0" applyFont="1" applyAlignment="1">
      <alignment wrapText="1"/>
    </xf>
    <xf numFmtId="164" fontId="21" fillId="0" borderId="0" xfId="0" applyNumberFormat="1" applyFont="1" applyAlignment="1">
      <alignment wrapText="1"/>
    </xf>
    <xf numFmtId="1" fontId="21" fillId="0" borderId="0" xfId="0" applyNumberFormat="1" applyFont="1" applyAlignment="1">
      <alignment wrapText="1"/>
    </xf>
    <xf numFmtId="0" fontId="22" fillId="0" borderId="0" xfId="0" applyFont="1" applyAlignment="1">
      <alignment horizontal="center" wrapText="1"/>
    </xf>
    <xf numFmtId="0" fontId="1" fillId="0" borderId="0" xfId="1" applyAlignment="1" applyProtection="1"/>
    <xf numFmtId="0" fontId="1" fillId="4" borderId="1" xfId="1" applyFill="1" applyBorder="1" applyAlignment="1" applyProtection="1">
      <alignment horizontal="left" vertical="top" wrapText="1"/>
    </xf>
    <xf numFmtId="0" fontId="6" fillId="8" borderId="1" xfId="0" applyFont="1" applyFill="1" applyBorder="1" applyAlignment="1" applyProtection="1">
      <alignment horizontal="center" wrapText="1"/>
      <protection locked="0"/>
    </xf>
    <xf numFmtId="0" fontId="0" fillId="0" borderId="0" xfId="0" applyAlignment="1"/>
    <xf numFmtId="0" fontId="3" fillId="0" borderId="0" xfId="0" applyFont="1" applyFill="1" applyBorder="1" applyAlignment="1" applyProtection="1">
      <alignment horizontal="left" wrapText="1"/>
      <protection locked="0"/>
    </xf>
    <xf numFmtId="0" fontId="6" fillId="0" borderId="0" xfId="0" applyFont="1" applyFill="1" applyBorder="1" applyAlignment="1"/>
    <xf numFmtId="1" fontId="0" fillId="0" borderId="0" xfId="0" applyNumberFormat="1"/>
    <xf numFmtId="0" fontId="3" fillId="3" borderId="0" xfId="0" applyFont="1" applyFill="1" applyBorder="1" applyAlignment="1" applyProtection="1">
      <alignment horizontal="right" vertical="top" wrapText="1"/>
    </xf>
    <xf numFmtId="49" fontId="1" fillId="2" borderId="1" xfId="1" applyNumberFormat="1" applyFill="1" applyBorder="1" applyAlignment="1" applyProtection="1">
      <alignment horizontal="left" wrapText="1"/>
      <protection locked="0"/>
    </xf>
    <xf numFmtId="0" fontId="3" fillId="0" borderId="0" xfId="0" applyFont="1" applyFill="1" applyBorder="1" applyAlignment="1" applyProtection="1">
      <alignment horizontal="left" wrapText="1"/>
      <protection locked="0"/>
    </xf>
    <xf numFmtId="0" fontId="6" fillId="0" borderId="0" xfId="0" applyFont="1" applyFill="1" applyBorder="1" applyAlignment="1"/>
    <xf numFmtId="11" fontId="0" fillId="0" borderId="0" xfId="0" applyNumberFormat="1"/>
    <xf numFmtId="0" fontId="24" fillId="0" borderId="0" xfId="0" applyFont="1"/>
    <xf numFmtId="0" fontId="24" fillId="0" borderId="0" xfId="0" applyFont="1" applyAlignment="1">
      <alignment vertical="center"/>
    </xf>
    <xf numFmtId="0" fontId="0" fillId="0" borderId="0" xfId="0" applyFill="1"/>
    <xf numFmtId="0" fontId="6" fillId="0" borderId="0" xfId="0" applyFont="1" applyFill="1" applyBorder="1" applyAlignment="1"/>
    <xf numFmtId="0" fontId="6" fillId="0" borderId="0" xfId="0" applyFont="1" applyFill="1"/>
    <xf numFmtId="0" fontId="3" fillId="0" borderId="0" xfId="0" applyFont="1" applyFill="1" applyProtection="1">
      <protection locked="0"/>
    </xf>
    <xf numFmtId="0" fontId="6" fillId="0" borderId="0" xfId="0" applyFont="1" applyFill="1" applyAlignment="1" applyProtection="1">
      <protection locked="0"/>
    </xf>
    <xf numFmtId="0" fontId="6" fillId="0" borderId="1" xfId="0" applyFont="1" applyFill="1" applyBorder="1" applyAlignment="1" applyProtection="1">
      <alignment horizontal="center" wrapText="1"/>
      <protection locked="0"/>
    </xf>
    <xf numFmtId="0" fontId="6" fillId="0" borderId="1"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wrapText="1"/>
      <protection locked="0"/>
    </xf>
    <xf numFmtId="0" fontId="6" fillId="0" borderId="7" xfId="0" applyFont="1" applyFill="1" applyBorder="1" applyAlignment="1" applyProtection="1">
      <alignment horizontal="left" wrapText="1"/>
      <protection locked="0"/>
    </xf>
    <xf numFmtId="0" fontId="6" fillId="0" borderId="8" xfId="0" applyFont="1" applyFill="1" applyBorder="1" applyAlignment="1" applyProtection="1">
      <alignment horizontal="left" wrapText="1"/>
      <protection locked="0"/>
    </xf>
    <xf numFmtId="0" fontId="1" fillId="0" borderId="1" xfId="1" applyFill="1" applyBorder="1" applyAlignment="1" applyProtection="1">
      <alignment horizontal="left" vertical="top" wrapText="1"/>
    </xf>
    <xf numFmtId="0" fontId="3" fillId="0" borderId="1" xfId="2" applyFont="1" applyFill="1" applyBorder="1" applyAlignment="1" applyProtection="1">
      <alignment horizontal="left" vertical="center" wrapText="1"/>
    </xf>
    <xf numFmtId="0" fontId="3" fillId="0" borderId="0" xfId="0" applyFont="1" applyFill="1" applyBorder="1" applyAlignment="1" applyProtection="1">
      <alignment horizontal="left" wrapText="1"/>
      <protection locked="0"/>
    </xf>
    <xf numFmtId="0" fontId="6" fillId="0" borderId="0" xfId="0" applyFont="1" applyFill="1" applyBorder="1" applyAlignment="1"/>
    <xf numFmtId="0" fontId="1" fillId="0" borderId="2" xfId="1" applyFill="1" applyBorder="1" applyAlignment="1" applyProtection="1">
      <alignment horizontal="left"/>
    </xf>
    <xf numFmtId="0" fontId="6" fillId="4" borderId="2" xfId="0" applyFont="1" applyFill="1" applyBorder="1" applyAlignment="1" applyProtection="1">
      <alignment horizontal="left" wrapText="1"/>
      <protection locked="0"/>
    </xf>
    <xf numFmtId="0" fontId="6" fillId="0" borderId="3" xfId="0" applyFont="1" applyBorder="1" applyAlignment="1"/>
    <xf numFmtId="0" fontId="3" fillId="0" borderId="0" xfId="0" applyFont="1" applyFill="1" applyBorder="1" applyAlignment="1" applyProtection="1">
      <alignment horizontal="left" wrapText="1"/>
      <protection locked="0"/>
    </xf>
    <xf numFmtId="0" fontId="6" fillId="0" borderId="0" xfId="0" applyFont="1" applyFill="1" applyBorder="1" applyAlignment="1"/>
  </cellXfs>
  <cellStyles count="3">
    <cellStyle name="Hyperlink" xfId="1" builtinId="8"/>
    <cellStyle name="Normal" xfId="0" builtinId="0"/>
    <cellStyle name="Normal 2" xfId="2"/>
  </cellStyles>
  <dxfs count="21">
    <dxf>
      <font>
        <condense val="0"/>
        <extend val="0"/>
        <color auto="1"/>
      </font>
      <fill>
        <patternFill>
          <bgColor indexed="26"/>
        </patternFill>
      </fill>
      <border>
        <left style="thin">
          <color indexed="8"/>
        </left>
        <right style="thin">
          <color indexed="8"/>
        </right>
        <top style="thin">
          <color indexed="8"/>
        </top>
        <bottom style="thin">
          <color indexed="8"/>
        </bottom>
      </border>
    </dxf>
    <dxf>
      <fill>
        <patternFill>
          <bgColor indexed="41"/>
        </patternFill>
      </fill>
      <border>
        <left style="thin">
          <color indexed="64"/>
        </left>
        <right style="thin">
          <color indexed="64"/>
        </right>
        <top style="thin">
          <color indexed="64"/>
        </top>
        <bottom style="thin">
          <color indexed="64"/>
        </bottom>
      </border>
    </dxf>
    <dxf>
      <fill>
        <patternFill patternType="darkGrid">
          <fgColor indexed="22"/>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patternType="darkGrid">
          <fgColor indexed="22"/>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patternType="darkGrid">
          <fgColor indexed="22"/>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patternType="darkGrid">
          <f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patternType="darkGrid">
          <fgColor indexed="22"/>
        </patternFill>
      </fill>
      <border>
        <left style="thin">
          <color indexed="64"/>
        </left>
        <right style="thin">
          <color indexed="64"/>
        </right>
        <top style="thin">
          <color indexed="64"/>
        </top>
        <bottom style="thin">
          <color indexed="64"/>
        </bottom>
      </border>
    </dxf>
    <dxf>
      <border>
        <left style="thin">
          <color rgb="FFC00000"/>
        </left>
        <right style="thin">
          <color rgb="FFC00000"/>
        </right>
        <top style="thin">
          <color rgb="FFC00000"/>
        </top>
        <bottom style="thin">
          <color rgb="FFC00000"/>
        </bottom>
      </border>
    </dxf>
    <dxf>
      <border>
        <left style="thin">
          <color rgb="FFC00000"/>
        </left>
        <right style="thin">
          <color rgb="FFC00000"/>
        </right>
        <top style="thin">
          <color rgb="FFC00000"/>
        </top>
        <bottom style="thin">
          <color rgb="FFC00000"/>
        </bottom>
      </border>
    </dxf>
    <dxf>
      <fill>
        <patternFill patternType="darkGrid">
          <f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patternType="darkGrid">
          <fgColor indexed="22"/>
        </patternFill>
      </fill>
      <border>
        <left style="thin">
          <color indexed="64"/>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6</xdr:row>
      <xdr:rowOff>0</xdr:rowOff>
    </xdr:from>
    <xdr:to>
      <xdr:col>3</xdr:col>
      <xdr:colOff>2076446</xdr:colOff>
      <xdr:row>17</xdr:row>
      <xdr:rowOff>22860</xdr:rowOff>
    </xdr:to>
    <xdr:sp macro="" textlink="">
      <xdr:nvSpPr>
        <xdr:cNvPr id="3324" name="abstract" descr="Abstract of dsatset"/>
        <xdr:cNvSpPr txBox="1">
          <a:spLocks noChangeArrowheads="1"/>
        </xdr:cNvSpPr>
      </xdr:nvSpPr>
      <xdr:spPr bwMode="auto">
        <a:xfrm>
          <a:off x="1790700" y="548640"/>
          <a:ext cx="7437120" cy="883920"/>
        </a:xfrm>
        <a:prstGeom prst="rect">
          <a:avLst/>
        </a:prstGeom>
        <a:solidFill>
          <a:srgbClr val="CCFFFF"/>
        </a:solidFill>
        <a:ln w="9525">
          <a:solidFill>
            <a:srgbClr val="000000"/>
          </a:solidFill>
          <a:miter lim="800000"/>
          <a:headEnd/>
          <a:tailEnd/>
        </a:ln>
      </xdr:spPr>
      <xdr:txBody>
        <a:bodyPr/>
        <a:lstStyle/>
        <a:p>
          <a:pPr marL="0" marR="0" indent="0" defTabSz="914400" eaLnBrk="1" fontAlgn="auto" latinLnBrk="0" hangingPunct="1">
            <a:lnSpc>
              <a:spcPct val="100000"/>
            </a:lnSpc>
            <a:spcBef>
              <a:spcPts val="0"/>
            </a:spcBef>
            <a:spcAft>
              <a:spcPts val="0"/>
            </a:spcAft>
            <a:buClrTx/>
            <a:buSzTx/>
            <a:buFontTx/>
            <a:buNone/>
            <a:tabLst/>
            <a:defRPr/>
          </a:pPr>
          <a:r>
            <a:rPr lang="en-US" sz="1100">
              <a:effectLst/>
              <a:latin typeface="+mn-lt"/>
              <a:ea typeface="+mn-ea"/>
              <a:cs typeface="+mn-cs"/>
            </a:rPr>
            <a:t>The Multiple Element Limitation (MEL) model is used to simulate the recovery  of Alaskan arctic tussock tundra to thermal erosion features (TEFs) caused by permafrost thaw and mass wasting.  TEFs could be significant to regional carbon (C) and nutrient budgets because permafrost soils contain large stocks of soil organic matter (SOM) and TEFs are expected to become more frequent as climate warms.  These simulations deal only with recovery following TEF stabilization and do not address initial losses of C and nutrients during TEF formation.  To capture the variability among and within TEFs, we simulate a range of post-stabilization conditions by varying the initial size of SOM pools and nutrient supply rates. </a:t>
          </a:r>
          <a:endParaRPr lang="en-US">
            <a:effectLst/>
          </a:endParaRPr>
        </a:p>
        <a:p>
          <a:endParaRPr lang="en-US"/>
        </a:p>
        <a:p>
          <a:r>
            <a:rPr lang="en-US"/>
            <a:t>This file contains the results for</a:t>
          </a:r>
          <a:r>
            <a:rPr lang="en-US" baseline="0"/>
            <a:t> 100 years of tussock tundra recovery after a thermal erosion event. Data is presented for day 250 of each year.</a:t>
          </a:r>
          <a:endParaRPr lang="en-US"/>
        </a:p>
      </xdr:txBody>
    </xdr:sp>
    <xdr:clientData fLocksWithSheet="0"/>
  </xdr:twoCellAnchor>
  <xdr:twoCellAnchor>
    <xdr:from>
      <xdr:col>1</xdr:col>
      <xdr:colOff>30480</xdr:colOff>
      <xdr:row>71</xdr:row>
      <xdr:rowOff>17145</xdr:rowOff>
    </xdr:from>
    <xdr:to>
      <xdr:col>6</xdr:col>
      <xdr:colOff>817247</xdr:colOff>
      <xdr:row>129</xdr:row>
      <xdr:rowOff>6</xdr:rowOff>
    </xdr:to>
    <xdr:sp macro="" textlink="">
      <xdr:nvSpPr>
        <xdr:cNvPr id="3325" name="method"/>
        <xdr:cNvSpPr txBox="1">
          <a:spLocks noChangeArrowheads="1"/>
        </xdr:cNvSpPr>
      </xdr:nvSpPr>
      <xdr:spPr bwMode="auto">
        <a:xfrm>
          <a:off x="1821180" y="9814560"/>
          <a:ext cx="11681460" cy="6888480"/>
        </a:xfrm>
        <a:prstGeom prst="rect">
          <a:avLst/>
        </a:prstGeom>
        <a:solidFill>
          <a:srgbClr val="FFFFFF"/>
        </a:solidFill>
        <a:ln w="9525">
          <a:solidFill>
            <a:srgbClr val="000000"/>
          </a:solidFill>
          <a:miter lim="800000"/>
          <a:headEnd/>
          <a:tailEnd/>
        </a:ln>
      </xdr:spPr>
      <xdr:txBody>
        <a:bodyPr/>
        <a:lstStyle/>
        <a:p>
          <a:r>
            <a:rPr lang="en-US" sz="1100">
              <a:effectLst/>
              <a:latin typeface="+mn-lt"/>
              <a:ea typeface="+mn-ea"/>
              <a:cs typeface="+mn-cs"/>
            </a:rPr>
            <a:t>  	We calibrated the Multiple Element Limitation (MEL IVarc, Rastetter et al., 2013 and Pearce et al., in press) model to Alaskan arctic tundra to simulate recovery of thermal erosion features (TEFs) caused by permafrost thaw and mass wasting.  The MEL model was calibrated to match annual C, N, P and water fluxes of tussock tundra on the North Slope of Alaska near Toolik Lake, AK (68° 38'N, 149° 43'W) (see Pearce, in press for details). The calibrated simulates acidic tussock tundra under 2000 climatic conditions, warming, warming and fertilization, fertilization, and decreased solar radiation reasonably well.</a:t>
          </a:r>
          <a:endParaRPr lang="en-US">
            <a:effectLst/>
          </a:endParaRPr>
        </a:p>
        <a:p>
          <a:r>
            <a:rPr lang="en-US" sz="1100">
              <a:effectLst/>
              <a:latin typeface="+mn-lt"/>
              <a:ea typeface="+mn-ea"/>
              <a:cs typeface="+mn-cs"/>
            </a:rPr>
            <a:t>	In all TEF simulations we assumed that the slope failure caused by the disturbance had stabilized prior to the start of the simulation and that there was no ongoing downslope mass transfer. We cut initial biomass by 90% to reflect the loss of the majority of the standing biomass after a thermal erosion disturbance. We than ran several simulations with varying Phase I and Phase II SOM to reflect a range of possible post-disturbance conditions among and within TEFs. We also simulated conditions that result in a higher availability of nutrients than in the undisturbed tundra used for our calibration.</a:t>
          </a:r>
          <a:endParaRPr lang="en-US">
            <a:effectLst/>
          </a:endParaRPr>
        </a:p>
        <a:p>
          <a:endParaRPr lang="en-US" sz="1100">
            <a:effectLst/>
            <a:latin typeface="+mn-lt"/>
            <a:ea typeface="+mn-ea"/>
            <a:cs typeface="+mn-cs"/>
          </a:endParaRPr>
        </a:p>
        <a:p>
          <a:r>
            <a:rPr lang="en-US" sz="1100">
              <a:effectLst/>
              <a:latin typeface="+mn-lt"/>
              <a:ea typeface="+mn-ea"/>
              <a:cs typeface="+mn-cs"/>
            </a:rPr>
            <a:t>Table 1: MEL tussock tundra simulations run as part of this study.</a:t>
          </a:r>
          <a:endParaRPr lang="en-US">
            <a:effectLst/>
          </a:endParaRPr>
        </a:p>
        <a:p>
          <a:r>
            <a:rPr lang="en-US" sz="1100">
              <a:effectLst/>
              <a:latin typeface="+mn-lt"/>
              <a:ea typeface="+mn-ea"/>
              <a:cs typeface="+mn-cs"/>
            </a:rPr>
            <a:t>Simulation Name		Parameter File			Driver		Database filename</a:t>
          </a:r>
          <a:endParaRPr lang="en-US">
            <a:effectLst/>
          </a:endParaRPr>
        </a:p>
        <a:p>
          <a:r>
            <a:rPr lang="en-US" sz="1100">
              <a:effectLst/>
              <a:latin typeface="+mn-lt"/>
              <a:ea typeface="+mn-ea"/>
              <a:cs typeface="+mn-cs"/>
            </a:rPr>
            <a:t>Tussock tundra control		MEL.tussock_tundra.v1.0.par		Toolik_control.drr	MEL_Toolik_tussock_control</a:t>
          </a:r>
          <a:endParaRPr lang="en-US">
            <a:effectLst/>
          </a:endParaRPr>
        </a:p>
        <a:p>
          <a:r>
            <a:rPr lang="en-US" sz="1100">
              <a:effectLst/>
              <a:latin typeface="+mn-lt"/>
              <a:ea typeface="+mn-ea"/>
              <a:cs typeface="+mn-cs"/>
            </a:rPr>
            <a:t>Tussock tundra  greenhouse		MEL.tussock_tundra.v1.0.par		Toolik_greenhouse.drr	MEL_Toolik_tussock_greenhouse</a:t>
          </a:r>
          <a:endParaRPr lang="en-US">
            <a:effectLst/>
          </a:endParaRPr>
        </a:p>
        <a:p>
          <a:r>
            <a:rPr lang="en-US" sz="1100">
              <a:effectLst/>
              <a:latin typeface="+mn-lt"/>
              <a:ea typeface="+mn-ea"/>
              <a:cs typeface="+mn-cs"/>
            </a:rPr>
            <a:t>Tussock tundra greenhouse fertilized	MEL.tussock_tundra.v1.0.par		Toolik_GH_NP.drr	MEL_Toolik_tussock_GH_NP</a:t>
          </a:r>
          <a:endParaRPr lang="en-US">
            <a:effectLst/>
          </a:endParaRPr>
        </a:p>
        <a:p>
          <a:r>
            <a:rPr lang="en-US" sz="1100">
              <a:effectLst/>
              <a:latin typeface="+mn-lt"/>
              <a:ea typeface="+mn-ea"/>
              <a:cs typeface="+mn-cs"/>
            </a:rPr>
            <a:t>Tussock tundra shade house		MEL.tussock_tundra.v1.0.par		Toolik_shade.drr	MEL_Toolik_tussock_shade</a:t>
          </a:r>
          <a:endParaRPr lang="en-US">
            <a:effectLst/>
          </a:endParaRPr>
        </a:p>
        <a:p>
          <a:r>
            <a:rPr lang="en-US" sz="1100">
              <a:effectLst/>
              <a:latin typeface="+mn-lt"/>
              <a:ea typeface="+mn-ea"/>
              <a:cs typeface="+mn-cs"/>
            </a:rPr>
            <a:t>Tussock tundra NP response		MEL.tussock_tundra.v1.0.par		Toolik_NP_fertilized.drr	MEL_Toolik_tussock_NPfertilized</a:t>
          </a:r>
          <a:endParaRPr lang="en-US">
            <a:effectLst/>
          </a:endParaRPr>
        </a:p>
        <a:p>
          <a:r>
            <a:rPr lang="en-US" sz="1100">
              <a:effectLst/>
              <a:latin typeface="+mn-lt"/>
              <a:ea typeface="+mn-ea"/>
              <a:cs typeface="+mn-cs"/>
            </a:rPr>
            <a:t>Baseline TEF			MEL.tussock_TEF.v1.0.par		Toolik_control.drr	MEL_Toolik_tusscock_TEF.regrow</a:t>
          </a:r>
          <a:endParaRPr lang="en-US">
            <a:effectLst/>
          </a:endParaRPr>
        </a:p>
        <a:p>
          <a:r>
            <a:rPr lang="en-US" sz="1100">
              <a:effectLst/>
              <a:latin typeface="+mn-lt"/>
              <a:ea typeface="+mn-ea"/>
              <a:cs typeface="+mn-cs"/>
            </a:rPr>
            <a:t>Undisturbed tundra		MEL.tussock_tundra.v1.0.par		Toolik_Control.drr	MEL_Toolik_tussock_undisturbed</a:t>
          </a:r>
          <a:endParaRPr lang="en-US">
            <a:effectLst/>
          </a:endParaRPr>
        </a:p>
        <a:p>
          <a:r>
            <a:rPr lang="en-US" sz="1100">
              <a:effectLst/>
              <a:latin typeface="+mn-lt"/>
              <a:ea typeface="+mn-ea"/>
              <a:cs typeface="+mn-cs"/>
            </a:rPr>
            <a:t>Baseline TEF			MEL.tussock_TEF.v1.0.par		Toolik_Control.drr	MEL_Toolik_tusscock_TEF.regrow</a:t>
          </a:r>
          <a:endParaRPr lang="en-US">
            <a:effectLst/>
          </a:endParaRPr>
        </a:p>
        <a:p>
          <a:r>
            <a:rPr lang="en-US" sz="1100">
              <a:effectLst/>
              <a:latin typeface="+mn-lt"/>
              <a:ea typeface="+mn-ea"/>
              <a:cs typeface="+mn-cs"/>
            </a:rPr>
            <a:t>Nutrient saturated TEF		MEL.tussock_TEF.v1.0_SatNuts.par	Toolik_Control.drr	MEL_Toolik_tussock_TEF.SatNuts</a:t>
          </a:r>
          <a:endParaRPr lang="en-US">
            <a:effectLst/>
          </a:endParaRPr>
        </a:p>
        <a:p>
          <a:r>
            <a:rPr lang="en-US" sz="1100">
              <a:effectLst/>
              <a:latin typeface="+mn-lt"/>
              <a:ea typeface="+mn-ea"/>
              <a:cs typeface="+mn-cs"/>
            </a:rPr>
            <a:t>TEF Analysis: Sim A		MEL.tussock_TEF.v1.0.SimA.par		Toolik_Control.drr	MEL_Toolik_tussock_TEF.SimA</a:t>
          </a:r>
          <a:endParaRPr lang="en-US">
            <a:effectLst/>
          </a:endParaRPr>
        </a:p>
        <a:p>
          <a:r>
            <a:rPr lang="en-US" sz="1100">
              <a:effectLst/>
              <a:latin typeface="+mn-lt"/>
              <a:ea typeface="+mn-ea"/>
              <a:cs typeface="+mn-cs"/>
            </a:rPr>
            <a:t>TEF Analysis: Sim B 		MEL.tussock_TEF.v1.0.SimB.par		Toolik_Control.drr	MEL_Toolik_tussock_TEF.SimB</a:t>
          </a:r>
          <a:endParaRPr lang="en-US">
            <a:effectLst/>
          </a:endParaRPr>
        </a:p>
        <a:p>
          <a:r>
            <a:rPr lang="en-US" sz="1100">
              <a:effectLst/>
              <a:latin typeface="+mn-lt"/>
              <a:ea typeface="+mn-ea"/>
              <a:cs typeface="+mn-cs"/>
            </a:rPr>
            <a:t>TEF Analysis: Sim C		MEL.tussock_TEF.v1.0.SimC.par		Toolik_Control.drr	MEL_Toolik_tussock_TEF.SimC</a:t>
          </a:r>
          <a:endParaRPr lang="en-US">
            <a:effectLst/>
          </a:endParaRPr>
        </a:p>
        <a:p>
          <a:r>
            <a:rPr lang="en-US" sz="1100">
              <a:effectLst/>
              <a:latin typeface="+mn-lt"/>
              <a:ea typeface="+mn-ea"/>
              <a:cs typeface="+mn-cs"/>
            </a:rPr>
            <a:t>TEF Analysis: Sim D		MEL.tussock_TEF.v1.0.SimD.par		Toolik_Control.drr	MEL_Toolik_tussock_TEF.SimD</a:t>
          </a:r>
          <a:endParaRPr lang="en-US">
            <a:effectLst/>
          </a:endParaRPr>
        </a:p>
        <a:p>
          <a:r>
            <a:rPr lang="en-US" sz="1100">
              <a:effectLst/>
              <a:latin typeface="+mn-lt"/>
              <a:ea typeface="+mn-ea"/>
              <a:cs typeface="+mn-cs"/>
            </a:rPr>
            <a:t>TEF Analysis: Sim E		MEL.tussock_TEF.v1.0.SimE.par		Toolik_Control.drr	MEL_Toolik_tussock_TEF.SimE</a:t>
          </a:r>
          <a:endParaRPr lang="en-US">
            <a:effectLst/>
          </a:endParaRPr>
        </a:p>
        <a:p>
          <a:r>
            <a:rPr lang="en-US" sz="1100">
              <a:effectLst/>
              <a:latin typeface="+mn-lt"/>
              <a:ea typeface="+mn-ea"/>
              <a:cs typeface="+mn-cs"/>
            </a:rPr>
            <a:t>TEF Analysis: Sim F		MEL.tussock_TEF.v1.0.SimA.par		Toolik_50xN.drr		MEL_Toolik_tussock_TEF.SimF</a:t>
          </a:r>
          <a:endParaRPr lang="en-US">
            <a:effectLst/>
          </a:endParaRPr>
        </a:p>
        <a:p>
          <a:r>
            <a:rPr lang="en-US" sz="1100">
              <a:effectLst/>
              <a:latin typeface="+mn-lt"/>
              <a:ea typeface="+mn-ea"/>
              <a:cs typeface="+mn-cs"/>
            </a:rPr>
            <a:t>TEF Analysis: Sim G		MEL.tussock_TEF.v1.0.SimA.par		Toolik_50xP.drr		MEL_Toolik_tussock_TEF.SimG</a:t>
          </a:r>
          <a:endParaRPr lang="en-US">
            <a:effectLst/>
          </a:endParaRPr>
        </a:p>
        <a:p>
          <a:r>
            <a:rPr lang="en-US" sz="1100">
              <a:effectLst/>
              <a:latin typeface="+mn-lt"/>
              <a:ea typeface="+mn-ea"/>
              <a:cs typeface="+mn-cs"/>
            </a:rPr>
            <a:t>TEF Analysis: Sim H		MEL.tussock_TEF.v1.0.SimA.par		Toolik_50xNP.drr	MEL_Toolik_tussock_TEF.SimH</a:t>
          </a:r>
          <a:endParaRPr lang="en-US">
            <a:effectLst/>
          </a:endParaRPr>
        </a:p>
        <a:p>
          <a:r>
            <a:rPr lang="en-US" sz="1100">
              <a:effectLst/>
              <a:latin typeface="+mn-lt"/>
              <a:ea typeface="+mn-ea"/>
              <a:cs typeface="+mn-cs"/>
            </a:rPr>
            <a:t>TEF Analysis: Sim I		MEL.tussock_TEF.v1.0.SimI.par		Toolik_Control.drr	MEL_Toolik_tussock_TEF.SimI</a:t>
          </a:r>
          <a:endParaRPr lang="en-US">
            <a:effectLst/>
          </a:endParaRPr>
        </a:p>
        <a:p>
          <a:r>
            <a:rPr lang="en-US" sz="1100">
              <a:effectLst/>
              <a:latin typeface="+mn-lt"/>
              <a:ea typeface="+mn-ea"/>
              <a:cs typeface="+mn-cs"/>
            </a:rPr>
            <a:t>TEF Analysis: Sim J		MEL.tussock_TEF.v1.0.SimJ.par		Toolik_Control.drr	MEL_Toolik_tussock_TEF.SimJ</a:t>
          </a:r>
          <a:endParaRPr lang="en-US">
            <a:effectLst/>
          </a:endParaRPr>
        </a:p>
        <a:p>
          <a:r>
            <a:rPr lang="en-US" sz="1100">
              <a:effectLst/>
              <a:latin typeface="+mn-lt"/>
              <a:ea typeface="+mn-ea"/>
              <a:cs typeface="+mn-cs"/>
            </a:rPr>
            <a:t>Tussock tundra control		MEL.tussock_tundra.v1.0.par		Toolik_control.drr	MEL_Toolik_tussock_control</a:t>
          </a:r>
          <a:endParaRPr lang="en-US">
            <a:effectLst/>
          </a:endParaRPr>
        </a:p>
        <a:p>
          <a:r>
            <a:rPr lang="en-US" sz="1100">
              <a:effectLst/>
              <a:latin typeface="+mn-lt"/>
              <a:ea typeface="+mn-ea"/>
              <a:cs typeface="+mn-cs"/>
            </a:rPr>
            <a:t>Tussock tundra N response		MEL.tussock_tundra.v1.0.par		Toolik_N_fertilized.drr	MEL_Toolik_tussock_Nfertilized</a:t>
          </a:r>
          <a:endParaRPr lang="en-US">
            <a:effectLst/>
          </a:endParaRPr>
        </a:p>
        <a:p>
          <a:r>
            <a:rPr lang="en-US" sz="1100">
              <a:effectLst/>
              <a:latin typeface="+mn-lt"/>
              <a:ea typeface="+mn-ea"/>
              <a:cs typeface="+mn-cs"/>
            </a:rPr>
            <a:t>Tussock tundra P response		MEL.tussock_tundra.v1.0.par		Toolik_P_fertilized.drr	MEL_Toolik_tussock_Pfertilized</a:t>
          </a:r>
          <a:endParaRPr lang="en-US">
            <a:effectLst/>
          </a:endParaRPr>
        </a:p>
        <a:p>
          <a:r>
            <a:rPr lang="en-US" sz="1100">
              <a:effectLst/>
              <a:latin typeface="+mn-lt"/>
              <a:ea typeface="+mn-ea"/>
              <a:cs typeface="+mn-cs"/>
            </a:rPr>
            <a:t>Tussock tundra NP response		MEL.tussock_tundra.v1.0.par		Toolik_NP_fertilized.drr	MEL_Toolik_tussock_NPfertilized</a:t>
          </a:r>
          <a:endParaRPr lang="en-US">
            <a:effectLst/>
          </a:endParaRPr>
        </a:p>
        <a:p>
          <a:r>
            <a:rPr lang="en-US" sz="1100">
              <a:effectLst/>
              <a:latin typeface="+mn-lt"/>
              <a:ea typeface="+mn-ea"/>
              <a:cs typeface="+mn-cs"/>
            </a:rPr>
            <a:t>Aged TEF control		MEL.tussock_TEF.v1.0.Yr100.par	Toolik_control.drr	MEL_Toolik_tussock_TEF100.control</a:t>
          </a:r>
          <a:endParaRPr lang="en-US">
            <a:effectLst/>
          </a:endParaRPr>
        </a:p>
        <a:p>
          <a:r>
            <a:rPr lang="en-US" sz="1100">
              <a:effectLst/>
              <a:latin typeface="+mn-lt"/>
              <a:ea typeface="+mn-ea"/>
              <a:cs typeface="+mn-cs"/>
            </a:rPr>
            <a:t>Aged TEF N response		MEL.tussock_TEF.v1.0.Yr100.par	Toolik_N_fertilized.drr	MEL_Toolik_tussock_TEF100.Nfert</a:t>
          </a:r>
          <a:endParaRPr lang="en-US">
            <a:effectLst/>
          </a:endParaRPr>
        </a:p>
        <a:p>
          <a:r>
            <a:rPr lang="en-US" sz="1100">
              <a:effectLst/>
              <a:latin typeface="+mn-lt"/>
              <a:ea typeface="+mn-ea"/>
              <a:cs typeface="+mn-cs"/>
            </a:rPr>
            <a:t>Aged TEF P response		MEL.tussock_TEF.v1.0.Yr100.par	Toolik_P_fertilized.drr	MEL_Toolik_tussock_TEF100.Pfert</a:t>
          </a:r>
          <a:endParaRPr lang="en-US">
            <a:effectLst/>
          </a:endParaRPr>
        </a:p>
        <a:p>
          <a:r>
            <a:rPr lang="en-US" sz="1100">
              <a:effectLst/>
              <a:latin typeface="+mn-lt"/>
              <a:ea typeface="+mn-ea"/>
              <a:cs typeface="+mn-cs"/>
            </a:rPr>
            <a:t>Aged TEF NP response		MEL.tussock_TEF.v1.0.Yr100.par	Toolik_NP_fertilized.drr	MEL_Toolik_tussock_TEF100.NPfert</a:t>
          </a:r>
          <a:endParaRPr lang="en-US">
            <a:effectLst/>
          </a:endParaRPr>
        </a:p>
        <a:p>
          <a:endParaRPr lang="en-US" sz="1100">
            <a:effectLst/>
            <a:latin typeface="+mn-lt"/>
            <a:ea typeface="+mn-ea"/>
            <a:cs typeface="+mn-cs"/>
          </a:endParaRPr>
        </a:p>
        <a:p>
          <a:r>
            <a:rPr lang="en-US" sz="1100">
              <a:effectLst/>
              <a:latin typeface="+mn-lt"/>
              <a:ea typeface="+mn-ea"/>
              <a:cs typeface="+mn-cs"/>
            </a:rPr>
            <a:t>Table 2: Percent initial Biomass, debris, and Phase I and Phase II SOM stocks and additional treatments imposed in the TEF simulations.</a:t>
          </a:r>
          <a:endParaRPr lang="en-US">
            <a:effectLst/>
          </a:endParaRPr>
        </a:p>
        <a:p>
          <a:r>
            <a:rPr lang="en-US" sz="1100">
              <a:effectLst/>
              <a:latin typeface="+mn-lt"/>
              <a:ea typeface="+mn-ea"/>
              <a:cs typeface="+mn-cs"/>
            </a:rPr>
            <a:t>Simulation	Vegetation biomass	Debris	Phase I SOM	Phase II SOM	Additional manipulation</a:t>
          </a:r>
          <a:endParaRPr lang="en-US">
            <a:effectLst/>
          </a:endParaRPr>
        </a:p>
        <a:p>
          <a:r>
            <a:rPr lang="en-US" sz="1100">
              <a:effectLst/>
              <a:latin typeface="+mn-lt"/>
              <a:ea typeface="+mn-ea"/>
              <a:cs typeface="+mn-cs"/>
            </a:rPr>
            <a:t>Undisturbed tundra 	100	100	100	100	none</a:t>
          </a:r>
          <a:endParaRPr lang="en-US">
            <a:effectLst/>
          </a:endParaRPr>
        </a:p>
        <a:p>
          <a:r>
            <a:rPr lang="en-US" sz="1100">
              <a:effectLst/>
              <a:latin typeface="+mn-lt"/>
              <a:ea typeface="+mn-ea"/>
              <a:cs typeface="+mn-cs"/>
            </a:rPr>
            <a:t>Baseline TEF	10	75	75	100	none</a:t>
          </a:r>
          <a:endParaRPr lang="en-US">
            <a:effectLst/>
          </a:endParaRPr>
        </a:p>
        <a:p>
          <a:r>
            <a:rPr lang="en-US" sz="1100">
              <a:effectLst/>
              <a:latin typeface="+mn-lt"/>
              <a:ea typeface="+mn-ea"/>
              <a:cs typeface="+mn-cs"/>
            </a:rPr>
            <a:t>Nutrient saturated TEF	10	75	75	100	saturating NH4+, PO43-, and DON </a:t>
          </a:r>
          <a:endParaRPr lang="en-US">
            <a:effectLst/>
          </a:endParaRPr>
        </a:p>
        <a:p>
          <a:r>
            <a:rPr lang="en-US" sz="1100">
              <a:effectLst/>
              <a:latin typeface="+mn-lt"/>
              <a:ea typeface="+mn-ea"/>
              <a:cs typeface="+mn-cs"/>
            </a:rPr>
            <a:t>TEF Analysis: Sim A	10	75	75	200	none</a:t>
          </a:r>
          <a:endParaRPr lang="en-US">
            <a:effectLst/>
          </a:endParaRPr>
        </a:p>
        <a:p>
          <a:r>
            <a:rPr lang="en-US" sz="1100">
              <a:effectLst/>
              <a:latin typeface="+mn-lt"/>
              <a:ea typeface="+mn-ea"/>
              <a:cs typeface="+mn-cs"/>
            </a:rPr>
            <a:t>TEF Analysis: Sim B	10	75	150	100	none</a:t>
          </a:r>
          <a:endParaRPr lang="en-US">
            <a:effectLst/>
          </a:endParaRPr>
        </a:p>
        <a:p>
          <a:r>
            <a:rPr lang="en-US" sz="1100">
              <a:effectLst/>
              <a:latin typeface="+mn-lt"/>
              <a:ea typeface="+mn-ea"/>
              <a:cs typeface="+mn-cs"/>
            </a:rPr>
            <a:t>TEF Analysis: Sim C	10	75	150	200	none</a:t>
          </a:r>
          <a:endParaRPr lang="en-US">
            <a:effectLst/>
          </a:endParaRPr>
        </a:p>
        <a:p>
          <a:r>
            <a:rPr lang="en-US" sz="1100">
              <a:effectLst/>
              <a:latin typeface="+mn-lt"/>
              <a:ea typeface="+mn-ea"/>
              <a:cs typeface="+mn-cs"/>
            </a:rPr>
            <a:t>TEF Analysis: Sim D	10	75	75	75	none</a:t>
          </a:r>
          <a:endParaRPr lang="en-US">
            <a:effectLst/>
          </a:endParaRPr>
        </a:p>
        <a:p>
          <a:r>
            <a:rPr lang="en-US" sz="1100">
              <a:effectLst/>
              <a:latin typeface="+mn-lt"/>
              <a:ea typeface="+mn-ea"/>
              <a:cs typeface="+mn-cs"/>
            </a:rPr>
            <a:t>TEF Analysis: Sim E	10	75	25	100	none</a:t>
          </a:r>
          <a:endParaRPr lang="en-US">
            <a:effectLst/>
          </a:endParaRPr>
        </a:p>
        <a:p>
          <a:r>
            <a:rPr lang="en-US" sz="1100">
              <a:effectLst/>
              <a:latin typeface="+mn-lt"/>
              <a:ea typeface="+mn-ea"/>
              <a:cs typeface="+mn-cs"/>
            </a:rPr>
            <a:t>TEF Analysis: Sim F	10	75	75	100	0.75 g N/m2/yr </a:t>
          </a:r>
          <a:endParaRPr lang="en-US">
            <a:effectLst/>
          </a:endParaRPr>
        </a:p>
        <a:p>
          <a:r>
            <a:rPr lang="en-US" sz="1100">
              <a:effectLst/>
              <a:latin typeface="+mn-lt"/>
              <a:ea typeface="+mn-ea"/>
              <a:cs typeface="+mn-cs"/>
            </a:rPr>
            <a:t>TEF Analysis: Sim G	10	75	75	100	0.1 g P /m2/yr</a:t>
          </a:r>
          <a:endParaRPr lang="en-US">
            <a:effectLst/>
          </a:endParaRPr>
        </a:p>
        <a:p>
          <a:r>
            <a:rPr lang="en-US" sz="1100">
              <a:effectLst/>
              <a:latin typeface="+mn-lt"/>
              <a:ea typeface="+mn-ea"/>
              <a:cs typeface="+mn-cs"/>
            </a:rPr>
            <a:t>TEF Analysis: Sim H	10	75	75	100	0.75 g N/m2/yr </a:t>
          </a:r>
          <a:endParaRPr lang="en-US">
            <a:effectLst/>
          </a:endParaRPr>
        </a:p>
        <a:p>
          <a:r>
            <a:rPr lang="en-US" sz="1100">
              <a:effectLst/>
              <a:latin typeface="+mn-lt"/>
              <a:ea typeface="+mn-ea"/>
              <a:cs typeface="+mn-cs"/>
            </a:rPr>
            <a:t>						0.1 g P /m2/yr</a:t>
          </a:r>
          <a:endParaRPr lang="en-US">
            <a:effectLst/>
          </a:endParaRPr>
        </a:p>
        <a:p>
          <a:r>
            <a:rPr lang="en-US" sz="1100">
              <a:effectLst/>
              <a:latin typeface="+mn-lt"/>
              <a:ea typeface="+mn-ea"/>
              <a:cs typeface="+mn-cs"/>
            </a:rPr>
            <a:t>TEF Analysis: Sim I	10	75	75	100	2x Phase I decomposition</a:t>
          </a:r>
          <a:endParaRPr lang="en-US">
            <a:effectLst/>
          </a:endParaRPr>
        </a:p>
        <a:p>
          <a:r>
            <a:rPr lang="en-US" sz="1100">
              <a:effectLst/>
              <a:latin typeface="+mn-lt"/>
              <a:ea typeface="+mn-ea"/>
              <a:cs typeface="+mn-cs"/>
            </a:rPr>
            <a:t>TEF Analysis: Sim J	10	75	75	100	2x Phase II decomposition</a:t>
          </a:r>
          <a:endParaRPr lang="en-US">
            <a:effectLst/>
          </a:endParaRPr>
        </a:p>
      </xdr:txBody>
    </xdr:sp>
    <xdr:clientData fLocksWithSheet="0"/>
  </xdr:twoCellAnchor>
  <xdr:twoCellAnchor>
    <xdr:from>
      <xdr:col>1</xdr:col>
      <xdr:colOff>19050</xdr:colOff>
      <xdr:row>134</xdr:row>
      <xdr:rowOff>152400</xdr:rowOff>
    </xdr:from>
    <xdr:to>
      <xdr:col>3</xdr:col>
      <xdr:colOff>2076450</xdr:colOff>
      <xdr:row>141</xdr:row>
      <xdr:rowOff>19050</xdr:rowOff>
    </xdr:to>
    <xdr:sp macro="" textlink="">
      <xdr:nvSpPr>
        <xdr:cNvPr id="3336" name="protocol1"/>
        <xdr:cNvSpPr txBox="1">
          <a:spLocks noChangeArrowheads="1"/>
        </xdr:cNvSpPr>
      </xdr:nvSpPr>
      <xdr:spPr bwMode="auto">
        <a:xfrm>
          <a:off x="1762125" y="17030700"/>
          <a:ext cx="7210425" cy="1000125"/>
        </a:xfrm>
        <a:prstGeom prst="rect">
          <a:avLst/>
        </a:prstGeom>
        <a:solidFill>
          <a:srgbClr val="FFFFFF"/>
        </a:solidFill>
        <a:ln w="9525">
          <a:solidFill>
            <a:srgbClr val="000000"/>
          </a:solidFill>
          <a:miter lim="800000"/>
          <a:headEnd/>
          <a:tailEnd/>
        </a:ln>
      </xdr:spPr>
      <xdr:txBody>
        <a:bodyPr/>
        <a:lstStyle/>
        <a:p>
          <a:r>
            <a:rPr lang="en-US"/>
            <a:t> </a:t>
          </a:r>
        </a:p>
      </xdr:txBody>
    </xdr:sp>
    <xdr:clientData fLocksWithSheet="0"/>
  </xdr:twoCellAnchor>
  <xdr:twoCellAnchor>
    <xdr:from>
      <xdr:col>0</xdr:col>
      <xdr:colOff>60960</xdr:colOff>
      <xdr:row>6</xdr:row>
      <xdr:rowOff>38099</xdr:rowOff>
    </xdr:from>
    <xdr:to>
      <xdr:col>0</xdr:col>
      <xdr:colOff>1590790</xdr:colOff>
      <xdr:row>16</xdr:row>
      <xdr:rowOff>128984</xdr:rowOff>
    </xdr:to>
    <xdr:sp macro="" textlink="">
      <xdr:nvSpPr>
        <xdr:cNvPr id="2" name="Note1"/>
        <xdr:cNvSpPr txBox="1"/>
      </xdr:nvSpPr>
      <xdr:spPr>
        <a:xfrm>
          <a:off x="60960" y="583802"/>
          <a:ext cx="1529830" cy="7258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lang="en-US" sz="900">
              <a:latin typeface="Arial" pitchFamily="34" charset="0"/>
              <a:cs typeface="Arial" pitchFamily="34" charset="0"/>
            </a:rPr>
            <a:t>Note:</a:t>
          </a:r>
          <a:r>
            <a:rPr lang="en-US" sz="900" baseline="0">
              <a:latin typeface="Arial" pitchFamily="34" charset="0"/>
              <a:cs typeface="Arial" pitchFamily="34" charset="0"/>
            </a:rPr>
            <a:t> cells with a small red triangle in the upper right corner have comments about entering metadata.</a:t>
          </a:r>
          <a:endParaRPr lang="en-US" sz="900">
            <a:latin typeface="Arial" pitchFamily="34" charset="0"/>
            <a:cs typeface="Arial" pitchFamily="34" charset="0"/>
          </a:endParaRPr>
        </a:p>
      </xdr:txBody>
    </xdr:sp>
    <xdr:clientData/>
  </xdr:twoCellAnchor>
  <xdr:twoCellAnchor>
    <xdr:from>
      <xdr:col>0</xdr:col>
      <xdr:colOff>15240</xdr:colOff>
      <xdr:row>72</xdr:row>
      <xdr:rowOff>121920</xdr:rowOff>
    </xdr:from>
    <xdr:to>
      <xdr:col>0</xdr:col>
      <xdr:colOff>1727751</xdr:colOff>
      <xdr:row>86</xdr:row>
      <xdr:rowOff>61622</xdr:rowOff>
    </xdr:to>
    <xdr:sp macro="" textlink="">
      <xdr:nvSpPr>
        <xdr:cNvPr id="9" name="Note2"/>
        <xdr:cNvSpPr txBox="1"/>
      </xdr:nvSpPr>
      <xdr:spPr>
        <a:xfrm>
          <a:off x="15240" y="10393680"/>
          <a:ext cx="1760220" cy="23672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latin typeface="Arial" pitchFamily="34" charset="0"/>
              <a:cs typeface="Arial" pitchFamily="34" charset="0"/>
            </a:rPr>
            <a:t>The Methods description  should be fairly detailed and include any literature references (including author, title, journal and page </a:t>
          </a:r>
        </a:p>
        <a:p>
          <a:r>
            <a:rPr lang="en-US" sz="900">
              <a:latin typeface="Arial" pitchFamily="34" charset="0"/>
              <a:cs typeface="Arial" pitchFamily="34" charset="0"/>
            </a:rPr>
            <a:t>numbers) pertaining to the methods</a:t>
          </a:r>
          <a:r>
            <a:rPr lang="en-US" sz="900" baseline="0">
              <a:latin typeface="Arial" pitchFamily="34" charset="0"/>
              <a:cs typeface="Arial" pitchFamily="34" charset="0"/>
            </a:rPr>
            <a:t> or research.</a:t>
          </a:r>
          <a:r>
            <a:rPr lang="en-US" sz="900">
              <a:latin typeface="Arial" pitchFamily="34" charset="0"/>
              <a:cs typeface="Arial" pitchFamily="34" charset="0"/>
            </a:rPr>
            <a:t> </a:t>
          </a:r>
        </a:p>
        <a:p>
          <a:endParaRPr lang="en-US" sz="900">
            <a:latin typeface="Arial" pitchFamily="34" charset="0"/>
            <a:cs typeface="Arial" pitchFamily="34" charset="0"/>
          </a:endParaRPr>
        </a:p>
        <a:p>
          <a:r>
            <a:rPr lang="en-US" sz="900">
              <a:latin typeface="Arial" pitchFamily="34" charset="0"/>
              <a:cs typeface="Arial" pitchFamily="34" charset="0"/>
            </a:rPr>
            <a:t>Include a Notes  section to detail a timeline of changes or</a:t>
          </a:r>
          <a:r>
            <a:rPr lang="en-US" sz="900" baseline="0">
              <a:latin typeface="Arial" pitchFamily="34" charset="0"/>
              <a:cs typeface="Arial" pitchFamily="34" charset="0"/>
            </a:rPr>
            <a:t> problems with the data </a:t>
          </a:r>
          <a:r>
            <a:rPr lang="en-US" sz="900">
              <a:latin typeface="Arial" pitchFamily="34" charset="0"/>
              <a:cs typeface="Arial" pitchFamily="34" charset="0"/>
            </a:rPr>
            <a:t>.  </a:t>
          </a:r>
        </a:p>
        <a:p>
          <a:r>
            <a:rPr lang="en-US" sz="900">
              <a:latin typeface="Arial" pitchFamily="34" charset="0"/>
              <a:cs typeface="Arial" pitchFamily="34" charset="0"/>
            </a:rPr>
            <a:t>Click on the box to paste or type the needed information. </a:t>
          </a:r>
        </a:p>
        <a:p>
          <a:endParaRPr lang="en-US" sz="900">
            <a:latin typeface="Arial" pitchFamily="34" charset="0"/>
            <a:cs typeface="Arial" pitchFamily="34" charset="0"/>
          </a:endParaRPr>
        </a:p>
        <a:p>
          <a:r>
            <a:rPr lang="en-US" sz="900">
              <a:latin typeface="Arial" pitchFamily="34" charset="0"/>
              <a:cs typeface="Arial" pitchFamily="34" charset="0"/>
            </a:rPr>
            <a:t>If</a:t>
          </a:r>
          <a:r>
            <a:rPr lang="en-US" sz="900" baseline="0">
              <a:latin typeface="Arial" pitchFamily="34" charset="0"/>
              <a:cs typeface="Arial" pitchFamily="34" charset="0"/>
            </a:rPr>
            <a:t> needed insert more row to make text box longer.</a:t>
          </a:r>
          <a:endParaRPr lang="en-US" sz="900">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50000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wrap="none" lIns="18288" tIns="0" rIns="0" bIns="0" upright="1">
        <a:spAutoFit/>
      </a:bodyPr>
      <a:lstStyle/>
    </a:spDef>
    <a:lnDef>
      <a:spPr bwMode="auto">
        <a:xfrm>
          <a:off x="0" y="0"/>
          <a:ext cx="1" cy="1"/>
        </a:xfrm>
        <a:custGeom>
          <a:avLst/>
          <a:gdLst/>
          <a:ahLst/>
          <a:cxnLst/>
          <a:rect l="0" t="0" r="0" b="0"/>
          <a:pathLst/>
        </a:custGeom>
        <a:solidFill>
          <a:srgbClr val="50000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wrap="none" lIns="18288" tIns="0" rIns="0" bIns="0" upright="1">
        <a:spAutoFit/>
      </a:bodyPr>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arc-lter.ecosystems.mbl.edu/sites/default/files/data/thermokarst/MEL_Toolik_Tussock_TEF-regrow.csv" TargetMode="External"/><Relationship Id="rId3" Type="http://schemas.openxmlformats.org/officeDocument/2006/relationships/hyperlink" Target="mailto:breck.bowden@uvm.edu" TargetMode="External"/><Relationship Id="rId7" Type="http://schemas.openxmlformats.org/officeDocument/2006/relationships/hyperlink" Target="http://arc-lter.ecosystems.mbl.edu/MEL_Toolik_Tussock_TEF-regrow" TargetMode="External"/><Relationship Id="rId12" Type="http://schemas.openxmlformats.org/officeDocument/2006/relationships/comments" Target="../comments1.xml"/><Relationship Id="rId2" Type="http://schemas.openxmlformats.org/officeDocument/2006/relationships/hyperlink" Target="mailto:yjiang@mbl.edu" TargetMode="External"/><Relationship Id="rId1" Type="http://schemas.openxmlformats.org/officeDocument/2006/relationships/hyperlink" Target="mailto:bkwiatkowski@mbl.edu" TargetMode="External"/><Relationship Id="rId6" Type="http://schemas.openxmlformats.org/officeDocument/2006/relationships/hyperlink" Target="mailto:jbenes@uvm.edu" TargetMode="External"/><Relationship Id="rId11" Type="http://schemas.openxmlformats.org/officeDocument/2006/relationships/vmlDrawing" Target="../drawings/vmlDrawing1.vml"/><Relationship Id="rId5" Type="http://schemas.openxmlformats.org/officeDocument/2006/relationships/hyperlink" Target="mailto:arpearce@uvm.edu" TargetMode="External"/><Relationship Id="rId10" Type="http://schemas.openxmlformats.org/officeDocument/2006/relationships/drawing" Target="../drawings/drawing1.xml"/><Relationship Id="rId4" Type="http://schemas.openxmlformats.org/officeDocument/2006/relationships/hyperlink" Target="mailto:mcmack@ufl.edu"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S402"/>
  <sheetViews>
    <sheetView tabSelected="1" zoomScaleNormal="100" workbookViewId="0">
      <selection activeCell="B4" sqref="B4"/>
    </sheetView>
  </sheetViews>
  <sheetFormatPr defaultColWidth="8.85546875" defaultRowHeight="12.75" x14ac:dyDescent="0.2"/>
  <cols>
    <col min="1" max="1" width="36.28515625" style="73" bestFit="1" customWidth="1"/>
    <col min="2" max="2" width="46" style="30" bestFit="1" customWidth="1"/>
    <col min="3" max="3" width="30.7109375" style="32" customWidth="1"/>
    <col min="4" max="4" width="30.7109375" style="41" customWidth="1"/>
    <col min="5" max="9" width="30.7109375" style="13" customWidth="1"/>
    <col min="10" max="16384" width="8.85546875" style="13"/>
  </cols>
  <sheetData>
    <row r="1" spans="1:6" ht="18" x14ac:dyDescent="0.25">
      <c r="A1" s="1" t="s">
        <v>0</v>
      </c>
      <c r="C1" s="6"/>
      <c r="D1" s="96"/>
    </row>
    <row r="2" spans="1:6" x14ac:dyDescent="0.2">
      <c r="A2" s="31" t="s">
        <v>2</v>
      </c>
      <c r="B2" s="9" t="s">
        <v>2192</v>
      </c>
    </row>
    <row r="3" spans="1:6" x14ac:dyDescent="0.2">
      <c r="A3" s="31" t="s">
        <v>132</v>
      </c>
      <c r="B3" s="9">
        <v>2014</v>
      </c>
    </row>
    <row r="4" spans="1:6" x14ac:dyDescent="0.2">
      <c r="A4" s="31" t="s">
        <v>144</v>
      </c>
      <c r="B4" s="107" t="s">
        <v>2194</v>
      </c>
      <c r="C4" s="8"/>
    </row>
    <row r="5" spans="1:6" ht="26.25" customHeight="1" x14ac:dyDescent="0.2">
      <c r="A5" s="15" t="s">
        <v>3</v>
      </c>
      <c r="B5" s="108" t="s">
        <v>2177</v>
      </c>
      <c r="C5" s="109"/>
      <c r="D5" s="95"/>
    </row>
    <row r="6" spans="1:6" ht="12.75" customHeight="1" x14ac:dyDescent="0.2">
      <c r="A6" s="15" t="s">
        <v>36</v>
      </c>
      <c r="B6" s="13"/>
      <c r="C6" s="13"/>
      <c r="D6" s="95"/>
      <c r="E6" s="33"/>
      <c r="F6" s="33"/>
    </row>
    <row r="7" spans="1:6" s="35" customFormat="1" x14ac:dyDescent="0.2">
      <c r="A7" s="34"/>
      <c r="B7" s="110"/>
      <c r="C7" s="111"/>
      <c r="D7" s="111"/>
    </row>
    <row r="8" spans="1:6" s="35" customFormat="1" x14ac:dyDescent="0.2">
      <c r="A8" s="34"/>
      <c r="B8" s="83"/>
      <c r="C8" s="84"/>
      <c r="D8" s="94"/>
    </row>
    <row r="9" spans="1:6" s="35" customFormat="1" x14ac:dyDescent="0.2">
      <c r="A9" s="34"/>
      <c r="B9" s="83"/>
      <c r="C9" s="84"/>
      <c r="D9" s="94"/>
    </row>
    <row r="10" spans="1:6" s="35" customFormat="1" x14ac:dyDescent="0.2">
      <c r="A10" s="34"/>
      <c r="B10" s="83"/>
      <c r="C10" s="84"/>
      <c r="D10" s="94"/>
    </row>
    <row r="11" spans="1:6" s="35" customFormat="1" x14ac:dyDescent="0.2">
      <c r="A11" s="34"/>
      <c r="B11" s="105"/>
      <c r="C11" s="106"/>
      <c r="D11" s="106"/>
    </row>
    <row r="12" spans="1:6" s="35" customFormat="1" x14ac:dyDescent="0.2">
      <c r="A12" s="34"/>
      <c r="B12" s="105"/>
      <c r="C12" s="106"/>
      <c r="D12" s="106"/>
    </row>
    <row r="13" spans="1:6" s="35" customFormat="1" x14ac:dyDescent="0.2">
      <c r="A13" s="34"/>
      <c r="B13" s="83"/>
      <c r="C13" s="84"/>
      <c r="D13" s="94"/>
    </row>
    <row r="14" spans="1:6" s="35" customFormat="1" x14ac:dyDescent="0.2">
      <c r="A14" s="34"/>
      <c r="B14" s="88"/>
      <c r="C14" s="89"/>
      <c r="D14" s="94"/>
    </row>
    <row r="15" spans="1:6" s="35" customFormat="1" x14ac:dyDescent="0.2">
      <c r="A15" s="34"/>
      <c r="B15" s="83"/>
      <c r="C15" s="84"/>
      <c r="D15" s="94"/>
    </row>
    <row r="16" spans="1:6" s="35" customFormat="1" x14ac:dyDescent="0.2">
      <c r="A16" s="34"/>
      <c r="B16" s="83"/>
      <c r="C16" s="84"/>
      <c r="D16" s="94"/>
    </row>
    <row r="17" spans="1:9" s="35" customFormat="1" ht="12.75" customHeight="1" x14ac:dyDescent="0.2">
      <c r="A17" s="34"/>
      <c r="B17" s="37"/>
      <c r="D17" s="97"/>
    </row>
    <row r="18" spans="1:9" s="35" customFormat="1" ht="15" x14ac:dyDescent="0.2">
      <c r="A18" s="34"/>
      <c r="B18" s="37"/>
      <c r="D18" s="97"/>
    </row>
    <row r="19" spans="1:9" x14ac:dyDescent="0.2">
      <c r="A19" s="15" t="s">
        <v>1</v>
      </c>
      <c r="B19" s="38" t="s">
        <v>2193</v>
      </c>
    </row>
    <row r="20" spans="1:9" x14ac:dyDescent="0.2">
      <c r="A20" s="39"/>
    </row>
    <row r="21" spans="1:9" x14ac:dyDescent="0.2">
      <c r="A21" s="16" t="s">
        <v>129</v>
      </c>
      <c r="B21" s="27" t="s">
        <v>4</v>
      </c>
      <c r="C21" s="27" t="s">
        <v>5</v>
      </c>
      <c r="D21" s="27" t="s">
        <v>6</v>
      </c>
      <c r="E21" s="27" t="s">
        <v>277</v>
      </c>
      <c r="F21" s="27" t="s">
        <v>278</v>
      </c>
      <c r="G21" s="27" t="s">
        <v>279</v>
      </c>
      <c r="H21" s="27" t="s">
        <v>280</v>
      </c>
      <c r="I21" s="27" t="s">
        <v>281</v>
      </c>
    </row>
    <row r="22" spans="1:9" x14ac:dyDescent="0.2">
      <c r="A22" s="29" t="s">
        <v>271</v>
      </c>
      <c r="B22" s="2" t="s">
        <v>272</v>
      </c>
      <c r="C22" s="2" t="s">
        <v>276</v>
      </c>
      <c r="D22" s="2" t="s">
        <v>276</v>
      </c>
      <c r="E22" s="2" t="s">
        <v>276</v>
      </c>
      <c r="F22" s="2" t="s">
        <v>276</v>
      </c>
      <c r="G22" s="2" t="s">
        <v>276</v>
      </c>
      <c r="H22" s="2" t="s">
        <v>273</v>
      </c>
      <c r="I22" s="2"/>
    </row>
    <row r="23" spans="1:9" s="12" customFormat="1" x14ac:dyDescent="0.2">
      <c r="A23" s="29" t="s">
        <v>282</v>
      </c>
      <c r="B23" s="87" t="s">
        <v>1923</v>
      </c>
      <c r="C23" s="87" t="s">
        <v>1627</v>
      </c>
      <c r="D23" s="87" t="s">
        <v>1907</v>
      </c>
      <c r="E23" s="87" t="s">
        <v>1921</v>
      </c>
      <c r="F23" s="87" t="s">
        <v>1922</v>
      </c>
      <c r="G23" s="87" t="s">
        <v>1913</v>
      </c>
      <c r="H23" s="87" t="s">
        <v>1628</v>
      </c>
      <c r="I23" s="87"/>
    </row>
    <row r="24" spans="1:9" s="12" customFormat="1" x14ac:dyDescent="0.2">
      <c r="A24" s="29" t="s">
        <v>7</v>
      </c>
      <c r="B24" s="2" t="s">
        <v>1630</v>
      </c>
      <c r="C24" s="2" t="s">
        <v>1629</v>
      </c>
      <c r="D24" s="2" t="s">
        <v>1908</v>
      </c>
      <c r="E24" s="2" t="s">
        <v>1631</v>
      </c>
      <c r="F24" s="2" t="s">
        <v>1920</v>
      </c>
      <c r="G24" s="2" t="s">
        <v>1911</v>
      </c>
      <c r="H24" s="2" t="s">
        <v>1632</v>
      </c>
      <c r="I24" s="2"/>
    </row>
    <row r="25" spans="1:9" s="12" customFormat="1" x14ac:dyDescent="0.2">
      <c r="A25" s="29" t="s">
        <v>8</v>
      </c>
      <c r="B25" s="2" t="s">
        <v>1634</v>
      </c>
      <c r="C25" s="2" t="s">
        <v>1633</v>
      </c>
      <c r="D25" s="2" t="s">
        <v>1909</v>
      </c>
      <c r="E25" s="2" t="s">
        <v>1635</v>
      </c>
      <c r="F25" s="2" t="s">
        <v>1910</v>
      </c>
      <c r="G25" s="2" t="s">
        <v>1912</v>
      </c>
      <c r="H25" s="2" t="s">
        <v>1636</v>
      </c>
      <c r="I25" s="2"/>
    </row>
    <row r="26" spans="1:9" s="12" customFormat="1" ht="38.25" x14ac:dyDescent="0.2">
      <c r="A26" s="29" t="s">
        <v>283</v>
      </c>
      <c r="B26" s="2" t="s">
        <v>1914</v>
      </c>
      <c r="C26" s="2" t="s">
        <v>1637</v>
      </c>
      <c r="D26" s="2" t="s">
        <v>1637</v>
      </c>
      <c r="E26" s="2" t="s">
        <v>1638</v>
      </c>
      <c r="F26" s="2" t="s">
        <v>1915</v>
      </c>
      <c r="G26" s="2" t="s">
        <v>1637</v>
      </c>
      <c r="H26" s="2" t="s">
        <v>1638</v>
      </c>
      <c r="I26" s="2"/>
    </row>
    <row r="27" spans="1:9" s="12" customFormat="1" x14ac:dyDescent="0.2">
      <c r="A27" s="29" t="s">
        <v>9</v>
      </c>
      <c r="B27" s="2" t="s">
        <v>1640</v>
      </c>
      <c r="C27" s="2" t="s">
        <v>1639</v>
      </c>
      <c r="D27" s="2" t="s">
        <v>1639</v>
      </c>
      <c r="E27" s="2" t="s">
        <v>1640</v>
      </c>
      <c r="F27" s="2" t="s">
        <v>1916</v>
      </c>
      <c r="G27" s="2" t="s">
        <v>1639</v>
      </c>
      <c r="H27" s="2" t="s">
        <v>1640</v>
      </c>
      <c r="I27" s="2"/>
    </row>
    <row r="28" spans="1:9" s="12" customFormat="1" x14ac:dyDescent="0.2">
      <c r="A28" s="29" t="s">
        <v>10</v>
      </c>
      <c r="B28" s="2"/>
      <c r="C28" s="2" t="s">
        <v>1641</v>
      </c>
      <c r="D28" s="2" t="s">
        <v>1641</v>
      </c>
      <c r="E28" s="2"/>
      <c r="F28" s="2"/>
      <c r="G28" s="2" t="s">
        <v>1641</v>
      </c>
      <c r="H28" s="2"/>
      <c r="I28" s="2"/>
    </row>
    <row r="29" spans="1:9" s="12" customFormat="1" x14ac:dyDescent="0.2">
      <c r="A29" s="29" t="s">
        <v>11</v>
      </c>
      <c r="B29" s="2" t="s">
        <v>1643</v>
      </c>
      <c r="C29" s="2" t="s">
        <v>1642</v>
      </c>
      <c r="D29" s="2" t="s">
        <v>1642</v>
      </c>
      <c r="E29" s="2" t="s">
        <v>1643</v>
      </c>
      <c r="F29" s="2" t="s">
        <v>1917</v>
      </c>
      <c r="G29" s="2" t="s">
        <v>1642</v>
      </c>
      <c r="H29" s="2" t="s">
        <v>1643</v>
      </c>
      <c r="I29" s="2"/>
    </row>
    <row r="30" spans="1:9" s="12" customFormat="1" x14ac:dyDescent="0.2">
      <c r="A30" s="29" t="s">
        <v>12</v>
      </c>
      <c r="B30" s="2" t="s">
        <v>1645</v>
      </c>
      <c r="C30" s="2" t="s">
        <v>1644</v>
      </c>
      <c r="D30" s="2" t="s">
        <v>1644</v>
      </c>
      <c r="E30" s="2" t="s">
        <v>1645</v>
      </c>
      <c r="F30" s="2" t="s">
        <v>1918</v>
      </c>
      <c r="G30" s="2" t="s">
        <v>1644</v>
      </c>
      <c r="H30" s="2" t="s">
        <v>1645</v>
      </c>
      <c r="I30" s="2"/>
    </row>
    <row r="31" spans="1:9" s="12" customFormat="1" x14ac:dyDescent="0.2">
      <c r="A31" s="29" t="s">
        <v>13</v>
      </c>
      <c r="B31" s="2" t="s">
        <v>1647</v>
      </c>
      <c r="C31" s="2" t="s">
        <v>1646</v>
      </c>
      <c r="D31" s="2" t="s">
        <v>1646</v>
      </c>
      <c r="E31" s="2" t="s">
        <v>1647</v>
      </c>
      <c r="F31" s="2" t="s">
        <v>1919</v>
      </c>
      <c r="G31" s="2" t="s">
        <v>1646</v>
      </c>
      <c r="H31" s="2" t="s">
        <v>1647</v>
      </c>
      <c r="I31" s="2"/>
    </row>
    <row r="32" spans="1:9" s="12" customFormat="1" x14ac:dyDescent="0.2">
      <c r="A32" s="29" t="s">
        <v>14</v>
      </c>
      <c r="B32" s="2"/>
      <c r="C32" s="2"/>
      <c r="D32" s="2"/>
      <c r="E32" s="2"/>
      <c r="F32" s="2"/>
      <c r="G32" s="2"/>
      <c r="H32" s="2"/>
      <c r="I32" s="2"/>
    </row>
    <row r="33" spans="1:6" x14ac:dyDescent="0.2">
      <c r="A33" s="3"/>
      <c r="B33" s="40"/>
      <c r="C33" s="41"/>
    </row>
    <row r="34" spans="1:6" ht="15.75" x14ac:dyDescent="0.25">
      <c r="A34" s="42"/>
      <c r="B34" s="92"/>
      <c r="F34" s="91"/>
    </row>
    <row r="35" spans="1:6" x14ac:dyDescent="0.2">
      <c r="A35" s="17" t="s">
        <v>15</v>
      </c>
      <c r="B35" s="43"/>
    </row>
    <row r="36" spans="1:6" hidden="1" x14ac:dyDescent="0.2">
      <c r="A36" s="44" t="s">
        <v>145</v>
      </c>
      <c r="B36" s="107" t="s">
        <v>2195</v>
      </c>
      <c r="C36" s="10"/>
    </row>
    <row r="37" spans="1:6" x14ac:dyDescent="0.2">
      <c r="A37" s="45" t="s">
        <v>16</v>
      </c>
      <c r="B37" s="38" t="s">
        <v>2184</v>
      </c>
    </row>
    <row r="38" spans="1:6" x14ac:dyDescent="0.2">
      <c r="A38" s="46" t="s">
        <v>17</v>
      </c>
      <c r="B38" s="47">
        <v>36526</v>
      </c>
    </row>
    <row r="39" spans="1:6" x14ac:dyDescent="0.2">
      <c r="A39" s="46" t="s">
        <v>18</v>
      </c>
      <c r="B39" s="47">
        <v>73415</v>
      </c>
    </row>
    <row r="40" spans="1:6" x14ac:dyDescent="0.2">
      <c r="A40" s="48" t="s">
        <v>19</v>
      </c>
      <c r="B40" s="38">
        <v>99</v>
      </c>
    </row>
    <row r="41" spans="1:6" x14ac:dyDescent="0.2">
      <c r="A41" s="48" t="s">
        <v>20</v>
      </c>
      <c r="B41" s="38" t="s">
        <v>2002</v>
      </c>
    </row>
    <row r="42" spans="1:6" x14ac:dyDescent="0.2">
      <c r="A42" s="48" t="s">
        <v>21</v>
      </c>
      <c r="B42" s="38" t="s">
        <v>1924</v>
      </c>
    </row>
    <row r="43" spans="1:6" x14ac:dyDescent="0.2">
      <c r="A43" s="49" t="s">
        <v>22</v>
      </c>
      <c r="B43" s="38"/>
    </row>
    <row r="44" spans="1:6" x14ac:dyDescent="0.2">
      <c r="A44" s="49" t="s">
        <v>23</v>
      </c>
      <c r="B44" s="38"/>
    </row>
    <row r="45" spans="1:6" ht="51" x14ac:dyDescent="0.2">
      <c r="A45" s="48" t="s">
        <v>24</v>
      </c>
      <c r="B45" s="38" t="s">
        <v>2191</v>
      </c>
    </row>
    <row r="46" spans="1:6" x14ac:dyDescent="0.2">
      <c r="A46" s="48"/>
      <c r="B46" s="38"/>
    </row>
    <row r="47" spans="1:6" x14ac:dyDescent="0.2">
      <c r="A47" s="48"/>
      <c r="B47" s="38"/>
    </row>
    <row r="48" spans="1:6" x14ac:dyDescent="0.2">
      <c r="A48" s="48"/>
      <c r="B48" s="38"/>
    </row>
    <row r="49" spans="1:19" x14ac:dyDescent="0.2">
      <c r="A49" s="48"/>
      <c r="B49" s="38"/>
    </row>
    <row r="50" spans="1:19" x14ac:dyDescent="0.2">
      <c r="A50" s="50"/>
      <c r="I50" s="13" t="s">
        <v>149</v>
      </c>
    </row>
    <row r="51" spans="1:19" x14ac:dyDescent="0.2">
      <c r="A51" s="17" t="s">
        <v>25</v>
      </c>
    </row>
    <row r="52" spans="1:19" x14ac:dyDescent="0.2">
      <c r="A52" s="49" t="s">
        <v>1342</v>
      </c>
      <c r="B52" s="81" t="s">
        <v>2000</v>
      </c>
      <c r="C52" s="81" t="s">
        <v>1339</v>
      </c>
      <c r="D52" s="98" t="s">
        <v>1339</v>
      </c>
      <c r="E52" s="81" t="s">
        <v>1339</v>
      </c>
      <c r="F52" s="81" t="s">
        <v>1339</v>
      </c>
      <c r="G52" s="81" t="s">
        <v>1339</v>
      </c>
      <c r="H52" s="81" t="s">
        <v>1339</v>
      </c>
      <c r="I52" s="81" t="s">
        <v>1339</v>
      </c>
      <c r="J52" s="32"/>
      <c r="K52" s="32"/>
      <c r="L52" s="32"/>
      <c r="M52" s="32"/>
      <c r="N52" s="32"/>
      <c r="O52" s="32"/>
      <c r="P52" s="32"/>
      <c r="Q52" s="32"/>
    </row>
    <row r="53" spans="1:19" x14ac:dyDescent="0.2">
      <c r="A53" s="86" t="s">
        <v>26</v>
      </c>
      <c r="B53" s="28" t="s">
        <v>2001</v>
      </c>
      <c r="C53" s="28" t="str">
        <f t="shared" ref="C53:I53" si="0">IF(ISNA(INDEX(Sites,MATCH(C52,Site_name,0),3)),"Enter Description", INDEX(Sites,MATCH(C52,Site_name,0),3))</f>
        <v>Enter Description</v>
      </c>
      <c r="D53" s="99" t="str">
        <f t="shared" si="0"/>
        <v>Enter Description</v>
      </c>
      <c r="E53" s="28" t="str">
        <f t="shared" si="0"/>
        <v>Enter Description</v>
      </c>
      <c r="F53" s="28" t="str">
        <f t="shared" si="0"/>
        <v>Enter Description</v>
      </c>
      <c r="G53" s="28" t="str">
        <f t="shared" si="0"/>
        <v>Enter Description</v>
      </c>
      <c r="H53" s="28" t="str">
        <f t="shared" si="0"/>
        <v>Enter Description</v>
      </c>
      <c r="I53" s="28" t="str">
        <f t="shared" si="0"/>
        <v>Enter Description</v>
      </c>
      <c r="J53" s="32"/>
      <c r="K53" s="32"/>
      <c r="L53" s="32"/>
      <c r="M53" s="32"/>
      <c r="N53" s="32"/>
      <c r="O53" s="32"/>
    </row>
    <row r="54" spans="1:19" x14ac:dyDescent="0.2">
      <c r="A54" s="18" t="s">
        <v>27</v>
      </c>
      <c r="C54" s="30"/>
      <c r="D54" s="40"/>
      <c r="E54" s="30"/>
      <c r="F54" s="30"/>
      <c r="G54" s="30"/>
      <c r="H54" s="30"/>
      <c r="I54" s="30"/>
    </row>
    <row r="55" spans="1:19" x14ac:dyDescent="0.2">
      <c r="A55" s="51" t="s">
        <v>28</v>
      </c>
      <c r="B55" s="38"/>
      <c r="C55" s="38"/>
      <c r="D55" s="100"/>
      <c r="E55" s="38"/>
      <c r="F55" s="38"/>
      <c r="G55" s="38"/>
      <c r="H55" s="38"/>
      <c r="I55" s="38"/>
      <c r="J55" s="32"/>
      <c r="K55" s="32"/>
      <c r="L55" s="32"/>
      <c r="M55" s="32"/>
      <c r="N55" s="32"/>
      <c r="O55" s="32"/>
      <c r="P55" s="32"/>
      <c r="Q55" s="32"/>
      <c r="R55" s="32"/>
      <c r="S55" s="32"/>
    </row>
    <row r="56" spans="1:19" x14ac:dyDescent="0.2">
      <c r="A56" s="51" t="s">
        <v>29</v>
      </c>
      <c r="B56" s="52"/>
      <c r="C56" s="52"/>
      <c r="D56" s="101"/>
      <c r="E56" s="52"/>
      <c r="F56" s="52"/>
      <c r="G56" s="52"/>
      <c r="H56" s="52"/>
      <c r="I56" s="52"/>
      <c r="J56" s="32"/>
      <c r="K56" s="32"/>
      <c r="L56" s="32"/>
      <c r="M56" s="32"/>
      <c r="N56" s="32"/>
      <c r="O56" s="32"/>
      <c r="P56" s="32"/>
      <c r="Q56" s="32"/>
      <c r="R56" s="32"/>
      <c r="S56" s="32"/>
    </row>
    <row r="57" spans="1:19" x14ac:dyDescent="0.2">
      <c r="A57" s="51" t="s">
        <v>30</v>
      </c>
      <c r="B57" s="38"/>
      <c r="C57" s="38"/>
      <c r="D57" s="100"/>
      <c r="E57" s="38"/>
      <c r="F57" s="38"/>
      <c r="G57" s="38"/>
      <c r="H57" s="38"/>
      <c r="I57" s="38"/>
      <c r="J57" s="32"/>
      <c r="K57" s="32"/>
      <c r="L57" s="32"/>
      <c r="M57" s="32"/>
      <c r="N57" s="32"/>
      <c r="O57" s="32"/>
      <c r="P57" s="32"/>
      <c r="Q57" s="32"/>
      <c r="R57" s="32"/>
      <c r="S57" s="32"/>
    </row>
    <row r="58" spans="1:19" x14ac:dyDescent="0.2">
      <c r="A58" s="51" t="s">
        <v>31</v>
      </c>
      <c r="B58" s="53"/>
      <c r="C58" s="53"/>
      <c r="D58" s="102"/>
      <c r="E58" s="53"/>
      <c r="F58" s="53"/>
      <c r="G58" s="53"/>
      <c r="H58" s="53"/>
      <c r="I58" s="53"/>
      <c r="J58" s="32"/>
      <c r="K58" s="32"/>
      <c r="L58" s="32"/>
      <c r="M58" s="32"/>
      <c r="N58" s="32"/>
      <c r="O58" s="32"/>
      <c r="P58" s="32"/>
      <c r="Q58" s="32"/>
      <c r="R58" s="32"/>
      <c r="S58" s="32"/>
    </row>
    <row r="59" spans="1:19" x14ac:dyDescent="0.2">
      <c r="A59" s="19" t="s">
        <v>32</v>
      </c>
      <c r="B59" s="54"/>
      <c r="C59" s="54"/>
      <c r="D59" s="100"/>
      <c r="E59" s="54"/>
      <c r="F59" s="54"/>
      <c r="G59" s="54"/>
      <c r="H59" s="54"/>
      <c r="I59" s="54"/>
    </row>
    <row r="60" spans="1:19" x14ac:dyDescent="0.2">
      <c r="A60" s="49" t="s">
        <v>33</v>
      </c>
      <c r="B60" s="28">
        <v>68.627499999999998</v>
      </c>
      <c r="C60" s="28" t="str">
        <f t="shared" ref="C60:I60" si="1">IF(ISNA(INDEX(Sites,MATCH(C52,Site_name,0),4)),"In Decimal Degrees", INDEX(Sites,MATCH(C52,Site_name,0),4))</f>
        <v>In Decimal Degrees</v>
      </c>
      <c r="D60" s="99" t="str">
        <f t="shared" si="1"/>
        <v>In Decimal Degrees</v>
      </c>
      <c r="E60" s="28" t="str">
        <f t="shared" si="1"/>
        <v>In Decimal Degrees</v>
      </c>
      <c r="F60" s="28" t="str">
        <f t="shared" si="1"/>
        <v>In Decimal Degrees</v>
      </c>
      <c r="G60" s="28" t="str">
        <f t="shared" si="1"/>
        <v>In Decimal Degrees</v>
      </c>
      <c r="H60" s="28" t="str">
        <f t="shared" si="1"/>
        <v>In Decimal Degrees</v>
      </c>
      <c r="I60" s="28" t="str">
        <f t="shared" si="1"/>
        <v>In Decimal Degrees</v>
      </c>
      <c r="J60" s="32"/>
      <c r="K60" s="32"/>
      <c r="L60" s="32"/>
      <c r="M60" s="32"/>
      <c r="N60" s="32"/>
      <c r="O60" s="32"/>
      <c r="P60" s="32"/>
      <c r="Q60" s="32"/>
    </row>
    <row r="61" spans="1:19" x14ac:dyDescent="0.2">
      <c r="A61" s="49" t="s">
        <v>34</v>
      </c>
      <c r="B61" s="28">
        <v>-149.5975</v>
      </c>
      <c r="C61" s="28" t="str">
        <f t="shared" ref="C61:I61" si="2">IF(ISNA(INDEX(Sites,MATCH(C52,Site_name,0),5)),"In Decimal Degrees", INDEX(Sites,MATCH(C52,Site_name,0),5))</f>
        <v>In Decimal Degrees</v>
      </c>
      <c r="D61" s="99" t="str">
        <f t="shared" si="2"/>
        <v>In Decimal Degrees</v>
      </c>
      <c r="E61" s="28" t="str">
        <f t="shared" si="2"/>
        <v>In Decimal Degrees</v>
      </c>
      <c r="F61" s="28" t="str">
        <f t="shared" si="2"/>
        <v>In Decimal Degrees</v>
      </c>
      <c r="G61" s="28" t="str">
        <f t="shared" si="2"/>
        <v>In Decimal Degrees</v>
      </c>
      <c r="H61" s="28" t="str">
        <f t="shared" si="2"/>
        <v>In Decimal Degrees</v>
      </c>
      <c r="I61" s="28" t="str">
        <f t="shared" si="2"/>
        <v>In Decimal Degrees</v>
      </c>
      <c r="J61" s="32"/>
      <c r="K61" s="32"/>
      <c r="L61" s="32"/>
      <c r="M61" s="32"/>
      <c r="N61" s="32"/>
      <c r="O61" s="32"/>
      <c r="P61" s="32"/>
      <c r="Q61" s="32"/>
    </row>
    <row r="62" spans="1:19" x14ac:dyDescent="0.2">
      <c r="A62" s="49" t="s">
        <v>143</v>
      </c>
      <c r="B62" s="28">
        <v>740</v>
      </c>
      <c r="C62" s="28" t="str">
        <f t="shared" ref="C62:I62" si="3">IF(ISNA(INDEX(Sites,MATCH(C52,Site_name,0),6)),"In Meters", IF(ISBLANK(INDEX(Sites,MATCH(C52,Site_name,0),6)),"",INDEX(Sites,MATCH(C52,Site_name,0),6)))</f>
        <v>In Meters</v>
      </c>
      <c r="D62" s="99" t="str">
        <f t="shared" si="3"/>
        <v>In Meters</v>
      </c>
      <c r="E62" s="28" t="str">
        <f t="shared" si="3"/>
        <v>In Meters</v>
      </c>
      <c r="F62" s="28" t="str">
        <f t="shared" si="3"/>
        <v>In Meters</v>
      </c>
      <c r="G62" s="28" t="str">
        <f t="shared" si="3"/>
        <v>In Meters</v>
      </c>
      <c r="H62" s="28" t="str">
        <f t="shared" si="3"/>
        <v>In Meters</v>
      </c>
      <c r="I62" s="28" t="str">
        <f t="shared" si="3"/>
        <v>In Meters</v>
      </c>
      <c r="J62" s="32"/>
      <c r="K62" s="32"/>
      <c r="L62" s="32"/>
      <c r="M62" s="32"/>
      <c r="N62" s="32"/>
      <c r="O62" s="32"/>
      <c r="P62" s="32"/>
      <c r="Q62" s="32"/>
    </row>
    <row r="63" spans="1:19" x14ac:dyDescent="0.2">
      <c r="A63" s="49" t="s">
        <v>1341</v>
      </c>
      <c r="B63" s="80" t="str">
        <f>IF(ISNUMBER(B$60),HYPERLINK("http://maps.google.com/maps?q="&amp;B60&amp;","&amp;B61,"View on Google Map"),"")</f>
        <v>View on Google Map</v>
      </c>
      <c r="C63" s="80" t="str">
        <f t="shared" ref="C63:I63" si="4">IF(ISNUMBER(C$60),HYPERLINK("http://maps.google.com/maps?q="&amp;C60&amp;","&amp;C61,"View on Google Map"),"")</f>
        <v/>
      </c>
      <c r="D63" s="103" t="str">
        <f t="shared" si="4"/>
        <v/>
      </c>
      <c r="E63" s="80" t="str">
        <f t="shared" si="4"/>
        <v/>
      </c>
      <c r="F63" s="80" t="str">
        <f t="shared" si="4"/>
        <v/>
      </c>
      <c r="G63" s="80" t="str">
        <f t="shared" si="4"/>
        <v/>
      </c>
      <c r="H63" s="80" t="str">
        <f t="shared" si="4"/>
        <v/>
      </c>
      <c r="I63" s="80" t="str">
        <f t="shared" si="4"/>
        <v/>
      </c>
    </row>
    <row r="64" spans="1:19" x14ac:dyDescent="0.2">
      <c r="A64" s="55"/>
      <c r="B64" s="56"/>
      <c r="C64" s="56"/>
      <c r="D64" s="56"/>
    </row>
    <row r="65" spans="1:4" x14ac:dyDescent="0.2">
      <c r="A65" s="20" t="s">
        <v>130</v>
      </c>
      <c r="B65" s="56"/>
      <c r="C65" s="41"/>
    </row>
    <row r="66" spans="1:4" x14ac:dyDescent="0.2">
      <c r="A66" s="57" t="s">
        <v>131</v>
      </c>
      <c r="B66" s="38"/>
      <c r="C66" s="32" t="s">
        <v>148</v>
      </c>
    </row>
    <row r="67" spans="1:4" x14ac:dyDescent="0.2">
      <c r="A67" s="3"/>
    </row>
    <row r="68" spans="1:4" x14ac:dyDescent="0.2">
      <c r="A68" s="20" t="s">
        <v>146</v>
      </c>
      <c r="B68" s="20" t="s">
        <v>2185</v>
      </c>
      <c r="C68" s="20" t="s">
        <v>2186</v>
      </c>
      <c r="D68" s="20" t="s">
        <v>2187</v>
      </c>
    </row>
    <row r="69" spans="1:4" ht="38.25" x14ac:dyDescent="0.2">
      <c r="A69" s="58" t="s">
        <v>35</v>
      </c>
      <c r="B69" s="38" t="s">
        <v>2189</v>
      </c>
      <c r="C69" s="38" t="s">
        <v>2190</v>
      </c>
      <c r="D69" s="38" t="s">
        <v>2188</v>
      </c>
    </row>
    <row r="70" spans="1:4" x14ac:dyDescent="0.2">
      <c r="A70" s="55"/>
      <c r="B70" s="56"/>
    </row>
    <row r="71" spans="1:4" s="35" customFormat="1" ht="15" x14ac:dyDescent="0.2">
      <c r="A71" s="34"/>
      <c r="B71" s="37"/>
      <c r="D71" s="97"/>
    </row>
    <row r="72" spans="1:4" ht="15" x14ac:dyDescent="0.2">
      <c r="A72" s="21" t="s">
        <v>37</v>
      </c>
      <c r="B72" s="59"/>
    </row>
    <row r="73" spans="1:4" s="35" customFormat="1" x14ac:dyDescent="0.2">
      <c r="A73" s="60"/>
      <c r="D73" s="97"/>
    </row>
    <row r="74" spans="1:4" s="35" customFormat="1" x14ac:dyDescent="0.2">
      <c r="A74" s="34"/>
      <c r="B74" s="61"/>
      <c r="D74" s="97"/>
    </row>
    <row r="75" spans="1:4" s="35" customFormat="1" x14ac:dyDescent="0.2">
      <c r="A75" s="34"/>
      <c r="D75" s="97"/>
    </row>
    <row r="76" spans="1:4" s="35" customFormat="1" x14ac:dyDescent="0.2">
      <c r="A76" s="34"/>
      <c r="D76" s="97"/>
    </row>
    <row r="77" spans="1:4" s="35" customFormat="1" x14ac:dyDescent="0.2">
      <c r="A77" s="34"/>
      <c r="D77" s="97"/>
    </row>
    <row r="78" spans="1:4" s="35" customFormat="1" x14ac:dyDescent="0.2">
      <c r="A78" s="34"/>
      <c r="D78" s="97"/>
    </row>
    <row r="79" spans="1:4" s="35" customFormat="1" x14ac:dyDescent="0.2">
      <c r="A79" s="34"/>
      <c r="D79" s="97"/>
    </row>
    <row r="80" spans="1:4" s="35" customFormat="1" x14ac:dyDescent="0.2">
      <c r="A80" s="34"/>
      <c r="D80" s="97"/>
    </row>
    <row r="81" spans="1:4" s="35" customFormat="1" x14ac:dyDescent="0.2">
      <c r="A81" s="34"/>
      <c r="D81" s="97"/>
    </row>
    <row r="82" spans="1:4" s="35" customFormat="1" x14ac:dyDescent="0.2">
      <c r="A82" s="34"/>
      <c r="D82" s="97"/>
    </row>
    <row r="83" spans="1:4" s="35" customFormat="1" x14ac:dyDescent="0.2">
      <c r="A83" s="34"/>
      <c r="D83" s="97"/>
    </row>
    <row r="84" spans="1:4" s="35" customFormat="1" x14ac:dyDescent="0.2">
      <c r="A84" s="34"/>
      <c r="D84" s="97"/>
    </row>
    <row r="85" spans="1:4" s="35" customFormat="1" x14ac:dyDescent="0.2">
      <c r="A85" s="34"/>
      <c r="D85" s="97"/>
    </row>
    <row r="86" spans="1:4" s="35" customFormat="1" x14ac:dyDescent="0.2">
      <c r="A86" s="34"/>
      <c r="D86" s="97"/>
    </row>
    <row r="87" spans="1:4" s="35" customFormat="1" x14ac:dyDescent="0.2">
      <c r="A87" s="34"/>
      <c r="D87" s="97"/>
    </row>
    <row r="88" spans="1:4" s="35" customFormat="1" x14ac:dyDescent="0.2">
      <c r="A88" s="34"/>
      <c r="D88" s="97"/>
    </row>
    <row r="89" spans="1:4" s="35" customFormat="1" x14ac:dyDescent="0.2">
      <c r="A89" s="34"/>
      <c r="D89" s="97"/>
    </row>
    <row r="90" spans="1:4" s="35" customFormat="1" x14ac:dyDescent="0.2">
      <c r="A90" s="34"/>
      <c r="D90" s="97"/>
    </row>
    <row r="91" spans="1:4" s="35" customFormat="1" x14ac:dyDescent="0.2">
      <c r="A91" s="34"/>
      <c r="D91" s="97"/>
    </row>
    <row r="92" spans="1:4" s="35" customFormat="1" x14ac:dyDescent="0.2">
      <c r="A92" s="34"/>
      <c r="D92" s="97"/>
    </row>
    <row r="93" spans="1:4" s="35" customFormat="1" x14ac:dyDescent="0.2">
      <c r="A93" s="34"/>
      <c r="D93" s="97"/>
    </row>
    <row r="94" spans="1:4" s="35" customFormat="1" x14ac:dyDescent="0.2">
      <c r="A94" s="34"/>
      <c r="D94" s="97"/>
    </row>
    <row r="95" spans="1:4" s="35" customFormat="1" x14ac:dyDescent="0.2">
      <c r="A95" s="34"/>
      <c r="D95" s="97"/>
    </row>
    <row r="96" spans="1:4" s="35" customFormat="1" x14ac:dyDescent="0.2">
      <c r="A96" s="34"/>
      <c r="D96" s="97"/>
    </row>
    <row r="97" spans="1:4" s="35" customFormat="1" x14ac:dyDescent="0.2">
      <c r="A97" s="34"/>
      <c r="D97" s="97"/>
    </row>
    <row r="98" spans="1:4" s="35" customFormat="1" x14ac:dyDescent="0.2">
      <c r="A98" s="34"/>
      <c r="D98" s="97"/>
    </row>
    <row r="99" spans="1:4" s="35" customFormat="1" x14ac:dyDescent="0.2">
      <c r="A99" s="34"/>
      <c r="D99" s="97"/>
    </row>
    <row r="100" spans="1:4" s="35" customFormat="1" x14ac:dyDescent="0.2">
      <c r="A100" s="34"/>
      <c r="D100" s="97"/>
    </row>
    <row r="101" spans="1:4" s="35" customFormat="1" x14ac:dyDescent="0.2">
      <c r="A101" s="34"/>
      <c r="D101" s="97"/>
    </row>
    <row r="102" spans="1:4" s="35" customFormat="1" x14ac:dyDescent="0.2">
      <c r="A102" s="34"/>
      <c r="D102" s="97"/>
    </row>
    <row r="103" spans="1:4" s="35" customFormat="1" x14ac:dyDescent="0.2">
      <c r="A103" s="34"/>
      <c r="D103" s="97"/>
    </row>
    <row r="104" spans="1:4" s="35" customFormat="1" x14ac:dyDescent="0.2">
      <c r="A104" s="34"/>
      <c r="D104" s="97"/>
    </row>
    <row r="105" spans="1:4" s="35" customFormat="1" x14ac:dyDescent="0.2">
      <c r="A105" s="34"/>
      <c r="D105" s="97"/>
    </row>
    <row r="106" spans="1:4" s="35" customFormat="1" x14ac:dyDescent="0.2">
      <c r="A106" s="34"/>
      <c r="D106" s="97"/>
    </row>
    <row r="107" spans="1:4" s="35" customFormat="1" x14ac:dyDescent="0.2">
      <c r="A107" s="34"/>
      <c r="D107" s="97"/>
    </row>
    <row r="108" spans="1:4" s="35" customFormat="1" x14ac:dyDescent="0.2">
      <c r="A108" s="34"/>
      <c r="D108" s="97"/>
    </row>
    <row r="109" spans="1:4" s="35" customFormat="1" x14ac:dyDescent="0.2">
      <c r="A109" s="34"/>
      <c r="D109" s="97"/>
    </row>
    <row r="110" spans="1:4" s="35" customFormat="1" x14ac:dyDescent="0.2">
      <c r="A110" s="34"/>
      <c r="D110" s="97"/>
    </row>
    <row r="111" spans="1:4" s="35" customFormat="1" x14ac:dyDescent="0.2">
      <c r="A111" s="34"/>
      <c r="D111" s="97"/>
    </row>
    <row r="112" spans="1:4" s="35" customFormat="1" x14ac:dyDescent="0.2">
      <c r="A112" s="34"/>
      <c r="D112" s="97"/>
    </row>
    <row r="113" spans="1:10" s="35" customFormat="1" x14ac:dyDescent="0.2">
      <c r="A113" s="34"/>
      <c r="D113" s="97"/>
    </row>
    <row r="114" spans="1:10" s="35" customFormat="1" x14ac:dyDescent="0.2">
      <c r="A114" s="34"/>
      <c r="B114" s="36"/>
      <c r="D114" s="97"/>
    </row>
    <row r="115" spans="1:10" s="35" customFormat="1" x14ac:dyDescent="0.2">
      <c r="A115" s="34"/>
      <c r="B115" s="36"/>
      <c r="D115" s="97"/>
    </row>
    <row r="116" spans="1:10" s="35" customFormat="1" x14ac:dyDescent="0.2">
      <c r="A116" s="34"/>
      <c r="B116" s="36"/>
      <c r="D116" s="97"/>
    </row>
    <row r="117" spans="1:10" s="63" customFormat="1" x14ac:dyDescent="0.2">
      <c r="A117" s="34"/>
      <c r="B117" s="36"/>
      <c r="C117" s="35"/>
      <c r="D117" s="97"/>
      <c r="E117" s="35"/>
      <c r="F117" s="35"/>
      <c r="G117" s="35"/>
      <c r="H117" s="35"/>
      <c r="I117" s="35"/>
      <c r="J117" s="62"/>
    </row>
    <row r="118" spans="1:10" s="35" customFormat="1" x14ac:dyDescent="0.2">
      <c r="A118" s="34"/>
      <c r="B118" s="36"/>
      <c r="D118" s="97"/>
    </row>
    <row r="119" spans="1:10" s="35" customFormat="1" x14ac:dyDescent="0.2">
      <c r="A119" s="34"/>
      <c r="B119" s="36"/>
      <c r="D119" s="97"/>
    </row>
    <row r="120" spans="1:10" s="35" customFormat="1" x14ac:dyDescent="0.2">
      <c r="A120" s="34"/>
      <c r="B120" s="36"/>
      <c r="D120" s="97"/>
    </row>
    <row r="121" spans="1:10" s="35" customFormat="1" x14ac:dyDescent="0.2">
      <c r="A121" s="34"/>
      <c r="B121" s="36"/>
      <c r="D121" s="97"/>
    </row>
    <row r="122" spans="1:10" s="35" customFormat="1" x14ac:dyDescent="0.2">
      <c r="A122" s="34"/>
      <c r="B122" s="36"/>
      <c r="D122" s="97"/>
    </row>
    <row r="123" spans="1:10" s="35" customFormat="1" x14ac:dyDescent="0.2">
      <c r="A123" s="34"/>
      <c r="B123" s="36"/>
      <c r="D123" s="97"/>
    </row>
    <row r="124" spans="1:10" s="35" customFormat="1" x14ac:dyDescent="0.2">
      <c r="A124" s="34"/>
      <c r="B124" s="36"/>
      <c r="D124" s="97"/>
    </row>
    <row r="125" spans="1:10" s="35" customFormat="1" x14ac:dyDescent="0.2">
      <c r="A125" s="34"/>
      <c r="B125" s="36"/>
      <c r="D125" s="97"/>
    </row>
    <row r="126" spans="1:10" s="35" customFormat="1" x14ac:dyDescent="0.2">
      <c r="A126" s="34"/>
      <c r="B126" s="36"/>
      <c r="D126" s="97"/>
    </row>
    <row r="127" spans="1:10" s="35" customFormat="1" x14ac:dyDescent="0.2">
      <c r="A127" s="34"/>
      <c r="B127" s="36"/>
      <c r="D127" s="97"/>
    </row>
    <row r="128" spans="1:10" s="35" customFormat="1" x14ac:dyDescent="0.2">
      <c r="A128" s="34"/>
      <c r="B128" s="36"/>
      <c r="D128" s="97"/>
    </row>
    <row r="129" spans="1:14" s="35" customFormat="1" x14ac:dyDescent="0.2">
      <c r="A129" s="34"/>
      <c r="B129" s="36"/>
      <c r="D129" s="97"/>
    </row>
    <row r="130" spans="1:14" s="35" customFormat="1" x14ac:dyDescent="0.2">
      <c r="A130" s="34"/>
      <c r="B130" s="64"/>
      <c r="D130" s="97"/>
    </row>
    <row r="131" spans="1:14" s="35" customFormat="1" ht="13.5" thickBot="1" x14ac:dyDescent="0.25">
      <c r="A131" s="34"/>
      <c r="B131" s="36"/>
      <c r="D131" s="97"/>
    </row>
    <row r="132" spans="1:14" s="35" customFormat="1" ht="13.5" thickBot="1" x14ac:dyDescent="0.25">
      <c r="A132" s="23" t="s">
        <v>142</v>
      </c>
      <c r="B132" s="65"/>
      <c r="D132" s="97"/>
    </row>
    <row r="133" spans="1:14" s="35" customFormat="1" x14ac:dyDescent="0.2">
      <c r="A133" s="24" t="s">
        <v>150</v>
      </c>
      <c r="B133" s="66"/>
      <c r="C133" s="67"/>
      <c r="D133" s="97"/>
    </row>
    <row r="134" spans="1:14" s="35" customFormat="1" x14ac:dyDescent="0.2">
      <c r="A134" s="25" t="s">
        <v>139</v>
      </c>
      <c r="B134" s="68"/>
      <c r="C134" s="69"/>
      <c r="D134" s="97"/>
    </row>
    <row r="135" spans="1:14" s="35" customFormat="1" x14ac:dyDescent="0.2">
      <c r="A135" s="7" t="s">
        <v>140</v>
      </c>
      <c r="B135" s="30"/>
      <c r="D135" s="97"/>
    </row>
    <row r="136" spans="1:14" s="35" customFormat="1" x14ac:dyDescent="0.2">
      <c r="A136" s="26" t="s">
        <v>141</v>
      </c>
      <c r="B136" s="30"/>
      <c r="D136" s="97"/>
    </row>
    <row r="137" spans="1:14" s="35" customFormat="1" x14ac:dyDescent="0.2">
      <c r="A137" s="7"/>
      <c r="B137" s="30"/>
      <c r="D137" s="97"/>
    </row>
    <row r="138" spans="1:14" s="35" customFormat="1" x14ac:dyDescent="0.2">
      <c r="A138" s="7"/>
      <c r="B138" s="30"/>
      <c r="D138" s="97"/>
    </row>
    <row r="139" spans="1:14" s="35" customFormat="1" x14ac:dyDescent="0.2">
      <c r="A139" s="7"/>
      <c r="B139" s="30"/>
      <c r="D139" s="97"/>
    </row>
    <row r="140" spans="1:14" x14ac:dyDescent="0.2">
      <c r="A140" s="34"/>
      <c r="C140" s="55"/>
      <c r="D140" s="56"/>
    </row>
    <row r="141" spans="1:14" x14ac:dyDescent="0.2">
      <c r="A141" s="34"/>
      <c r="C141" s="55"/>
      <c r="D141" s="56"/>
    </row>
    <row r="142" spans="1:14" x14ac:dyDescent="0.2">
      <c r="A142" s="34"/>
      <c r="C142" s="55"/>
      <c r="D142" s="56"/>
    </row>
    <row r="143" spans="1:14" x14ac:dyDescent="0.2">
      <c r="A143" s="21" t="s">
        <v>39</v>
      </c>
      <c r="K143" s="4" t="s">
        <v>285</v>
      </c>
    </row>
    <row r="144" spans="1:14" ht="28.15" customHeight="1" x14ac:dyDescent="0.2">
      <c r="A144" s="14" t="s">
        <v>40</v>
      </c>
      <c r="B144" s="14" t="s">
        <v>41</v>
      </c>
      <c r="C144" s="14" t="s">
        <v>286</v>
      </c>
      <c r="D144" s="104" t="s">
        <v>42</v>
      </c>
      <c r="E144" s="14" t="s">
        <v>44</v>
      </c>
      <c r="F144" s="14" t="s">
        <v>147</v>
      </c>
      <c r="G144" s="14" t="s">
        <v>45</v>
      </c>
      <c r="H144" s="22"/>
      <c r="I144" s="22"/>
      <c r="K144" s="5" t="s">
        <v>271</v>
      </c>
      <c r="L144" s="5" t="s">
        <v>46</v>
      </c>
      <c r="M144" s="5" t="s">
        <v>43</v>
      </c>
      <c r="N144" s="5" t="s">
        <v>47</v>
      </c>
    </row>
    <row r="145" spans="1:14" x14ac:dyDescent="0.2">
      <c r="A145" t="s">
        <v>1648</v>
      </c>
      <c r="B145" t="s">
        <v>1925</v>
      </c>
      <c r="C145" s="70" t="s">
        <v>115</v>
      </c>
      <c r="D145" s="93" t="s">
        <v>115</v>
      </c>
      <c r="E145" s="70"/>
      <c r="F145" s="70"/>
      <c r="G145" s="70"/>
      <c r="H145" s="71"/>
      <c r="I145" s="71"/>
      <c r="L145" s="13" t="s">
        <v>38</v>
      </c>
      <c r="M145" s="11"/>
    </row>
    <row r="146" spans="1:14" x14ac:dyDescent="0.2">
      <c r="A146" t="s">
        <v>1649</v>
      </c>
      <c r="B146" t="s">
        <v>1926</v>
      </c>
      <c r="C146" s="70" t="s">
        <v>115</v>
      </c>
      <c r="D146" s="93" t="s">
        <v>1344</v>
      </c>
      <c r="E146" s="70"/>
      <c r="F146" s="70"/>
      <c r="G146" s="70"/>
      <c r="H146" s="71"/>
      <c r="I146" s="71"/>
      <c r="K146" s="13" t="s">
        <v>272</v>
      </c>
      <c r="L146" s="13" t="s">
        <v>48</v>
      </c>
      <c r="M146" s="13" t="s">
        <v>284</v>
      </c>
      <c r="N146" s="13" t="s">
        <v>133</v>
      </c>
    </row>
    <row r="147" spans="1:14" x14ac:dyDescent="0.2">
      <c r="A147" t="s">
        <v>1650</v>
      </c>
      <c r="B147" t="s">
        <v>1927</v>
      </c>
      <c r="C147" s="70" t="s">
        <v>115</v>
      </c>
      <c r="D147" s="93" t="s">
        <v>58</v>
      </c>
      <c r="E147" s="70"/>
      <c r="F147" s="70"/>
      <c r="G147" s="70"/>
      <c r="H147" s="71"/>
      <c r="I147" s="71"/>
      <c r="K147" s="13" t="s">
        <v>276</v>
      </c>
      <c r="L147" s="13" t="s">
        <v>50</v>
      </c>
      <c r="M147" s="13" t="s">
        <v>115</v>
      </c>
      <c r="N147" s="13" t="s">
        <v>49</v>
      </c>
    </row>
    <row r="148" spans="1:14" x14ac:dyDescent="0.2">
      <c r="A148" t="s">
        <v>1651</v>
      </c>
      <c r="B148" t="s">
        <v>1928</v>
      </c>
      <c r="C148" s="70" t="s">
        <v>115</v>
      </c>
      <c r="D148" s="93" t="s">
        <v>58</v>
      </c>
      <c r="E148" s="70"/>
      <c r="F148" s="70"/>
      <c r="G148" s="70"/>
      <c r="H148" s="71"/>
      <c r="I148" s="71"/>
      <c r="K148" s="13" t="s">
        <v>273</v>
      </c>
      <c r="L148" s="13" t="s">
        <v>51</v>
      </c>
      <c r="M148" s="13" t="s">
        <v>48</v>
      </c>
      <c r="N148" s="13" t="s">
        <v>151</v>
      </c>
    </row>
    <row r="149" spans="1:14" x14ac:dyDescent="0.2">
      <c r="A149" t="s">
        <v>1652</v>
      </c>
      <c r="B149" t="s">
        <v>1929</v>
      </c>
      <c r="C149" s="70" t="s">
        <v>115</v>
      </c>
      <c r="D149" s="93" t="s">
        <v>58</v>
      </c>
      <c r="E149" s="70"/>
      <c r="F149" s="70"/>
      <c r="G149" s="70"/>
      <c r="H149" s="71"/>
      <c r="I149" s="71"/>
      <c r="K149" s="13" t="s">
        <v>274</v>
      </c>
      <c r="L149" s="13" t="s">
        <v>53</v>
      </c>
      <c r="N149" s="13" t="s">
        <v>52</v>
      </c>
    </row>
    <row r="150" spans="1:14" x14ac:dyDescent="0.2">
      <c r="A150" t="s">
        <v>1653</v>
      </c>
      <c r="B150" t="s">
        <v>1930</v>
      </c>
      <c r="C150" s="70" t="s">
        <v>115</v>
      </c>
      <c r="D150" s="93" t="s">
        <v>261</v>
      </c>
      <c r="E150" s="70"/>
      <c r="F150" s="70"/>
      <c r="G150" s="70"/>
      <c r="H150" s="71"/>
      <c r="I150" s="71"/>
      <c r="K150" s="13" t="s">
        <v>275</v>
      </c>
      <c r="L150" s="13" t="s">
        <v>55</v>
      </c>
      <c r="N150" s="13" t="s">
        <v>54</v>
      </c>
    </row>
    <row r="151" spans="1:14" x14ac:dyDescent="0.2">
      <c r="A151" t="s">
        <v>1654</v>
      </c>
      <c r="B151" s="13" t="s">
        <v>2003</v>
      </c>
      <c r="C151" s="70" t="s">
        <v>115</v>
      </c>
      <c r="D151" s="93" t="s">
        <v>174</v>
      </c>
      <c r="E151" s="70"/>
      <c r="F151" s="70"/>
      <c r="G151" s="70"/>
      <c r="H151" s="71"/>
      <c r="I151" s="71"/>
      <c r="N151" s="13" t="s">
        <v>56</v>
      </c>
    </row>
    <row r="152" spans="1:14" x14ac:dyDescent="0.2">
      <c r="A152" t="s">
        <v>1655</v>
      </c>
      <c r="B152" s="13" t="s">
        <v>2004</v>
      </c>
      <c r="C152" s="70" t="s">
        <v>115</v>
      </c>
      <c r="D152" s="93" t="s">
        <v>174</v>
      </c>
      <c r="E152" s="70"/>
      <c r="F152" s="70"/>
      <c r="G152" s="70"/>
      <c r="H152" s="71"/>
      <c r="I152" s="71"/>
      <c r="N152" s="13" t="s">
        <v>152</v>
      </c>
    </row>
    <row r="153" spans="1:14" x14ac:dyDescent="0.2">
      <c r="A153" t="s">
        <v>1656</v>
      </c>
      <c r="B153" s="13" t="s">
        <v>2005</v>
      </c>
      <c r="C153" s="70" t="s">
        <v>115</v>
      </c>
      <c r="D153" s="93" t="s">
        <v>174</v>
      </c>
      <c r="E153" s="70"/>
      <c r="F153" s="70"/>
      <c r="G153" s="70"/>
      <c r="H153" s="71"/>
      <c r="I153" s="71"/>
      <c r="N153" s="13" t="s">
        <v>153</v>
      </c>
    </row>
    <row r="154" spans="1:14" x14ac:dyDescent="0.2">
      <c r="A154" t="s">
        <v>1657</v>
      </c>
      <c r="B154" t="s">
        <v>1931</v>
      </c>
      <c r="C154" s="70" t="s">
        <v>115</v>
      </c>
      <c r="D154" s="93" t="s">
        <v>103</v>
      </c>
      <c r="E154" s="70"/>
      <c r="F154" s="70"/>
      <c r="G154" s="70"/>
      <c r="H154" s="71"/>
      <c r="I154" s="71"/>
      <c r="N154" s="13" t="s">
        <v>154</v>
      </c>
    </row>
    <row r="155" spans="1:14" x14ac:dyDescent="0.2">
      <c r="A155" t="s">
        <v>1658</v>
      </c>
      <c r="B155" s="13" t="s">
        <v>2006</v>
      </c>
      <c r="C155" s="70" t="s">
        <v>115</v>
      </c>
      <c r="D155" s="93" t="s">
        <v>174</v>
      </c>
      <c r="E155" s="70"/>
      <c r="F155" s="70"/>
      <c r="G155" s="70"/>
      <c r="H155" s="71"/>
      <c r="I155" s="71"/>
      <c r="N155" s="13" t="s">
        <v>155</v>
      </c>
    </row>
    <row r="156" spans="1:14" x14ac:dyDescent="0.2">
      <c r="A156" t="s">
        <v>1659</v>
      </c>
      <c r="B156" s="13" t="s">
        <v>2007</v>
      </c>
      <c r="C156" s="70" t="s">
        <v>115</v>
      </c>
      <c r="D156" s="93" t="s">
        <v>174</v>
      </c>
      <c r="E156" s="70"/>
      <c r="F156" s="70"/>
      <c r="G156" s="70"/>
      <c r="H156" s="71"/>
      <c r="I156" s="71"/>
      <c r="N156" s="13" t="s">
        <v>57</v>
      </c>
    </row>
    <row r="157" spans="1:14" x14ac:dyDescent="0.2">
      <c r="A157" t="s">
        <v>1660</v>
      </c>
      <c r="B157" s="13" t="s">
        <v>2008</v>
      </c>
      <c r="C157" s="70" t="s">
        <v>115</v>
      </c>
      <c r="D157" s="93" t="s">
        <v>174</v>
      </c>
      <c r="E157" s="70"/>
      <c r="F157" s="70"/>
      <c r="G157" s="70"/>
      <c r="H157" s="71"/>
      <c r="I157" s="71"/>
      <c r="N157" s="13" t="s">
        <v>156</v>
      </c>
    </row>
    <row r="158" spans="1:14" x14ac:dyDescent="0.2">
      <c r="A158" t="s">
        <v>1661</v>
      </c>
      <c r="B158" t="s">
        <v>1661</v>
      </c>
      <c r="C158" s="70" t="s">
        <v>115</v>
      </c>
      <c r="D158" s="93" t="s">
        <v>92</v>
      </c>
      <c r="E158" s="70"/>
      <c r="F158" s="70"/>
      <c r="G158" s="70"/>
      <c r="H158" s="71"/>
      <c r="I158" s="71"/>
      <c r="N158" s="13" t="s">
        <v>157</v>
      </c>
    </row>
    <row r="159" spans="1:14" x14ac:dyDescent="0.2">
      <c r="A159" t="s">
        <v>1662</v>
      </c>
      <c r="B159" t="s">
        <v>1932</v>
      </c>
      <c r="C159" s="70" t="s">
        <v>115</v>
      </c>
      <c r="D159" s="93" t="s">
        <v>174</v>
      </c>
      <c r="E159" s="70"/>
      <c r="F159" s="70"/>
      <c r="G159" s="70"/>
      <c r="H159" s="71"/>
      <c r="I159" s="71"/>
      <c r="N159" s="13" t="s">
        <v>58</v>
      </c>
    </row>
    <row r="160" spans="1:14" x14ac:dyDescent="0.2">
      <c r="A160" t="s">
        <v>1663</v>
      </c>
      <c r="B160" t="s">
        <v>1933</v>
      </c>
      <c r="C160" s="70" t="s">
        <v>115</v>
      </c>
      <c r="D160" s="93" t="s">
        <v>174</v>
      </c>
      <c r="E160" s="70"/>
      <c r="F160" s="70"/>
      <c r="G160" s="70"/>
      <c r="H160" s="71"/>
      <c r="I160" s="71"/>
      <c r="N160" s="13" t="s">
        <v>134</v>
      </c>
    </row>
    <row r="161" spans="1:14" x14ac:dyDescent="0.2">
      <c r="A161" t="s">
        <v>1664</v>
      </c>
      <c r="B161" t="s">
        <v>1934</v>
      </c>
      <c r="C161" s="70" t="s">
        <v>115</v>
      </c>
      <c r="D161" s="93" t="s">
        <v>174</v>
      </c>
      <c r="E161" s="70"/>
      <c r="F161" s="70"/>
      <c r="G161" s="70"/>
      <c r="H161" s="71"/>
      <c r="I161" s="71"/>
      <c r="N161" s="13" t="s">
        <v>59</v>
      </c>
    </row>
    <row r="162" spans="1:14" x14ac:dyDescent="0.2">
      <c r="A162" t="s">
        <v>1665</v>
      </c>
      <c r="B162" s="13" t="s">
        <v>2010</v>
      </c>
      <c r="C162" s="70" t="s">
        <v>115</v>
      </c>
      <c r="D162" s="95" t="s">
        <v>2009</v>
      </c>
      <c r="E162" s="70"/>
      <c r="F162" s="70"/>
      <c r="G162" s="70"/>
      <c r="H162" s="71"/>
      <c r="I162" s="71"/>
      <c r="N162" s="13" t="s">
        <v>158</v>
      </c>
    </row>
    <row r="163" spans="1:14" x14ac:dyDescent="0.2">
      <c r="A163" t="s">
        <v>1666</v>
      </c>
      <c r="B163" s="13" t="s">
        <v>2011</v>
      </c>
      <c r="C163" s="70" t="s">
        <v>115</v>
      </c>
      <c r="D163" s="95" t="s">
        <v>2009</v>
      </c>
      <c r="E163" s="70"/>
      <c r="F163" s="70"/>
      <c r="G163" s="70"/>
      <c r="H163" s="71"/>
      <c r="I163" s="71"/>
      <c r="N163" s="13" t="s">
        <v>159</v>
      </c>
    </row>
    <row r="164" spans="1:14" x14ac:dyDescent="0.2">
      <c r="A164" t="s">
        <v>1667</v>
      </c>
      <c r="B164" s="13" t="s">
        <v>2012</v>
      </c>
      <c r="C164" s="70" t="s">
        <v>115</v>
      </c>
      <c r="D164" s="95" t="s">
        <v>2009</v>
      </c>
      <c r="E164" s="70"/>
      <c r="F164" s="70"/>
      <c r="G164" s="70"/>
      <c r="H164" s="71"/>
      <c r="I164" s="71"/>
      <c r="N164" s="13" t="s">
        <v>60</v>
      </c>
    </row>
    <row r="165" spans="1:14" x14ac:dyDescent="0.2">
      <c r="A165" t="s">
        <v>1668</v>
      </c>
      <c r="B165" s="13" t="s">
        <v>2013</v>
      </c>
      <c r="C165" s="70" t="s">
        <v>115</v>
      </c>
      <c r="D165" s="95" t="s">
        <v>2009</v>
      </c>
      <c r="E165" s="70"/>
      <c r="F165" s="70"/>
      <c r="G165" s="70"/>
      <c r="H165" s="71"/>
      <c r="I165" s="71"/>
      <c r="N165" s="13" t="s">
        <v>160</v>
      </c>
    </row>
    <row r="166" spans="1:14" x14ac:dyDescent="0.2">
      <c r="A166" t="s">
        <v>1669</v>
      </c>
      <c r="B166" s="13" t="s">
        <v>2014</v>
      </c>
      <c r="C166" s="70" t="s">
        <v>115</v>
      </c>
      <c r="D166" s="95" t="s">
        <v>2009</v>
      </c>
      <c r="E166" s="70"/>
      <c r="F166" s="70"/>
      <c r="G166" s="70"/>
      <c r="H166" s="71"/>
      <c r="I166" s="71"/>
      <c r="N166" s="13" t="s">
        <v>161</v>
      </c>
    </row>
    <row r="167" spans="1:14" x14ac:dyDescent="0.2">
      <c r="A167" t="s">
        <v>1670</v>
      </c>
      <c r="B167" s="13" t="s">
        <v>2015</v>
      </c>
      <c r="C167" s="70" t="s">
        <v>115</v>
      </c>
      <c r="D167" s="95" t="s">
        <v>2009</v>
      </c>
      <c r="E167" s="70"/>
      <c r="F167" s="70"/>
      <c r="G167" s="70"/>
      <c r="H167" s="71"/>
      <c r="I167" s="71"/>
      <c r="N167" s="13" t="s">
        <v>162</v>
      </c>
    </row>
    <row r="168" spans="1:14" x14ac:dyDescent="0.2">
      <c r="A168" t="s">
        <v>1671</v>
      </c>
      <c r="B168" s="13" t="s">
        <v>2016</v>
      </c>
      <c r="C168" s="70" t="s">
        <v>115</v>
      </c>
      <c r="D168" s="95" t="s">
        <v>2009</v>
      </c>
      <c r="E168" s="70"/>
      <c r="F168" s="70"/>
      <c r="G168" s="70"/>
      <c r="H168" s="71"/>
      <c r="I168" s="71"/>
      <c r="N168" s="13" t="s">
        <v>163</v>
      </c>
    </row>
    <row r="169" spans="1:14" x14ac:dyDescent="0.2">
      <c r="A169" t="s">
        <v>1672</v>
      </c>
      <c r="B169" s="13" t="s">
        <v>2017</v>
      </c>
      <c r="C169" s="70" t="s">
        <v>115</v>
      </c>
      <c r="D169" s="95" t="s">
        <v>2009</v>
      </c>
      <c r="E169" s="70"/>
      <c r="F169" s="70"/>
      <c r="G169" s="70"/>
      <c r="H169" s="71"/>
      <c r="I169" s="71"/>
      <c r="N169" s="13" t="s">
        <v>135</v>
      </c>
    </row>
    <row r="170" spans="1:14" x14ac:dyDescent="0.2">
      <c r="A170" t="s">
        <v>1673</v>
      </c>
      <c r="B170" s="13" t="s">
        <v>2018</v>
      </c>
      <c r="C170" s="70" t="s">
        <v>115</v>
      </c>
      <c r="D170" s="93" t="s">
        <v>174</v>
      </c>
      <c r="E170" s="70"/>
      <c r="F170" s="70"/>
      <c r="G170" s="70"/>
      <c r="H170" s="71"/>
      <c r="I170" s="71"/>
      <c r="N170" s="13" t="s">
        <v>136</v>
      </c>
    </row>
    <row r="171" spans="1:14" x14ac:dyDescent="0.2">
      <c r="A171" t="s">
        <v>1674</v>
      </c>
      <c r="B171" s="13" t="s">
        <v>2030</v>
      </c>
      <c r="C171" s="70" t="s">
        <v>115</v>
      </c>
      <c r="D171" s="93" t="s">
        <v>174</v>
      </c>
      <c r="E171" s="70"/>
      <c r="F171" s="70"/>
      <c r="G171" s="70"/>
      <c r="H171" s="71"/>
      <c r="I171" s="71"/>
      <c r="N171" s="13" t="s">
        <v>1595</v>
      </c>
    </row>
    <row r="172" spans="1:14" x14ac:dyDescent="0.2">
      <c r="A172" t="s">
        <v>1675</v>
      </c>
      <c r="B172" s="13" t="s">
        <v>2023</v>
      </c>
      <c r="C172" s="70" t="s">
        <v>115</v>
      </c>
      <c r="D172" s="93" t="s">
        <v>174</v>
      </c>
      <c r="E172" s="70"/>
      <c r="F172" s="70"/>
      <c r="G172" s="70"/>
      <c r="H172" s="71"/>
      <c r="I172" s="71"/>
      <c r="N172" s="13" t="s">
        <v>1594</v>
      </c>
    </row>
    <row r="173" spans="1:14" x14ac:dyDescent="0.2">
      <c r="A173" t="s">
        <v>1676</v>
      </c>
      <c r="B173" s="13" t="s">
        <v>2019</v>
      </c>
      <c r="C173" s="70" t="s">
        <v>115</v>
      </c>
      <c r="D173" s="93" t="s">
        <v>174</v>
      </c>
      <c r="E173" s="70"/>
      <c r="F173" s="70"/>
      <c r="G173" s="70"/>
      <c r="H173" s="71"/>
      <c r="I173" s="71"/>
      <c r="N173" s="13" t="s">
        <v>61</v>
      </c>
    </row>
    <row r="174" spans="1:14" x14ac:dyDescent="0.2">
      <c r="A174" t="s">
        <v>1677</v>
      </c>
      <c r="B174" s="13" t="s">
        <v>2031</v>
      </c>
      <c r="C174" s="70" t="s">
        <v>115</v>
      </c>
      <c r="D174" s="93" t="s">
        <v>174</v>
      </c>
      <c r="E174" s="70"/>
      <c r="F174" s="70"/>
      <c r="G174" s="70"/>
      <c r="H174" s="71"/>
      <c r="I174" s="71"/>
      <c r="N174" s="13" t="s">
        <v>62</v>
      </c>
    </row>
    <row r="175" spans="1:14" x14ac:dyDescent="0.2">
      <c r="A175" t="s">
        <v>1678</v>
      </c>
      <c r="B175" s="13" t="s">
        <v>2024</v>
      </c>
      <c r="C175" s="70" t="s">
        <v>115</v>
      </c>
      <c r="D175" s="93" t="s">
        <v>174</v>
      </c>
      <c r="E175" s="70"/>
      <c r="F175" s="70"/>
      <c r="G175" s="70"/>
      <c r="H175" s="71"/>
      <c r="I175" s="71"/>
      <c r="N175" s="13" t="s">
        <v>63</v>
      </c>
    </row>
    <row r="176" spans="1:14" x14ac:dyDescent="0.2">
      <c r="A176" t="s">
        <v>1679</v>
      </c>
      <c r="B176" s="13" t="s">
        <v>2020</v>
      </c>
      <c r="C176" s="70" t="s">
        <v>115</v>
      </c>
      <c r="D176" s="93" t="s">
        <v>174</v>
      </c>
      <c r="E176" s="70"/>
      <c r="F176" s="70"/>
      <c r="G176" s="70"/>
      <c r="H176" s="71"/>
      <c r="I176" s="71"/>
      <c r="N176" s="13" t="s">
        <v>64</v>
      </c>
    </row>
    <row r="177" spans="1:14" x14ac:dyDescent="0.2">
      <c r="A177" t="s">
        <v>1680</v>
      </c>
      <c r="B177" s="13" t="s">
        <v>2032</v>
      </c>
      <c r="C177" s="70" t="s">
        <v>115</v>
      </c>
      <c r="D177" s="93" t="s">
        <v>174</v>
      </c>
      <c r="E177" s="70"/>
      <c r="F177" s="70"/>
      <c r="G177" s="70"/>
      <c r="H177" s="71"/>
      <c r="I177" s="71"/>
      <c r="N177" s="13" t="s">
        <v>65</v>
      </c>
    </row>
    <row r="178" spans="1:14" x14ac:dyDescent="0.2">
      <c r="A178" t="s">
        <v>1681</v>
      </c>
      <c r="B178" s="13" t="s">
        <v>2025</v>
      </c>
      <c r="C178" s="70" t="s">
        <v>115</v>
      </c>
      <c r="D178" s="93" t="s">
        <v>174</v>
      </c>
      <c r="E178" s="70"/>
      <c r="F178" s="70"/>
      <c r="G178" s="70"/>
      <c r="H178" s="71"/>
      <c r="I178" s="71"/>
      <c r="N178" s="13" t="s">
        <v>1596</v>
      </c>
    </row>
    <row r="179" spans="1:14" x14ac:dyDescent="0.2">
      <c r="A179" t="s">
        <v>1682</v>
      </c>
      <c r="B179" s="13" t="s">
        <v>2033</v>
      </c>
      <c r="C179" s="70" t="s">
        <v>115</v>
      </c>
      <c r="D179" s="93" t="s">
        <v>174</v>
      </c>
      <c r="E179" s="70"/>
      <c r="F179" s="70"/>
      <c r="G179" s="70"/>
      <c r="H179" s="71"/>
      <c r="I179" s="71"/>
      <c r="N179" s="13" t="s">
        <v>1597</v>
      </c>
    </row>
    <row r="180" spans="1:14" x14ac:dyDescent="0.2">
      <c r="A180" t="s">
        <v>1683</v>
      </c>
      <c r="B180" s="13" t="s">
        <v>2034</v>
      </c>
      <c r="C180" s="70" t="s">
        <v>115</v>
      </c>
      <c r="D180" s="93" t="s">
        <v>174</v>
      </c>
      <c r="E180" s="70"/>
      <c r="F180" s="70"/>
      <c r="G180" s="70"/>
      <c r="H180" s="71"/>
      <c r="I180" s="71"/>
      <c r="N180" s="13" t="s">
        <v>1598</v>
      </c>
    </row>
    <row r="181" spans="1:14" x14ac:dyDescent="0.2">
      <c r="A181" t="s">
        <v>1684</v>
      </c>
      <c r="B181" s="13" t="s">
        <v>2026</v>
      </c>
      <c r="C181" s="70" t="s">
        <v>115</v>
      </c>
      <c r="D181" s="93" t="s">
        <v>174</v>
      </c>
      <c r="E181" s="70"/>
      <c r="F181" s="70"/>
      <c r="G181" s="70"/>
      <c r="H181" s="71"/>
      <c r="I181" s="71"/>
      <c r="N181" s="13" t="s">
        <v>66</v>
      </c>
    </row>
    <row r="182" spans="1:14" x14ac:dyDescent="0.2">
      <c r="A182" t="s">
        <v>1685</v>
      </c>
      <c r="B182" s="13" t="s">
        <v>2027</v>
      </c>
      <c r="C182" s="70" t="s">
        <v>115</v>
      </c>
      <c r="D182" s="93" t="s">
        <v>174</v>
      </c>
      <c r="E182" s="70"/>
      <c r="F182" s="70"/>
      <c r="G182" s="70"/>
      <c r="H182" s="71"/>
      <c r="I182" s="71"/>
      <c r="N182" s="13" t="s">
        <v>164</v>
      </c>
    </row>
    <row r="183" spans="1:14" x14ac:dyDescent="0.2">
      <c r="A183" t="s">
        <v>1686</v>
      </c>
      <c r="B183" s="13" t="s">
        <v>2028</v>
      </c>
      <c r="C183" s="70" t="s">
        <v>115</v>
      </c>
      <c r="D183" s="93" t="s">
        <v>174</v>
      </c>
      <c r="E183" s="70"/>
      <c r="F183" s="70"/>
      <c r="G183" s="70"/>
      <c r="H183" s="71"/>
      <c r="I183" s="71"/>
      <c r="N183" s="13" t="s">
        <v>1599</v>
      </c>
    </row>
    <row r="184" spans="1:14" x14ac:dyDescent="0.2">
      <c r="A184" t="s">
        <v>1687</v>
      </c>
      <c r="B184" s="13" t="s">
        <v>2029</v>
      </c>
      <c r="C184" s="70" t="s">
        <v>115</v>
      </c>
      <c r="D184" s="93" t="s">
        <v>174</v>
      </c>
      <c r="E184" s="70"/>
      <c r="F184" s="70"/>
      <c r="G184" s="70"/>
      <c r="H184" s="71"/>
      <c r="I184" s="71"/>
      <c r="N184" s="13" t="s">
        <v>1600</v>
      </c>
    </row>
    <row r="185" spans="1:14" x14ac:dyDescent="0.2">
      <c r="A185" t="s">
        <v>1688</v>
      </c>
      <c r="B185" s="13" t="s">
        <v>2021</v>
      </c>
      <c r="C185" s="70" t="s">
        <v>115</v>
      </c>
      <c r="D185" s="93" t="s">
        <v>174</v>
      </c>
      <c r="E185" s="70"/>
      <c r="F185" s="70"/>
      <c r="G185" s="70"/>
      <c r="H185" s="71"/>
      <c r="I185" s="71"/>
      <c r="N185" s="13" t="s">
        <v>1601</v>
      </c>
    </row>
    <row r="186" spans="1:14" x14ac:dyDescent="0.2">
      <c r="A186" t="s">
        <v>1689</v>
      </c>
      <c r="B186" s="13" t="s">
        <v>2022</v>
      </c>
      <c r="C186" s="70" t="s">
        <v>115</v>
      </c>
      <c r="D186" s="93" t="s">
        <v>174</v>
      </c>
      <c r="E186" s="70"/>
      <c r="F186" s="70"/>
      <c r="G186" s="70"/>
      <c r="H186" s="71"/>
      <c r="I186" s="71"/>
      <c r="N186" s="13" t="s">
        <v>1602</v>
      </c>
    </row>
    <row r="187" spans="1:14" x14ac:dyDescent="0.2">
      <c r="A187" t="s">
        <v>1690</v>
      </c>
      <c r="B187" t="s">
        <v>1935</v>
      </c>
      <c r="C187" s="70" t="s">
        <v>115</v>
      </c>
      <c r="D187" s="93" t="s">
        <v>103</v>
      </c>
      <c r="E187" s="70"/>
      <c r="F187" s="70"/>
      <c r="G187" s="70"/>
      <c r="H187" s="71"/>
      <c r="I187" s="71"/>
      <c r="N187" s="13" t="s">
        <v>67</v>
      </c>
    </row>
    <row r="188" spans="1:14" x14ac:dyDescent="0.2">
      <c r="A188" t="s">
        <v>1691</v>
      </c>
      <c r="B188" t="s">
        <v>1936</v>
      </c>
      <c r="C188" s="70" t="s">
        <v>115</v>
      </c>
      <c r="D188" s="93" t="s">
        <v>103</v>
      </c>
      <c r="E188" s="70"/>
      <c r="F188" s="70"/>
      <c r="G188" s="70"/>
      <c r="H188" s="71"/>
      <c r="I188" s="71"/>
      <c r="N188" s="13" t="s">
        <v>165</v>
      </c>
    </row>
    <row r="189" spans="1:14" x14ac:dyDescent="0.2">
      <c r="A189" t="s">
        <v>1692</v>
      </c>
      <c r="B189" t="s">
        <v>1937</v>
      </c>
      <c r="C189" s="70" t="s">
        <v>115</v>
      </c>
      <c r="D189" s="93" t="s">
        <v>103</v>
      </c>
      <c r="E189" s="70"/>
      <c r="F189" s="70"/>
      <c r="G189" s="70"/>
      <c r="H189" s="71"/>
      <c r="I189" s="71"/>
      <c r="N189" s="13" t="s">
        <v>166</v>
      </c>
    </row>
    <row r="190" spans="1:14" x14ac:dyDescent="0.2">
      <c r="A190" t="s">
        <v>1693</v>
      </c>
      <c r="B190" t="s">
        <v>1938</v>
      </c>
      <c r="C190" s="70" t="s">
        <v>115</v>
      </c>
      <c r="D190" s="93" t="s">
        <v>66</v>
      </c>
      <c r="E190" s="70"/>
      <c r="F190" s="70"/>
      <c r="G190" s="70"/>
      <c r="H190" s="71"/>
      <c r="I190" s="71"/>
      <c r="N190" s="13" t="s">
        <v>167</v>
      </c>
    </row>
    <row r="191" spans="1:14" x14ac:dyDescent="0.2">
      <c r="A191" t="s">
        <v>1694</v>
      </c>
      <c r="B191" t="s">
        <v>1939</v>
      </c>
      <c r="C191" s="70" t="s">
        <v>115</v>
      </c>
      <c r="D191" s="93" t="s">
        <v>66</v>
      </c>
      <c r="E191" s="70"/>
      <c r="F191" s="70"/>
      <c r="G191" s="70"/>
      <c r="H191" s="71"/>
      <c r="I191" s="71"/>
      <c r="N191" s="13" t="s">
        <v>168</v>
      </c>
    </row>
    <row r="192" spans="1:14" x14ac:dyDescent="0.2">
      <c r="A192" t="s">
        <v>1695</v>
      </c>
      <c r="B192" t="s">
        <v>1940</v>
      </c>
      <c r="C192" s="70" t="s">
        <v>115</v>
      </c>
      <c r="D192" s="93" t="s">
        <v>66</v>
      </c>
      <c r="E192" s="70"/>
      <c r="F192" s="70"/>
      <c r="G192" s="70"/>
      <c r="H192" s="71"/>
      <c r="I192" s="71"/>
      <c r="N192" s="13" t="s">
        <v>169</v>
      </c>
    </row>
    <row r="193" spans="1:14" x14ac:dyDescent="0.2">
      <c r="A193" t="s">
        <v>1696</v>
      </c>
      <c r="B193" t="s">
        <v>1941</v>
      </c>
      <c r="C193" s="70" t="s">
        <v>115</v>
      </c>
      <c r="D193" s="93" t="s">
        <v>66</v>
      </c>
      <c r="E193" s="70"/>
      <c r="F193" s="70"/>
      <c r="G193" s="70"/>
      <c r="H193" s="71"/>
      <c r="I193" s="71"/>
      <c r="N193" s="13" t="s">
        <v>170</v>
      </c>
    </row>
    <row r="194" spans="1:14" x14ac:dyDescent="0.2">
      <c r="A194" t="s">
        <v>1697</v>
      </c>
      <c r="B194" t="s">
        <v>1942</v>
      </c>
      <c r="C194" s="70" t="s">
        <v>115</v>
      </c>
      <c r="D194" s="93" t="s">
        <v>66</v>
      </c>
      <c r="E194" s="70"/>
      <c r="F194" s="70"/>
      <c r="G194" s="70"/>
      <c r="H194" s="71"/>
      <c r="I194" s="71"/>
      <c r="N194" s="13" t="s">
        <v>171</v>
      </c>
    </row>
    <row r="195" spans="1:14" x14ac:dyDescent="0.2">
      <c r="A195" t="s">
        <v>1698</v>
      </c>
      <c r="B195" t="s">
        <v>1943</v>
      </c>
      <c r="C195" s="70" t="s">
        <v>115</v>
      </c>
      <c r="D195" s="93" t="s">
        <v>66</v>
      </c>
      <c r="E195" s="70"/>
      <c r="F195" s="70"/>
      <c r="G195" s="70"/>
      <c r="H195" s="71"/>
      <c r="I195" s="71"/>
      <c r="N195" s="13" t="s">
        <v>172</v>
      </c>
    </row>
    <row r="196" spans="1:14" x14ac:dyDescent="0.2">
      <c r="A196" t="s">
        <v>1699</v>
      </c>
      <c r="B196" t="s">
        <v>1944</v>
      </c>
      <c r="C196" s="70" t="s">
        <v>115</v>
      </c>
      <c r="D196" s="93" t="s">
        <v>66</v>
      </c>
      <c r="E196" s="70"/>
      <c r="F196" s="70"/>
      <c r="G196" s="70"/>
      <c r="H196" s="71"/>
      <c r="I196" s="71"/>
      <c r="N196" s="13" t="s">
        <v>173</v>
      </c>
    </row>
    <row r="197" spans="1:14" x14ac:dyDescent="0.2">
      <c r="A197" t="s">
        <v>1700</v>
      </c>
      <c r="B197" s="13" t="s">
        <v>2178</v>
      </c>
      <c r="C197" s="70" t="s">
        <v>115</v>
      </c>
      <c r="D197" s="93" t="s">
        <v>115</v>
      </c>
      <c r="E197" s="70"/>
      <c r="F197" s="70"/>
      <c r="G197" s="70"/>
      <c r="H197" s="71"/>
      <c r="I197" s="71"/>
      <c r="N197" s="13" t="s">
        <v>174</v>
      </c>
    </row>
    <row r="198" spans="1:14" x14ac:dyDescent="0.2">
      <c r="A198" t="s">
        <v>1701</v>
      </c>
      <c r="B198" t="s">
        <v>1945</v>
      </c>
      <c r="C198" s="70" t="s">
        <v>115</v>
      </c>
      <c r="D198" s="93" t="s">
        <v>66</v>
      </c>
      <c r="E198" s="70"/>
      <c r="F198" s="70"/>
      <c r="G198" s="70"/>
      <c r="H198" s="71"/>
      <c r="I198" s="71"/>
      <c r="N198" s="13" t="s">
        <v>175</v>
      </c>
    </row>
    <row r="199" spans="1:14" x14ac:dyDescent="0.2">
      <c r="A199" t="s">
        <v>1702</v>
      </c>
      <c r="B199" t="s">
        <v>1946</v>
      </c>
      <c r="C199" s="70" t="s">
        <v>115</v>
      </c>
      <c r="D199" s="93" t="s">
        <v>66</v>
      </c>
      <c r="E199" s="70"/>
      <c r="F199" s="70"/>
      <c r="G199" s="70"/>
      <c r="H199" s="71"/>
      <c r="I199" s="71"/>
      <c r="N199" s="13" t="s">
        <v>176</v>
      </c>
    </row>
    <row r="200" spans="1:14" x14ac:dyDescent="0.2">
      <c r="A200" t="s">
        <v>1703</v>
      </c>
      <c r="B200" t="s">
        <v>1947</v>
      </c>
      <c r="C200" s="70" t="s">
        <v>115</v>
      </c>
      <c r="D200" s="93" t="s">
        <v>66</v>
      </c>
      <c r="E200" s="70"/>
      <c r="F200" s="70"/>
      <c r="G200" s="70"/>
      <c r="H200" s="71"/>
      <c r="I200" s="71"/>
      <c r="N200" s="13" t="s">
        <v>177</v>
      </c>
    </row>
    <row r="201" spans="1:14" x14ac:dyDescent="0.2">
      <c r="A201" t="s">
        <v>1704</v>
      </c>
      <c r="B201" t="s">
        <v>1948</v>
      </c>
      <c r="C201" s="70" t="s">
        <v>115</v>
      </c>
      <c r="D201" s="93" t="s">
        <v>66</v>
      </c>
      <c r="E201" s="70"/>
      <c r="F201" s="70"/>
      <c r="G201" s="70"/>
      <c r="H201" s="71"/>
      <c r="I201" s="71"/>
      <c r="N201" s="13" t="s">
        <v>178</v>
      </c>
    </row>
    <row r="202" spans="1:14" x14ac:dyDescent="0.2">
      <c r="A202" t="s">
        <v>1705</v>
      </c>
      <c r="B202" t="s">
        <v>1949</v>
      </c>
      <c r="C202" s="70" t="s">
        <v>115</v>
      </c>
      <c r="D202" s="93" t="s">
        <v>66</v>
      </c>
      <c r="E202" s="70"/>
      <c r="F202" s="70"/>
      <c r="G202" s="70"/>
      <c r="H202" s="71"/>
      <c r="I202" s="71"/>
      <c r="N202" s="13" t="s">
        <v>179</v>
      </c>
    </row>
    <row r="203" spans="1:14" x14ac:dyDescent="0.2">
      <c r="A203" t="s">
        <v>1706</v>
      </c>
      <c r="B203" t="s">
        <v>1950</v>
      </c>
      <c r="C203" s="70" t="s">
        <v>115</v>
      </c>
      <c r="D203" s="93" t="s">
        <v>66</v>
      </c>
      <c r="E203" s="70"/>
      <c r="F203" s="70"/>
      <c r="G203" s="70"/>
      <c r="H203" s="71"/>
      <c r="I203" s="71"/>
      <c r="N203" s="13" t="s">
        <v>1603</v>
      </c>
    </row>
    <row r="204" spans="1:14" x14ac:dyDescent="0.2">
      <c r="A204" t="s">
        <v>1707</v>
      </c>
      <c r="B204" t="s">
        <v>1951</v>
      </c>
      <c r="C204" s="70" t="s">
        <v>115</v>
      </c>
      <c r="D204" s="93" t="s">
        <v>66</v>
      </c>
      <c r="E204" s="70"/>
      <c r="F204" s="70"/>
      <c r="G204" s="70"/>
      <c r="H204" s="71"/>
      <c r="I204" s="71"/>
      <c r="N204" s="13" t="s">
        <v>68</v>
      </c>
    </row>
    <row r="205" spans="1:14" x14ac:dyDescent="0.2">
      <c r="A205" t="s">
        <v>1708</v>
      </c>
      <c r="B205" t="s">
        <v>1952</v>
      </c>
      <c r="C205" s="70" t="s">
        <v>115</v>
      </c>
      <c r="D205" s="93" t="s">
        <v>66</v>
      </c>
      <c r="E205" s="70"/>
      <c r="F205" s="70"/>
      <c r="G205" s="70"/>
      <c r="H205" s="71"/>
      <c r="I205" s="71"/>
      <c r="N205" s="13" t="s">
        <v>180</v>
      </c>
    </row>
    <row r="206" spans="1:14" x14ac:dyDescent="0.2">
      <c r="A206" s="13" t="s">
        <v>1709</v>
      </c>
      <c r="B206" s="13" t="s">
        <v>2035</v>
      </c>
      <c r="C206" s="70" t="s">
        <v>115</v>
      </c>
      <c r="D206" s="93" t="s">
        <v>174</v>
      </c>
      <c r="E206" s="70"/>
      <c r="F206" s="70"/>
      <c r="G206" s="70"/>
      <c r="H206" s="71"/>
      <c r="I206" s="71"/>
      <c r="N206" s="13" t="s">
        <v>181</v>
      </c>
    </row>
    <row r="207" spans="1:14" x14ac:dyDescent="0.2">
      <c r="A207" t="s">
        <v>1710</v>
      </c>
      <c r="B207" s="13" t="s">
        <v>2036</v>
      </c>
      <c r="C207" s="70" t="s">
        <v>115</v>
      </c>
      <c r="D207" s="93" t="s">
        <v>174</v>
      </c>
      <c r="E207" s="70"/>
      <c r="F207" s="70"/>
      <c r="G207" s="70"/>
      <c r="H207" s="71"/>
      <c r="I207" s="71"/>
      <c r="N207" s="13" t="s">
        <v>137</v>
      </c>
    </row>
    <row r="208" spans="1:14" x14ac:dyDescent="0.2">
      <c r="A208" t="s">
        <v>1711</v>
      </c>
      <c r="B208" s="13" t="s">
        <v>2037</v>
      </c>
      <c r="C208" s="70" t="s">
        <v>115</v>
      </c>
      <c r="D208" s="93" t="s">
        <v>174</v>
      </c>
      <c r="E208" s="70"/>
      <c r="F208" s="70"/>
      <c r="G208" s="70"/>
      <c r="H208" s="71"/>
      <c r="I208" s="71"/>
      <c r="N208" s="13" t="s">
        <v>182</v>
      </c>
    </row>
    <row r="209" spans="1:14" x14ac:dyDescent="0.2">
      <c r="A209" t="s">
        <v>1712</v>
      </c>
      <c r="B209" s="13" t="s">
        <v>2038</v>
      </c>
      <c r="C209" s="70" t="s">
        <v>115</v>
      </c>
      <c r="D209" s="93" t="s">
        <v>174</v>
      </c>
      <c r="E209" s="70"/>
      <c r="F209" s="70"/>
      <c r="G209" s="70"/>
      <c r="H209" s="71"/>
      <c r="I209" s="71"/>
      <c r="N209" s="13" t="s">
        <v>69</v>
      </c>
    </row>
    <row r="210" spans="1:14" x14ac:dyDescent="0.2">
      <c r="A210" t="s">
        <v>1713</v>
      </c>
      <c r="B210" s="13" t="s">
        <v>2049</v>
      </c>
      <c r="C210" s="70" t="s">
        <v>115</v>
      </c>
      <c r="D210" s="93" t="s">
        <v>174</v>
      </c>
      <c r="E210" s="70"/>
      <c r="F210" s="70"/>
      <c r="G210" s="70"/>
      <c r="H210" s="71"/>
      <c r="I210" s="71"/>
      <c r="N210" s="13" t="s">
        <v>70</v>
      </c>
    </row>
    <row r="211" spans="1:14" x14ac:dyDescent="0.2">
      <c r="A211" t="s">
        <v>1714</v>
      </c>
      <c r="B211" s="13" t="s">
        <v>2050</v>
      </c>
      <c r="C211" s="70" t="s">
        <v>115</v>
      </c>
      <c r="D211" s="93" t="s">
        <v>174</v>
      </c>
      <c r="E211" s="70"/>
      <c r="F211" s="70"/>
      <c r="G211" s="70"/>
      <c r="H211" s="71"/>
      <c r="I211" s="71"/>
      <c r="N211" s="13" t="s">
        <v>71</v>
      </c>
    </row>
    <row r="212" spans="1:14" x14ac:dyDescent="0.2">
      <c r="A212" t="s">
        <v>1715</v>
      </c>
      <c r="B212" s="13" t="s">
        <v>2051</v>
      </c>
      <c r="C212" s="70" t="s">
        <v>115</v>
      </c>
      <c r="D212" s="93" t="s">
        <v>174</v>
      </c>
      <c r="E212" s="70"/>
      <c r="F212" s="70"/>
      <c r="G212" s="70"/>
      <c r="H212" s="71"/>
      <c r="I212" s="71"/>
      <c r="N212" s="13" t="s">
        <v>72</v>
      </c>
    </row>
    <row r="213" spans="1:14" x14ac:dyDescent="0.2">
      <c r="A213" t="s">
        <v>1716</v>
      </c>
      <c r="B213" s="13" t="s">
        <v>2065</v>
      </c>
      <c r="C213" s="70" t="s">
        <v>115</v>
      </c>
      <c r="D213" s="93" t="s">
        <v>174</v>
      </c>
      <c r="E213" s="70"/>
      <c r="F213" s="70"/>
      <c r="G213" s="70"/>
      <c r="H213" s="71"/>
      <c r="I213" s="71"/>
      <c r="N213" s="13" t="s">
        <v>183</v>
      </c>
    </row>
    <row r="214" spans="1:14" x14ac:dyDescent="0.2">
      <c r="A214" t="s">
        <v>1717</v>
      </c>
      <c r="B214" s="13" t="s">
        <v>2066</v>
      </c>
      <c r="C214" s="70" t="s">
        <v>115</v>
      </c>
      <c r="D214" s="93" t="s">
        <v>174</v>
      </c>
      <c r="E214" s="70"/>
      <c r="F214" s="70"/>
      <c r="G214" s="70"/>
      <c r="H214" s="71"/>
      <c r="I214" s="71"/>
      <c r="N214" s="13" t="s">
        <v>184</v>
      </c>
    </row>
    <row r="215" spans="1:14" x14ac:dyDescent="0.2">
      <c r="A215" t="s">
        <v>1718</v>
      </c>
      <c r="B215" s="13" t="s">
        <v>2067</v>
      </c>
      <c r="C215" s="70" t="s">
        <v>115</v>
      </c>
      <c r="D215" s="93" t="s">
        <v>174</v>
      </c>
      <c r="E215" s="70"/>
      <c r="F215" s="70"/>
      <c r="G215" s="70"/>
      <c r="H215" s="71"/>
      <c r="I215" s="71"/>
      <c r="N215" s="13" t="s">
        <v>185</v>
      </c>
    </row>
    <row r="216" spans="1:14" x14ac:dyDescent="0.2">
      <c r="A216" t="s">
        <v>1719</v>
      </c>
      <c r="B216" t="s">
        <v>1953</v>
      </c>
      <c r="C216" s="70" t="s">
        <v>115</v>
      </c>
      <c r="D216" s="93" t="s">
        <v>103</v>
      </c>
      <c r="E216" s="70"/>
      <c r="F216" s="70"/>
      <c r="G216" s="70"/>
      <c r="H216" s="71"/>
      <c r="I216" s="71"/>
      <c r="N216" s="13" t="s">
        <v>1604</v>
      </c>
    </row>
    <row r="217" spans="1:14" x14ac:dyDescent="0.2">
      <c r="A217" t="s">
        <v>1720</v>
      </c>
      <c r="B217" t="s">
        <v>1954</v>
      </c>
      <c r="C217" s="70" t="s">
        <v>115</v>
      </c>
      <c r="D217" s="93" t="s">
        <v>103</v>
      </c>
      <c r="E217" s="70"/>
      <c r="F217" s="70"/>
      <c r="G217" s="70"/>
      <c r="H217" s="71"/>
      <c r="I217" s="71"/>
      <c r="N217" s="13" t="s">
        <v>73</v>
      </c>
    </row>
    <row r="218" spans="1:14" x14ac:dyDescent="0.2">
      <c r="A218" t="s">
        <v>1721</v>
      </c>
      <c r="B218" t="s">
        <v>1955</v>
      </c>
      <c r="C218" s="70" t="s">
        <v>115</v>
      </c>
      <c r="D218" s="93" t="s">
        <v>103</v>
      </c>
      <c r="E218" s="70"/>
      <c r="F218" s="70"/>
      <c r="G218" s="70"/>
      <c r="H218" s="71"/>
      <c r="I218" s="71"/>
      <c r="N218" s="13" t="s">
        <v>74</v>
      </c>
    </row>
    <row r="219" spans="1:14" x14ac:dyDescent="0.2">
      <c r="A219" t="s">
        <v>1722</v>
      </c>
      <c r="B219" s="13" t="s">
        <v>2039</v>
      </c>
      <c r="C219" s="70" t="s">
        <v>115</v>
      </c>
      <c r="D219" s="93" t="s">
        <v>174</v>
      </c>
      <c r="E219" s="70"/>
      <c r="F219" s="70"/>
      <c r="G219" s="70"/>
      <c r="H219" s="71"/>
      <c r="I219" s="71"/>
      <c r="N219" s="13" t="s">
        <v>186</v>
      </c>
    </row>
    <row r="220" spans="1:14" x14ac:dyDescent="0.2">
      <c r="A220" t="s">
        <v>1723</v>
      </c>
      <c r="B220" s="13" t="s">
        <v>2052</v>
      </c>
      <c r="C220" s="70" t="s">
        <v>115</v>
      </c>
      <c r="D220" s="93" t="s">
        <v>174</v>
      </c>
      <c r="E220" s="70"/>
      <c r="F220" s="70"/>
      <c r="G220" s="70"/>
      <c r="H220" s="71"/>
      <c r="I220" s="71"/>
      <c r="N220" s="13" t="s">
        <v>187</v>
      </c>
    </row>
    <row r="221" spans="1:14" x14ac:dyDescent="0.2">
      <c r="A221" t="s">
        <v>1724</v>
      </c>
      <c r="B221" s="13" t="s">
        <v>2054</v>
      </c>
      <c r="C221" s="70" t="s">
        <v>115</v>
      </c>
      <c r="D221" s="93" t="s">
        <v>174</v>
      </c>
      <c r="E221" s="70"/>
      <c r="F221" s="70"/>
      <c r="G221" s="70"/>
      <c r="H221" s="71"/>
      <c r="I221" s="71"/>
      <c r="N221" s="13" t="s">
        <v>188</v>
      </c>
    </row>
    <row r="222" spans="1:14" x14ac:dyDescent="0.2">
      <c r="A222" t="s">
        <v>1725</v>
      </c>
      <c r="B222" t="s">
        <v>1956</v>
      </c>
      <c r="C222" s="70" t="s">
        <v>115</v>
      </c>
      <c r="D222" s="93" t="s">
        <v>58</v>
      </c>
      <c r="E222" s="70"/>
      <c r="F222" s="70"/>
      <c r="G222" s="70"/>
      <c r="H222" s="71"/>
      <c r="I222" s="71"/>
      <c r="N222" s="13" t="s">
        <v>189</v>
      </c>
    </row>
    <row r="223" spans="1:14" x14ac:dyDescent="0.2">
      <c r="A223" t="s">
        <v>1726</v>
      </c>
      <c r="B223" s="13" t="s">
        <v>2053</v>
      </c>
      <c r="C223" s="70" t="s">
        <v>115</v>
      </c>
      <c r="D223" s="93" t="s">
        <v>174</v>
      </c>
      <c r="E223" s="70"/>
      <c r="F223" s="70"/>
      <c r="G223" s="70"/>
      <c r="H223" s="71"/>
      <c r="I223" s="71"/>
      <c r="N223" s="13" t="s">
        <v>190</v>
      </c>
    </row>
    <row r="224" spans="1:14" x14ac:dyDescent="0.2">
      <c r="A224" t="s">
        <v>1727</v>
      </c>
      <c r="B224" s="13" t="s">
        <v>2040</v>
      </c>
      <c r="C224" s="70" t="s">
        <v>115</v>
      </c>
      <c r="D224" s="93" t="s">
        <v>174</v>
      </c>
      <c r="E224" s="70"/>
      <c r="F224" s="70"/>
      <c r="G224" s="70"/>
      <c r="H224" s="71"/>
      <c r="I224" s="71"/>
      <c r="N224" s="13" t="s">
        <v>191</v>
      </c>
    </row>
    <row r="225" spans="1:14" x14ac:dyDescent="0.2">
      <c r="A225" t="s">
        <v>1728</v>
      </c>
      <c r="B225" s="13" t="s">
        <v>2041</v>
      </c>
      <c r="C225" s="70" t="s">
        <v>115</v>
      </c>
      <c r="D225" s="93" t="s">
        <v>174</v>
      </c>
      <c r="E225" s="70"/>
      <c r="F225" s="70"/>
      <c r="G225" s="70"/>
      <c r="H225" s="71"/>
      <c r="I225" s="71"/>
      <c r="N225" s="13" t="s">
        <v>192</v>
      </c>
    </row>
    <row r="226" spans="1:14" x14ac:dyDescent="0.2">
      <c r="A226" t="s">
        <v>1729</v>
      </c>
      <c r="B226" s="13" t="s">
        <v>2042</v>
      </c>
      <c r="C226" s="70" t="s">
        <v>115</v>
      </c>
      <c r="D226" s="93" t="s">
        <v>174</v>
      </c>
      <c r="E226" s="70"/>
      <c r="F226" s="70"/>
      <c r="G226" s="70"/>
      <c r="H226" s="71"/>
      <c r="I226" s="71"/>
      <c r="N226" s="13" t="s">
        <v>1343</v>
      </c>
    </row>
    <row r="227" spans="1:14" x14ac:dyDescent="0.2">
      <c r="A227" t="s">
        <v>1730</v>
      </c>
      <c r="B227" s="13" t="s">
        <v>2043</v>
      </c>
      <c r="C227" s="70" t="s">
        <v>115</v>
      </c>
      <c r="D227" s="93" t="s">
        <v>174</v>
      </c>
      <c r="E227" s="70"/>
      <c r="F227" s="70"/>
      <c r="G227" s="70"/>
      <c r="H227" s="71"/>
      <c r="I227" s="71"/>
      <c r="N227" s="13" t="s">
        <v>75</v>
      </c>
    </row>
    <row r="228" spans="1:14" x14ac:dyDescent="0.2">
      <c r="A228" t="s">
        <v>1731</v>
      </c>
      <c r="B228" s="13" t="s">
        <v>2044</v>
      </c>
      <c r="C228" s="70" t="s">
        <v>115</v>
      </c>
      <c r="D228" s="93" t="s">
        <v>174</v>
      </c>
      <c r="E228" s="70"/>
      <c r="F228" s="70"/>
      <c r="G228" s="70"/>
      <c r="H228" s="71"/>
      <c r="I228" s="71"/>
      <c r="N228" s="13" t="s">
        <v>76</v>
      </c>
    </row>
    <row r="229" spans="1:14" x14ac:dyDescent="0.2">
      <c r="A229" t="s">
        <v>1732</v>
      </c>
      <c r="B229" s="13" t="s">
        <v>2055</v>
      </c>
      <c r="C229" s="70" t="s">
        <v>115</v>
      </c>
      <c r="D229" s="93" t="s">
        <v>174</v>
      </c>
      <c r="E229" s="70"/>
      <c r="F229" s="70"/>
      <c r="G229" s="70"/>
      <c r="H229" s="71"/>
      <c r="I229" s="71"/>
      <c r="N229" s="13" t="s">
        <v>77</v>
      </c>
    </row>
    <row r="230" spans="1:14" x14ac:dyDescent="0.2">
      <c r="A230" t="s">
        <v>1733</v>
      </c>
      <c r="B230" s="13" t="s">
        <v>2056</v>
      </c>
      <c r="C230" s="70" t="s">
        <v>115</v>
      </c>
      <c r="D230" s="93" t="s">
        <v>174</v>
      </c>
      <c r="E230" s="70"/>
      <c r="F230" s="70"/>
      <c r="G230" s="70"/>
      <c r="H230" s="71"/>
      <c r="I230" s="71"/>
      <c r="N230" s="13" t="s">
        <v>193</v>
      </c>
    </row>
    <row r="231" spans="1:14" x14ac:dyDescent="0.2">
      <c r="A231" t="s">
        <v>1734</v>
      </c>
      <c r="B231" s="13" t="s">
        <v>2068</v>
      </c>
      <c r="C231" s="70" t="s">
        <v>115</v>
      </c>
      <c r="D231" s="93" t="s">
        <v>174</v>
      </c>
      <c r="E231" s="70"/>
      <c r="F231" s="70"/>
      <c r="G231" s="70"/>
      <c r="H231" s="71"/>
      <c r="I231" s="71"/>
      <c r="N231" s="13" t="s">
        <v>194</v>
      </c>
    </row>
    <row r="232" spans="1:14" x14ac:dyDescent="0.2">
      <c r="A232" t="s">
        <v>1735</v>
      </c>
      <c r="B232" s="13" t="s">
        <v>2057</v>
      </c>
      <c r="C232" s="70" t="s">
        <v>115</v>
      </c>
      <c r="D232" s="93" t="s">
        <v>174</v>
      </c>
      <c r="E232" s="70"/>
      <c r="F232" s="70"/>
      <c r="G232" s="70"/>
      <c r="H232" s="71"/>
      <c r="I232" s="71"/>
      <c r="N232" s="13" t="s">
        <v>78</v>
      </c>
    </row>
    <row r="233" spans="1:14" x14ac:dyDescent="0.2">
      <c r="A233" t="s">
        <v>1736</v>
      </c>
      <c r="B233" s="13" t="s">
        <v>2058</v>
      </c>
      <c r="C233" s="70" t="s">
        <v>115</v>
      </c>
      <c r="D233" s="93" t="s">
        <v>174</v>
      </c>
      <c r="E233" s="70"/>
      <c r="F233" s="70"/>
      <c r="G233" s="70"/>
      <c r="H233" s="71"/>
      <c r="I233" s="71"/>
      <c r="N233" s="13" t="s">
        <v>79</v>
      </c>
    </row>
    <row r="234" spans="1:14" x14ac:dyDescent="0.2">
      <c r="A234" t="s">
        <v>1737</v>
      </c>
      <c r="B234" s="13" t="s">
        <v>2059</v>
      </c>
      <c r="C234" s="70" t="s">
        <v>115</v>
      </c>
      <c r="D234" s="93" t="s">
        <v>174</v>
      </c>
      <c r="E234" s="70"/>
      <c r="F234" s="70"/>
      <c r="G234" s="70"/>
      <c r="H234" s="71"/>
      <c r="I234" s="71"/>
      <c r="N234" s="13" t="s">
        <v>80</v>
      </c>
    </row>
    <row r="235" spans="1:14" x14ac:dyDescent="0.2">
      <c r="A235" t="s">
        <v>1738</v>
      </c>
      <c r="B235" s="13" t="s">
        <v>2060</v>
      </c>
      <c r="C235" s="70" t="s">
        <v>115</v>
      </c>
      <c r="D235" s="93" t="s">
        <v>174</v>
      </c>
      <c r="E235" s="70"/>
      <c r="F235" s="70"/>
      <c r="G235" s="70"/>
      <c r="H235" s="71"/>
      <c r="I235" s="71"/>
      <c r="N235" s="13" t="s">
        <v>81</v>
      </c>
    </row>
    <row r="236" spans="1:14" x14ac:dyDescent="0.2">
      <c r="A236" t="s">
        <v>1739</v>
      </c>
      <c r="B236" s="13" t="s">
        <v>2045</v>
      </c>
      <c r="C236" s="70" t="s">
        <v>115</v>
      </c>
      <c r="D236" s="93" t="s">
        <v>174</v>
      </c>
      <c r="E236" s="70"/>
      <c r="F236" s="70"/>
      <c r="G236" s="70"/>
      <c r="H236" s="71"/>
      <c r="I236" s="71"/>
      <c r="N236" s="13" t="s">
        <v>138</v>
      </c>
    </row>
    <row r="237" spans="1:14" x14ac:dyDescent="0.2">
      <c r="A237" t="s">
        <v>1740</v>
      </c>
      <c r="B237" s="13" t="s">
        <v>2046</v>
      </c>
      <c r="C237" s="70" t="s">
        <v>115</v>
      </c>
      <c r="D237" s="93" t="s">
        <v>174</v>
      </c>
      <c r="E237" s="70"/>
      <c r="F237" s="70"/>
      <c r="G237" s="70"/>
      <c r="H237" s="71"/>
      <c r="I237" s="71"/>
      <c r="N237" s="13" t="s">
        <v>1605</v>
      </c>
    </row>
    <row r="238" spans="1:14" x14ac:dyDescent="0.2">
      <c r="A238" t="s">
        <v>1741</v>
      </c>
      <c r="B238" s="13" t="s">
        <v>2047</v>
      </c>
      <c r="C238" s="70" t="s">
        <v>115</v>
      </c>
      <c r="D238" s="93" t="s">
        <v>174</v>
      </c>
      <c r="E238" s="70"/>
      <c r="F238" s="70"/>
      <c r="G238" s="70"/>
      <c r="H238" s="71"/>
      <c r="I238" s="71"/>
      <c r="N238" s="13" t="s">
        <v>82</v>
      </c>
    </row>
    <row r="239" spans="1:14" x14ac:dyDescent="0.2">
      <c r="A239" t="s">
        <v>1742</v>
      </c>
      <c r="B239" s="13" t="s">
        <v>2061</v>
      </c>
      <c r="C239" s="70" t="s">
        <v>115</v>
      </c>
      <c r="D239" s="93" t="s">
        <v>174</v>
      </c>
      <c r="E239" s="70"/>
      <c r="F239" s="70"/>
      <c r="G239" s="70"/>
      <c r="H239" s="71"/>
      <c r="I239" s="71"/>
      <c r="N239" s="13" t="s">
        <v>195</v>
      </c>
    </row>
    <row r="240" spans="1:14" x14ac:dyDescent="0.2">
      <c r="A240" t="s">
        <v>1743</v>
      </c>
      <c r="B240" s="13" t="s">
        <v>2062</v>
      </c>
      <c r="C240" s="70" t="s">
        <v>115</v>
      </c>
      <c r="D240" s="93" t="s">
        <v>174</v>
      </c>
      <c r="E240" s="70"/>
      <c r="F240" s="70"/>
      <c r="G240" s="70"/>
      <c r="H240" s="71"/>
      <c r="I240" s="71"/>
      <c r="N240" s="13" t="s">
        <v>196</v>
      </c>
    </row>
    <row r="241" spans="1:14" x14ac:dyDescent="0.2">
      <c r="A241" t="s">
        <v>1744</v>
      </c>
      <c r="B241" s="13" t="s">
        <v>2069</v>
      </c>
      <c r="C241" s="70" t="s">
        <v>115</v>
      </c>
      <c r="D241" s="93" t="s">
        <v>174</v>
      </c>
      <c r="E241" s="70"/>
      <c r="F241" s="70"/>
      <c r="G241" s="70"/>
      <c r="H241" s="71"/>
      <c r="I241" s="71"/>
      <c r="N241" s="13" t="s">
        <v>197</v>
      </c>
    </row>
    <row r="242" spans="1:14" x14ac:dyDescent="0.2">
      <c r="A242" t="s">
        <v>1745</v>
      </c>
      <c r="B242" s="13" t="s">
        <v>2070</v>
      </c>
      <c r="C242" s="70" t="s">
        <v>115</v>
      </c>
      <c r="D242" s="93" t="s">
        <v>174</v>
      </c>
      <c r="E242" s="70"/>
      <c r="F242" s="70"/>
      <c r="G242" s="70"/>
      <c r="H242" s="71"/>
      <c r="I242" s="71"/>
      <c r="N242" s="13" t="s">
        <v>83</v>
      </c>
    </row>
    <row r="243" spans="1:14" x14ac:dyDescent="0.2">
      <c r="A243" t="s">
        <v>1746</v>
      </c>
      <c r="B243" s="13" t="s">
        <v>2071</v>
      </c>
      <c r="C243" s="70" t="s">
        <v>115</v>
      </c>
      <c r="D243" s="93" t="s">
        <v>174</v>
      </c>
      <c r="E243" s="70"/>
      <c r="F243" s="70"/>
      <c r="G243" s="70"/>
      <c r="H243" s="71"/>
      <c r="I243" s="71"/>
      <c r="N243" s="13" t="s">
        <v>84</v>
      </c>
    </row>
    <row r="244" spans="1:14" x14ac:dyDescent="0.2">
      <c r="A244" t="s">
        <v>1747</v>
      </c>
      <c r="B244" s="13" t="s">
        <v>2072</v>
      </c>
      <c r="C244" s="70" t="s">
        <v>115</v>
      </c>
      <c r="D244" s="93" t="s">
        <v>174</v>
      </c>
      <c r="E244" s="70"/>
      <c r="F244" s="70"/>
      <c r="G244" s="70"/>
      <c r="H244" s="71"/>
      <c r="I244" s="71"/>
      <c r="N244" s="13" t="s">
        <v>85</v>
      </c>
    </row>
    <row r="245" spans="1:14" x14ac:dyDescent="0.2">
      <c r="A245" t="s">
        <v>1748</v>
      </c>
      <c r="B245" s="13" t="s">
        <v>2073</v>
      </c>
      <c r="C245" s="70" t="s">
        <v>115</v>
      </c>
      <c r="D245" s="93" t="s">
        <v>174</v>
      </c>
      <c r="E245" s="70"/>
      <c r="F245" s="70"/>
      <c r="G245" s="70"/>
      <c r="H245" s="71"/>
      <c r="I245" s="71"/>
      <c r="N245" s="13" t="s">
        <v>86</v>
      </c>
    </row>
    <row r="246" spans="1:14" x14ac:dyDescent="0.2">
      <c r="A246" t="s">
        <v>1749</v>
      </c>
      <c r="B246" s="13" t="s">
        <v>2074</v>
      </c>
      <c r="C246" s="70" t="s">
        <v>115</v>
      </c>
      <c r="D246" s="93" t="s">
        <v>174</v>
      </c>
      <c r="E246" s="70"/>
      <c r="F246" s="70"/>
      <c r="G246" s="70"/>
      <c r="H246" s="71"/>
      <c r="I246" s="71"/>
      <c r="N246" s="13" t="s">
        <v>87</v>
      </c>
    </row>
    <row r="247" spans="1:14" x14ac:dyDescent="0.2">
      <c r="A247" t="s">
        <v>1750</v>
      </c>
      <c r="B247" s="13" t="s">
        <v>2077</v>
      </c>
      <c r="C247" s="70" t="s">
        <v>115</v>
      </c>
      <c r="D247" s="93" t="s">
        <v>174</v>
      </c>
      <c r="E247" s="70"/>
      <c r="F247" s="70"/>
      <c r="G247" s="70"/>
      <c r="H247" s="71"/>
      <c r="I247" s="71"/>
      <c r="N247" s="13" t="s">
        <v>1344</v>
      </c>
    </row>
    <row r="248" spans="1:14" x14ac:dyDescent="0.2">
      <c r="A248" t="s">
        <v>1751</v>
      </c>
      <c r="B248" s="13" t="s">
        <v>2078</v>
      </c>
      <c r="C248" s="70" t="s">
        <v>115</v>
      </c>
      <c r="D248" s="93" t="s">
        <v>174</v>
      </c>
      <c r="E248" s="70"/>
      <c r="F248" s="70"/>
      <c r="G248" s="70"/>
      <c r="H248" s="71"/>
      <c r="I248" s="71"/>
      <c r="N248" s="13" t="s">
        <v>88</v>
      </c>
    </row>
    <row r="249" spans="1:14" x14ac:dyDescent="0.2">
      <c r="A249" t="s">
        <v>1752</v>
      </c>
      <c r="B249" s="13" t="s">
        <v>2063</v>
      </c>
      <c r="C249" s="70" t="s">
        <v>115</v>
      </c>
      <c r="D249" s="93" t="s">
        <v>174</v>
      </c>
      <c r="E249" s="70"/>
      <c r="F249" s="70"/>
      <c r="G249" s="70"/>
      <c r="H249" s="71"/>
      <c r="I249" s="71"/>
      <c r="N249" s="13" t="s">
        <v>89</v>
      </c>
    </row>
    <row r="250" spans="1:14" x14ac:dyDescent="0.2">
      <c r="A250" t="s">
        <v>1753</v>
      </c>
      <c r="B250" s="13" t="s">
        <v>2075</v>
      </c>
      <c r="C250" s="70" t="s">
        <v>115</v>
      </c>
      <c r="D250" s="93" t="s">
        <v>174</v>
      </c>
      <c r="E250" s="70"/>
      <c r="F250" s="70"/>
      <c r="G250" s="70"/>
      <c r="H250" s="71"/>
      <c r="I250" s="71"/>
      <c r="N250" s="13" t="s">
        <v>90</v>
      </c>
    </row>
    <row r="251" spans="1:14" x14ac:dyDescent="0.2">
      <c r="A251" t="s">
        <v>1754</v>
      </c>
      <c r="B251" s="13" t="s">
        <v>2048</v>
      </c>
      <c r="C251" s="70" t="s">
        <v>115</v>
      </c>
      <c r="D251" s="93" t="s">
        <v>174</v>
      </c>
      <c r="E251" s="70"/>
      <c r="F251" s="70"/>
      <c r="G251" s="70"/>
      <c r="H251" s="71"/>
      <c r="I251" s="71"/>
      <c r="N251" s="13" t="s">
        <v>91</v>
      </c>
    </row>
    <row r="252" spans="1:14" x14ac:dyDescent="0.2">
      <c r="A252" t="s">
        <v>1755</v>
      </c>
      <c r="B252" s="13" t="s">
        <v>2064</v>
      </c>
      <c r="C252" s="70" t="s">
        <v>115</v>
      </c>
      <c r="D252" s="93" t="s">
        <v>174</v>
      </c>
      <c r="E252" s="70"/>
      <c r="F252" s="70"/>
      <c r="G252" s="70"/>
      <c r="H252" s="71"/>
      <c r="I252" s="71"/>
      <c r="N252" s="13" t="s">
        <v>92</v>
      </c>
    </row>
    <row r="253" spans="1:14" x14ac:dyDescent="0.2">
      <c r="A253" t="s">
        <v>1756</v>
      </c>
      <c r="B253" s="13" t="s">
        <v>2076</v>
      </c>
      <c r="C253" s="70" t="s">
        <v>115</v>
      </c>
      <c r="D253" s="93" t="s">
        <v>174</v>
      </c>
      <c r="E253" s="70"/>
      <c r="F253" s="70"/>
      <c r="G253" s="70"/>
      <c r="H253" s="71"/>
      <c r="I253" s="71"/>
      <c r="N253" s="13" t="s">
        <v>198</v>
      </c>
    </row>
    <row r="254" spans="1:14" x14ac:dyDescent="0.2">
      <c r="A254" t="s">
        <v>1757</v>
      </c>
      <c r="B254" t="s">
        <v>1957</v>
      </c>
      <c r="C254" s="70" t="s">
        <v>115</v>
      </c>
      <c r="D254" s="93" t="s">
        <v>103</v>
      </c>
      <c r="E254" s="70"/>
      <c r="F254" s="70"/>
      <c r="G254" s="70"/>
      <c r="H254" s="71"/>
      <c r="I254" s="71"/>
      <c r="N254" s="13" t="s">
        <v>1345</v>
      </c>
    </row>
    <row r="255" spans="1:14" x14ac:dyDescent="0.2">
      <c r="A255" t="s">
        <v>1758</v>
      </c>
      <c r="B255" t="s">
        <v>1958</v>
      </c>
      <c r="C255" s="70" t="s">
        <v>115</v>
      </c>
      <c r="D255" s="93" t="s">
        <v>103</v>
      </c>
      <c r="E255" s="70"/>
      <c r="F255" s="70"/>
      <c r="G255" s="70"/>
      <c r="H255" s="71"/>
      <c r="I255" s="71"/>
      <c r="N255" s="13" t="s">
        <v>199</v>
      </c>
    </row>
    <row r="256" spans="1:14" x14ac:dyDescent="0.2">
      <c r="A256" t="s">
        <v>1759</v>
      </c>
      <c r="B256" t="s">
        <v>1959</v>
      </c>
      <c r="C256" s="70" t="s">
        <v>115</v>
      </c>
      <c r="D256" s="93" t="s">
        <v>103</v>
      </c>
      <c r="E256" s="70"/>
      <c r="F256" s="70"/>
      <c r="G256" s="70"/>
      <c r="H256" s="71"/>
      <c r="I256" s="71"/>
      <c r="N256" s="13" t="s">
        <v>200</v>
      </c>
    </row>
    <row r="257" spans="1:14" x14ac:dyDescent="0.2">
      <c r="A257" t="s">
        <v>1760</v>
      </c>
      <c r="B257" t="s">
        <v>1960</v>
      </c>
      <c r="C257" s="70" t="s">
        <v>115</v>
      </c>
      <c r="D257" s="93" t="s">
        <v>58</v>
      </c>
      <c r="E257" s="70"/>
      <c r="F257" s="70"/>
      <c r="G257" s="70"/>
      <c r="H257" s="71"/>
      <c r="I257" s="71"/>
      <c r="N257" s="13" t="s">
        <v>201</v>
      </c>
    </row>
    <row r="258" spans="1:14" x14ac:dyDescent="0.2">
      <c r="A258" t="s">
        <v>1761</v>
      </c>
      <c r="B258" s="13" t="s">
        <v>1961</v>
      </c>
      <c r="C258" s="70" t="s">
        <v>115</v>
      </c>
      <c r="D258" s="93" t="s">
        <v>174</v>
      </c>
      <c r="E258" s="70"/>
      <c r="F258" s="70"/>
      <c r="G258" s="70"/>
      <c r="H258" s="71"/>
      <c r="I258" s="71"/>
      <c r="N258" s="13" t="s">
        <v>1346</v>
      </c>
    </row>
    <row r="259" spans="1:14" x14ac:dyDescent="0.2">
      <c r="A259" t="s">
        <v>1762</v>
      </c>
      <c r="B259" s="13" t="s">
        <v>1962</v>
      </c>
      <c r="C259" s="70" t="s">
        <v>115</v>
      </c>
      <c r="D259" s="93" t="s">
        <v>174</v>
      </c>
      <c r="E259" s="70"/>
      <c r="F259" s="70"/>
      <c r="G259" s="70"/>
      <c r="H259" s="71"/>
      <c r="I259" s="71"/>
      <c r="N259" s="13" t="s">
        <v>202</v>
      </c>
    </row>
    <row r="260" spans="1:14" x14ac:dyDescent="0.2">
      <c r="A260" t="s">
        <v>1763</v>
      </c>
      <c r="B260" t="s">
        <v>1963</v>
      </c>
      <c r="C260" s="70" t="s">
        <v>115</v>
      </c>
      <c r="D260" s="93" t="s">
        <v>174</v>
      </c>
      <c r="E260" s="70"/>
      <c r="F260" s="70"/>
      <c r="G260" s="70"/>
      <c r="H260" s="71"/>
      <c r="I260" s="71"/>
      <c r="N260" s="13" t="s">
        <v>203</v>
      </c>
    </row>
    <row r="261" spans="1:14" x14ac:dyDescent="0.2">
      <c r="A261" t="s">
        <v>1764</v>
      </c>
      <c r="B261" t="s">
        <v>1964</v>
      </c>
      <c r="C261" s="70" t="s">
        <v>115</v>
      </c>
      <c r="D261" s="93" t="s">
        <v>174</v>
      </c>
      <c r="E261" s="70"/>
      <c r="F261" s="70"/>
      <c r="G261" s="70"/>
      <c r="H261" s="71"/>
      <c r="I261" s="71"/>
      <c r="N261" s="13" t="s">
        <v>1606</v>
      </c>
    </row>
    <row r="262" spans="1:14" x14ac:dyDescent="0.2">
      <c r="A262" t="s">
        <v>1765</v>
      </c>
      <c r="B262" t="s">
        <v>1965</v>
      </c>
      <c r="C262" s="70" t="s">
        <v>115</v>
      </c>
      <c r="D262" s="93" t="s">
        <v>174</v>
      </c>
      <c r="E262" s="70"/>
      <c r="F262" s="70"/>
      <c r="G262" s="70"/>
      <c r="H262" s="71"/>
      <c r="I262" s="71"/>
      <c r="N262" s="13" t="s">
        <v>204</v>
      </c>
    </row>
    <row r="263" spans="1:14" x14ac:dyDescent="0.2">
      <c r="A263" t="s">
        <v>1766</v>
      </c>
      <c r="B263" t="s">
        <v>1966</v>
      </c>
      <c r="C263" s="70" t="s">
        <v>115</v>
      </c>
      <c r="D263" s="93" t="s">
        <v>209</v>
      </c>
      <c r="E263" s="70"/>
      <c r="F263" s="70"/>
      <c r="G263" s="70"/>
      <c r="H263" s="71"/>
      <c r="I263" s="71"/>
      <c r="N263" s="13" t="s">
        <v>205</v>
      </c>
    </row>
    <row r="264" spans="1:14" x14ac:dyDescent="0.2">
      <c r="A264" s="93" t="s">
        <v>1767</v>
      </c>
      <c r="B264" s="93" t="s">
        <v>1967</v>
      </c>
      <c r="C264" s="70" t="s">
        <v>115</v>
      </c>
      <c r="D264" s="93" t="s">
        <v>209</v>
      </c>
      <c r="E264" s="70"/>
      <c r="F264" s="70"/>
      <c r="G264" s="70"/>
      <c r="H264" s="71"/>
      <c r="I264" s="71"/>
      <c r="N264" s="13" t="s">
        <v>206</v>
      </c>
    </row>
    <row r="265" spans="1:14" x14ac:dyDescent="0.2">
      <c r="A265" s="93" t="s">
        <v>1768</v>
      </c>
      <c r="B265" s="93" t="s">
        <v>1968</v>
      </c>
      <c r="C265" s="70" t="s">
        <v>115</v>
      </c>
      <c r="D265" s="93" t="s">
        <v>115</v>
      </c>
      <c r="E265" s="70"/>
      <c r="F265" s="70"/>
      <c r="G265" s="70"/>
      <c r="H265" s="71"/>
      <c r="I265" s="71"/>
      <c r="N265" s="13" t="s">
        <v>207</v>
      </c>
    </row>
    <row r="266" spans="1:14" x14ac:dyDescent="0.2">
      <c r="A266" t="s">
        <v>1769</v>
      </c>
      <c r="B266" t="s">
        <v>1969</v>
      </c>
      <c r="C266" s="70" t="s">
        <v>115</v>
      </c>
      <c r="D266" s="93" t="s">
        <v>88</v>
      </c>
      <c r="E266" s="70"/>
      <c r="F266" s="70"/>
      <c r="G266" s="70"/>
      <c r="H266" s="71"/>
      <c r="I266" s="71"/>
      <c r="N266" s="13" t="s">
        <v>208</v>
      </c>
    </row>
    <row r="267" spans="1:14" x14ac:dyDescent="0.2">
      <c r="A267" s="93" t="s">
        <v>1770</v>
      </c>
      <c r="B267" s="93" t="s">
        <v>1970</v>
      </c>
      <c r="C267" s="70" t="s">
        <v>115</v>
      </c>
      <c r="D267" s="93" t="s">
        <v>115</v>
      </c>
      <c r="E267" s="70"/>
      <c r="F267" s="70"/>
      <c r="G267" s="70"/>
      <c r="H267" s="71"/>
      <c r="I267" s="71"/>
      <c r="N267" s="13" t="s">
        <v>209</v>
      </c>
    </row>
    <row r="268" spans="1:14" x14ac:dyDescent="0.2">
      <c r="A268" t="s">
        <v>1771</v>
      </c>
      <c r="B268" s="13" t="s">
        <v>2079</v>
      </c>
      <c r="C268" s="70" t="s">
        <v>115</v>
      </c>
      <c r="D268" s="93" t="s">
        <v>175</v>
      </c>
      <c r="E268" s="70"/>
      <c r="F268" s="70"/>
      <c r="G268" s="70"/>
      <c r="H268" s="71"/>
      <c r="I268" s="71"/>
      <c r="N268" s="13" t="s">
        <v>210</v>
      </c>
    </row>
    <row r="269" spans="1:14" x14ac:dyDescent="0.2">
      <c r="A269" t="s">
        <v>1772</v>
      </c>
      <c r="B269" s="13" t="s">
        <v>2080</v>
      </c>
      <c r="C269" s="70" t="s">
        <v>115</v>
      </c>
      <c r="D269" s="93" t="s">
        <v>175</v>
      </c>
      <c r="E269" s="70"/>
      <c r="F269" s="70"/>
      <c r="G269" s="70"/>
      <c r="H269" s="71"/>
      <c r="I269" s="71"/>
      <c r="N269" s="13" t="s">
        <v>211</v>
      </c>
    </row>
    <row r="270" spans="1:14" x14ac:dyDescent="0.2">
      <c r="A270" t="s">
        <v>1773</v>
      </c>
      <c r="B270" s="13" t="s">
        <v>2081</v>
      </c>
      <c r="C270" s="70" t="s">
        <v>115</v>
      </c>
      <c r="D270" s="93" t="s">
        <v>175</v>
      </c>
      <c r="E270" s="70"/>
      <c r="F270" s="70"/>
      <c r="G270" s="70"/>
      <c r="H270" s="71"/>
      <c r="I270" s="71"/>
      <c r="N270" s="13" t="s">
        <v>212</v>
      </c>
    </row>
    <row r="271" spans="1:14" x14ac:dyDescent="0.2">
      <c r="A271" t="s">
        <v>1774</v>
      </c>
      <c r="B271" s="13" t="s">
        <v>2082</v>
      </c>
      <c r="C271" s="70" t="s">
        <v>115</v>
      </c>
      <c r="D271" s="93" t="s">
        <v>175</v>
      </c>
      <c r="E271" s="70"/>
      <c r="F271" s="70"/>
      <c r="G271" s="70"/>
      <c r="H271" s="71"/>
      <c r="I271" s="71"/>
      <c r="N271" s="13" t="s">
        <v>213</v>
      </c>
    </row>
    <row r="272" spans="1:14" x14ac:dyDescent="0.2">
      <c r="A272" t="s">
        <v>1775</v>
      </c>
      <c r="B272" s="13" t="s">
        <v>2083</v>
      </c>
      <c r="C272" s="70" t="s">
        <v>115</v>
      </c>
      <c r="D272" s="93" t="s">
        <v>175</v>
      </c>
      <c r="E272" s="70"/>
      <c r="F272" s="70"/>
      <c r="G272" s="70"/>
      <c r="H272" s="71"/>
      <c r="I272" s="71"/>
      <c r="N272" s="13" t="s">
        <v>214</v>
      </c>
    </row>
    <row r="273" spans="1:14" x14ac:dyDescent="0.2">
      <c r="A273" t="s">
        <v>1776</v>
      </c>
      <c r="B273" t="s">
        <v>1971</v>
      </c>
      <c r="C273" s="70" t="s">
        <v>115</v>
      </c>
      <c r="D273" s="93" t="s">
        <v>88</v>
      </c>
      <c r="E273" s="70"/>
      <c r="F273" s="70"/>
      <c r="G273" s="70"/>
      <c r="H273" s="71"/>
      <c r="I273" s="71"/>
      <c r="N273" s="13" t="s">
        <v>215</v>
      </c>
    </row>
    <row r="274" spans="1:14" x14ac:dyDescent="0.2">
      <c r="A274" t="s">
        <v>1777</v>
      </c>
      <c r="B274" t="s">
        <v>1972</v>
      </c>
      <c r="C274" s="70" t="s">
        <v>115</v>
      </c>
      <c r="D274" s="93" t="s">
        <v>202</v>
      </c>
      <c r="E274" s="70"/>
      <c r="F274" s="70"/>
      <c r="G274" s="70"/>
      <c r="H274" s="71"/>
      <c r="I274" s="71"/>
      <c r="L274" s="72"/>
      <c r="M274" s="72"/>
      <c r="N274" s="13" t="s">
        <v>216</v>
      </c>
    </row>
    <row r="275" spans="1:14" x14ac:dyDescent="0.2">
      <c r="A275" t="s">
        <v>1778</v>
      </c>
      <c r="B275" t="s">
        <v>1973</v>
      </c>
      <c r="C275" s="70" t="s">
        <v>115</v>
      </c>
      <c r="D275" s="93" t="s">
        <v>202</v>
      </c>
      <c r="E275" s="70"/>
      <c r="F275" s="70"/>
      <c r="G275" s="70"/>
      <c r="H275" s="71"/>
      <c r="I275" s="71"/>
      <c r="N275" s="13" t="s">
        <v>93</v>
      </c>
    </row>
    <row r="276" spans="1:14" x14ac:dyDescent="0.2">
      <c r="A276" t="s">
        <v>1779</v>
      </c>
      <c r="B276" t="s">
        <v>1974</v>
      </c>
      <c r="C276" s="70" t="s">
        <v>115</v>
      </c>
      <c r="D276" s="93" t="s">
        <v>202</v>
      </c>
      <c r="E276" s="70"/>
      <c r="F276" s="70"/>
      <c r="G276" s="70"/>
      <c r="H276" s="71"/>
      <c r="I276" s="71"/>
      <c r="N276" s="13" t="s">
        <v>217</v>
      </c>
    </row>
    <row r="277" spans="1:14" x14ac:dyDescent="0.2">
      <c r="A277" t="s">
        <v>1780</v>
      </c>
      <c r="B277" t="s">
        <v>1975</v>
      </c>
      <c r="C277" s="70" t="s">
        <v>115</v>
      </c>
      <c r="D277" s="93" t="s">
        <v>202</v>
      </c>
      <c r="E277" s="70"/>
      <c r="F277" s="70"/>
      <c r="G277" s="70"/>
      <c r="H277" s="71"/>
      <c r="I277" s="71"/>
      <c r="N277" s="13" t="s">
        <v>218</v>
      </c>
    </row>
    <row r="278" spans="1:14" x14ac:dyDescent="0.2">
      <c r="A278" t="s">
        <v>1781</v>
      </c>
      <c r="B278" s="13" t="s">
        <v>2098</v>
      </c>
      <c r="C278" s="70" t="s">
        <v>115</v>
      </c>
      <c r="D278" s="93" t="s">
        <v>175</v>
      </c>
      <c r="E278" s="70"/>
      <c r="F278" s="70"/>
      <c r="G278" s="70"/>
      <c r="H278" s="71"/>
      <c r="I278" s="71"/>
      <c r="N278" s="13" t="s">
        <v>219</v>
      </c>
    </row>
    <row r="279" spans="1:14" x14ac:dyDescent="0.2">
      <c r="A279" t="s">
        <v>1782</v>
      </c>
      <c r="B279" s="13" t="s">
        <v>2099</v>
      </c>
      <c r="C279" s="70" t="s">
        <v>115</v>
      </c>
      <c r="D279" s="93" t="s">
        <v>175</v>
      </c>
      <c r="E279" s="70"/>
      <c r="F279" s="70"/>
      <c r="G279" s="70"/>
      <c r="H279" s="71"/>
      <c r="I279" s="71"/>
      <c r="N279" s="13" t="s">
        <v>1607</v>
      </c>
    </row>
    <row r="280" spans="1:14" x14ac:dyDescent="0.2">
      <c r="A280" t="s">
        <v>1783</v>
      </c>
      <c r="B280" s="13" t="s">
        <v>2100</v>
      </c>
      <c r="C280" s="70" t="s">
        <v>115</v>
      </c>
      <c r="D280" s="93" t="s">
        <v>175</v>
      </c>
      <c r="E280" s="70"/>
      <c r="F280" s="70"/>
      <c r="G280" s="70"/>
      <c r="H280" s="71"/>
      <c r="I280" s="71"/>
      <c r="N280" s="13" t="s">
        <v>220</v>
      </c>
    </row>
    <row r="281" spans="1:14" x14ac:dyDescent="0.2">
      <c r="A281" t="s">
        <v>1784</v>
      </c>
      <c r="B281" s="13" t="s">
        <v>2101</v>
      </c>
      <c r="C281" s="70" t="s">
        <v>115</v>
      </c>
      <c r="D281" s="93" t="s">
        <v>175</v>
      </c>
      <c r="E281" s="70"/>
      <c r="F281" s="70"/>
      <c r="G281" s="70"/>
      <c r="H281" s="71"/>
      <c r="I281" s="71"/>
      <c r="N281" s="13" t="s">
        <v>220</v>
      </c>
    </row>
    <row r="282" spans="1:14" x14ac:dyDescent="0.2">
      <c r="A282" t="s">
        <v>1785</v>
      </c>
      <c r="B282" t="s">
        <v>1976</v>
      </c>
      <c r="C282" s="70" t="s">
        <v>115</v>
      </c>
      <c r="D282" s="93" t="s">
        <v>2160</v>
      </c>
      <c r="E282" s="70"/>
      <c r="F282" s="70"/>
      <c r="G282" s="70"/>
      <c r="H282" s="71"/>
      <c r="I282" s="71"/>
      <c r="N282" s="13" t="s">
        <v>1608</v>
      </c>
    </row>
    <row r="283" spans="1:14" x14ac:dyDescent="0.2">
      <c r="A283" t="s">
        <v>1786</v>
      </c>
      <c r="B283" t="s">
        <v>1977</v>
      </c>
      <c r="C283" s="70" t="s">
        <v>115</v>
      </c>
      <c r="D283" s="93" t="s">
        <v>2160</v>
      </c>
      <c r="E283" s="70"/>
      <c r="F283" s="70"/>
      <c r="G283" s="70"/>
      <c r="H283" s="71"/>
      <c r="I283" s="71"/>
      <c r="N283" s="13" t="s">
        <v>1609</v>
      </c>
    </row>
    <row r="284" spans="1:14" x14ac:dyDescent="0.2">
      <c r="A284" t="s">
        <v>1787</v>
      </c>
      <c r="B284" s="13" t="s">
        <v>2161</v>
      </c>
      <c r="C284" s="70" t="s">
        <v>115</v>
      </c>
      <c r="D284" s="93" t="s">
        <v>228</v>
      </c>
      <c r="E284" s="70"/>
      <c r="F284" s="70"/>
      <c r="G284" s="70"/>
      <c r="H284" s="71"/>
      <c r="I284" s="71"/>
      <c r="N284" s="13" t="s">
        <v>221</v>
      </c>
    </row>
    <row r="285" spans="1:14" x14ac:dyDescent="0.2">
      <c r="A285" t="s">
        <v>1788</v>
      </c>
      <c r="B285" s="13" t="s">
        <v>2120</v>
      </c>
      <c r="C285" s="70" t="s">
        <v>115</v>
      </c>
      <c r="D285" s="93" t="s">
        <v>175</v>
      </c>
      <c r="E285" s="70"/>
      <c r="F285" s="70"/>
      <c r="G285" s="70"/>
      <c r="H285" s="71"/>
      <c r="I285" s="71"/>
      <c r="N285" s="13" t="s">
        <v>222</v>
      </c>
    </row>
    <row r="286" spans="1:14" x14ac:dyDescent="0.2">
      <c r="A286" t="s">
        <v>1789</v>
      </c>
      <c r="B286" s="13" t="s">
        <v>2162</v>
      </c>
      <c r="C286" s="70" t="s">
        <v>115</v>
      </c>
      <c r="D286" s="93" t="s">
        <v>228</v>
      </c>
      <c r="E286" s="70"/>
      <c r="F286" s="70"/>
      <c r="G286" s="70"/>
      <c r="H286" s="71"/>
      <c r="I286" s="71"/>
      <c r="N286" s="13" t="s">
        <v>223</v>
      </c>
    </row>
    <row r="287" spans="1:14" x14ac:dyDescent="0.2">
      <c r="A287" t="s">
        <v>1790</v>
      </c>
      <c r="B287" s="13" t="s">
        <v>2121</v>
      </c>
      <c r="C287" s="70" t="s">
        <v>115</v>
      </c>
      <c r="D287" s="93" t="s">
        <v>175</v>
      </c>
      <c r="E287" s="70"/>
      <c r="F287" s="70"/>
      <c r="G287" s="70"/>
      <c r="H287" s="71"/>
      <c r="I287" s="71"/>
      <c r="N287" s="13" t="s">
        <v>1610</v>
      </c>
    </row>
    <row r="288" spans="1:14" x14ac:dyDescent="0.2">
      <c r="A288" t="s">
        <v>1791</v>
      </c>
      <c r="B288" s="13" t="s">
        <v>2163</v>
      </c>
      <c r="C288" s="70" t="s">
        <v>115</v>
      </c>
      <c r="D288" s="93" t="s">
        <v>228</v>
      </c>
      <c r="E288" s="70"/>
      <c r="F288" s="70"/>
      <c r="G288" s="70"/>
      <c r="H288" s="71"/>
      <c r="I288" s="71"/>
      <c r="N288" s="13" t="s">
        <v>94</v>
      </c>
    </row>
    <row r="289" spans="1:14" x14ac:dyDescent="0.2">
      <c r="A289" t="s">
        <v>1792</v>
      </c>
      <c r="B289" s="13" t="s">
        <v>2164</v>
      </c>
      <c r="C289" s="70" t="s">
        <v>115</v>
      </c>
      <c r="D289" s="93" t="s">
        <v>228</v>
      </c>
      <c r="E289" s="70"/>
      <c r="F289" s="70"/>
      <c r="G289" s="70"/>
      <c r="H289" s="71"/>
      <c r="I289" s="71"/>
      <c r="N289" s="13" t="s">
        <v>95</v>
      </c>
    </row>
    <row r="290" spans="1:14" x14ac:dyDescent="0.2">
      <c r="A290" s="93" t="s">
        <v>1793</v>
      </c>
      <c r="B290" s="95" t="s">
        <v>2102</v>
      </c>
      <c r="C290" s="70" t="s">
        <v>115</v>
      </c>
      <c r="D290" s="93" t="s">
        <v>175</v>
      </c>
      <c r="E290" s="70"/>
      <c r="F290" s="70"/>
      <c r="G290" s="70"/>
      <c r="H290" s="71"/>
      <c r="I290" s="71"/>
      <c r="N290" s="13" t="s">
        <v>224</v>
      </c>
    </row>
    <row r="291" spans="1:14" x14ac:dyDescent="0.2">
      <c r="A291" t="s">
        <v>1794</v>
      </c>
      <c r="B291" s="13" t="s">
        <v>2122</v>
      </c>
      <c r="C291" s="70" t="s">
        <v>115</v>
      </c>
      <c r="D291" s="93" t="s">
        <v>175</v>
      </c>
      <c r="E291" s="70"/>
      <c r="F291" s="70"/>
      <c r="G291" s="70"/>
      <c r="H291" s="71"/>
      <c r="I291" s="71"/>
      <c r="N291" s="13" t="s">
        <v>1611</v>
      </c>
    </row>
    <row r="292" spans="1:14" x14ac:dyDescent="0.2">
      <c r="A292" s="93" t="s">
        <v>1795</v>
      </c>
      <c r="B292" s="95" t="s">
        <v>2123</v>
      </c>
      <c r="C292" s="70" t="s">
        <v>115</v>
      </c>
      <c r="D292" s="93" t="s">
        <v>175</v>
      </c>
      <c r="E292" s="70"/>
      <c r="F292" s="70"/>
      <c r="G292" s="70"/>
      <c r="H292" s="71"/>
      <c r="I292" s="71"/>
      <c r="N292" s="13" t="s">
        <v>1612</v>
      </c>
    </row>
    <row r="293" spans="1:14" x14ac:dyDescent="0.2">
      <c r="A293" t="s">
        <v>1796</v>
      </c>
      <c r="B293" s="13" t="s">
        <v>2124</v>
      </c>
      <c r="C293" s="70" t="s">
        <v>115</v>
      </c>
      <c r="D293" s="93" t="s">
        <v>175</v>
      </c>
      <c r="E293" s="70"/>
      <c r="F293" s="70"/>
      <c r="G293" s="70"/>
      <c r="H293" s="71"/>
      <c r="I293" s="71"/>
      <c r="N293" s="13" t="s">
        <v>225</v>
      </c>
    </row>
    <row r="294" spans="1:14" x14ac:dyDescent="0.2">
      <c r="A294" t="s">
        <v>1797</v>
      </c>
      <c r="B294" s="13" t="s">
        <v>2165</v>
      </c>
      <c r="C294" s="70" t="s">
        <v>115</v>
      </c>
      <c r="D294" s="93" t="s">
        <v>228</v>
      </c>
      <c r="E294" s="70"/>
      <c r="F294" s="70"/>
      <c r="G294" s="70"/>
      <c r="H294" s="71"/>
      <c r="I294" s="71"/>
      <c r="N294" s="13" t="s">
        <v>1347</v>
      </c>
    </row>
    <row r="295" spans="1:14" x14ac:dyDescent="0.2">
      <c r="A295" t="s">
        <v>1798</v>
      </c>
      <c r="B295" s="13" t="s">
        <v>2084</v>
      </c>
      <c r="C295" s="70" t="s">
        <v>115</v>
      </c>
      <c r="D295" s="93" t="s">
        <v>175</v>
      </c>
      <c r="E295" s="70"/>
      <c r="F295" s="70"/>
      <c r="G295" s="70"/>
      <c r="H295" s="71"/>
      <c r="I295" s="71"/>
      <c r="N295" s="13" t="s">
        <v>226</v>
      </c>
    </row>
    <row r="296" spans="1:14" x14ac:dyDescent="0.2">
      <c r="A296" t="s">
        <v>1799</v>
      </c>
      <c r="B296" s="13" t="s">
        <v>2166</v>
      </c>
      <c r="C296" s="70" t="s">
        <v>115</v>
      </c>
      <c r="D296" s="93" t="s">
        <v>168</v>
      </c>
      <c r="E296" s="70"/>
      <c r="F296" s="70"/>
      <c r="G296" s="70"/>
      <c r="H296" s="71"/>
      <c r="I296" s="71"/>
      <c r="N296" s="13" t="s">
        <v>227</v>
      </c>
    </row>
    <row r="297" spans="1:14" x14ac:dyDescent="0.2">
      <c r="A297" t="s">
        <v>1800</v>
      </c>
      <c r="B297" s="13" t="s">
        <v>2167</v>
      </c>
      <c r="C297" s="70" t="s">
        <v>115</v>
      </c>
      <c r="D297" s="93" t="s">
        <v>168</v>
      </c>
      <c r="E297" s="70"/>
      <c r="F297" s="70"/>
      <c r="G297" s="70"/>
      <c r="H297" s="71"/>
      <c r="I297" s="71"/>
      <c r="N297" s="13" t="s">
        <v>228</v>
      </c>
    </row>
    <row r="298" spans="1:14" x14ac:dyDescent="0.2">
      <c r="A298" t="s">
        <v>1801</v>
      </c>
      <c r="B298" s="13" t="s">
        <v>2168</v>
      </c>
      <c r="C298" s="70" t="s">
        <v>115</v>
      </c>
      <c r="D298" s="93" t="s">
        <v>168</v>
      </c>
      <c r="E298" s="70"/>
      <c r="F298" s="70"/>
      <c r="G298" s="70"/>
      <c r="H298" s="71"/>
      <c r="I298" s="71"/>
      <c r="N298" s="13" t="s">
        <v>1613</v>
      </c>
    </row>
    <row r="299" spans="1:14" x14ac:dyDescent="0.2">
      <c r="A299" t="s">
        <v>1802</v>
      </c>
      <c r="B299" s="13" t="s">
        <v>2169</v>
      </c>
      <c r="C299" s="70" t="s">
        <v>115</v>
      </c>
      <c r="D299" s="93" t="s">
        <v>168</v>
      </c>
      <c r="E299" s="70"/>
      <c r="F299" s="70"/>
      <c r="G299" s="70"/>
      <c r="H299" s="71"/>
      <c r="I299" s="71"/>
      <c r="N299" s="13" t="s">
        <v>229</v>
      </c>
    </row>
    <row r="300" spans="1:14" x14ac:dyDescent="0.2">
      <c r="A300" t="s">
        <v>1803</v>
      </c>
      <c r="B300" s="13" t="s">
        <v>2103</v>
      </c>
      <c r="C300" s="70" t="s">
        <v>115</v>
      </c>
      <c r="D300" s="93" t="s">
        <v>175</v>
      </c>
      <c r="E300" s="70"/>
      <c r="F300" s="70"/>
      <c r="G300" s="70"/>
      <c r="H300" s="71"/>
      <c r="I300" s="71"/>
      <c r="N300" s="13" t="s">
        <v>1614</v>
      </c>
    </row>
    <row r="301" spans="1:14" x14ac:dyDescent="0.2">
      <c r="A301" t="s">
        <v>1804</v>
      </c>
      <c r="B301" s="13" t="s">
        <v>2125</v>
      </c>
      <c r="C301" s="70" t="s">
        <v>115</v>
      </c>
      <c r="D301" s="93" t="s">
        <v>175</v>
      </c>
      <c r="E301" s="70"/>
      <c r="F301" s="70"/>
      <c r="G301" s="70"/>
      <c r="H301" s="71"/>
      <c r="I301" s="71"/>
      <c r="N301" s="13" t="s">
        <v>230</v>
      </c>
    </row>
    <row r="302" spans="1:14" x14ac:dyDescent="0.2">
      <c r="A302" t="s">
        <v>1805</v>
      </c>
      <c r="B302" s="13" t="s">
        <v>2085</v>
      </c>
      <c r="C302" s="70" t="s">
        <v>115</v>
      </c>
      <c r="D302" s="93" t="s">
        <v>175</v>
      </c>
      <c r="E302" s="70"/>
      <c r="F302" s="70"/>
      <c r="G302" s="70"/>
      <c r="H302" s="71"/>
      <c r="I302" s="71"/>
      <c r="N302" s="13" t="s">
        <v>1615</v>
      </c>
    </row>
    <row r="303" spans="1:14" x14ac:dyDescent="0.2">
      <c r="A303" t="s">
        <v>1806</v>
      </c>
      <c r="B303" s="13" t="s">
        <v>2104</v>
      </c>
      <c r="C303" s="70" t="s">
        <v>115</v>
      </c>
      <c r="D303" s="93" t="s">
        <v>175</v>
      </c>
      <c r="E303" s="70"/>
      <c r="F303" s="70"/>
      <c r="G303" s="70"/>
      <c r="H303" s="71"/>
      <c r="I303" s="71"/>
      <c r="N303" s="13" t="s">
        <v>231</v>
      </c>
    </row>
    <row r="304" spans="1:14" x14ac:dyDescent="0.2">
      <c r="A304" t="s">
        <v>1807</v>
      </c>
      <c r="B304" s="13" t="s">
        <v>2126</v>
      </c>
      <c r="C304" s="70" t="s">
        <v>115</v>
      </c>
      <c r="D304" s="93" t="s">
        <v>175</v>
      </c>
      <c r="E304" s="70"/>
      <c r="F304" s="70"/>
      <c r="G304" s="70"/>
      <c r="H304" s="71"/>
      <c r="I304" s="71"/>
      <c r="N304" s="13" t="s">
        <v>96</v>
      </c>
    </row>
    <row r="305" spans="1:14" x14ac:dyDescent="0.2">
      <c r="A305" t="s">
        <v>1808</v>
      </c>
      <c r="B305" s="13" t="s">
        <v>2086</v>
      </c>
      <c r="C305" s="70" t="s">
        <v>115</v>
      </c>
      <c r="D305" s="93" t="s">
        <v>175</v>
      </c>
      <c r="E305" s="70"/>
      <c r="F305" s="70"/>
      <c r="G305" s="70"/>
      <c r="H305" s="71"/>
      <c r="I305" s="71"/>
      <c r="N305" s="13" t="s">
        <v>97</v>
      </c>
    </row>
    <row r="306" spans="1:14" x14ac:dyDescent="0.2">
      <c r="A306" t="s">
        <v>1809</v>
      </c>
      <c r="B306" s="13" t="s">
        <v>2105</v>
      </c>
      <c r="C306" s="70" t="s">
        <v>115</v>
      </c>
      <c r="D306" s="93" t="s">
        <v>175</v>
      </c>
      <c r="E306" s="70"/>
      <c r="F306" s="70"/>
      <c r="G306" s="70"/>
      <c r="H306" s="71"/>
      <c r="I306" s="71"/>
      <c r="N306" s="13" t="s">
        <v>232</v>
      </c>
    </row>
    <row r="307" spans="1:14" x14ac:dyDescent="0.2">
      <c r="A307" t="s">
        <v>1810</v>
      </c>
      <c r="B307" s="13" t="s">
        <v>2127</v>
      </c>
      <c r="C307" s="70" t="s">
        <v>115</v>
      </c>
      <c r="D307" s="93" t="s">
        <v>175</v>
      </c>
      <c r="E307" s="70"/>
      <c r="F307" s="70"/>
      <c r="G307" s="70"/>
      <c r="H307" s="71"/>
      <c r="I307" s="71"/>
      <c r="N307" s="13" t="s">
        <v>98</v>
      </c>
    </row>
    <row r="308" spans="1:14" x14ac:dyDescent="0.2">
      <c r="A308" t="s">
        <v>1811</v>
      </c>
      <c r="B308" s="13" t="s">
        <v>2087</v>
      </c>
      <c r="C308" s="70" t="s">
        <v>115</v>
      </c>
      <c r="D308" s="93" t="s">
        <v>175</v>
      </c>
      <c r="E308" s="70"/>
      <c r="F308" s="70"/>
      <c r="G308" s="70"/>
      <c r="H308" s="71"/>
      <c r="I308" s="71"/>
      <c r="N308" s="13" t="s">
        <v>233</v>
      </c>
    </row>
    <row r="309" spans="1:14" x14ac:dyDescent="0.2">
      <c r="A309" t="s">
        <v>1812</v>
      </c>
      <c r="B309" t="s">
        <v>1978</v>
      </c>
      <c r="C309" s="70" t="s">
        <v>115</v>
      </c>
      <c r="D309" s="93" t="s">
        <v>175</v>
      </c>
      <c r="E309" s="70"/>
      <c r="F309" s="70"/>
      <c r="G309" s="70"/>
      <c r="H309" s="71"/>
      <c r="I309" s="71"/>
      <c r="N309" s="13" t="s">
        <v>99</v>
      </c>
    </row>
    <row r="310" spans="1:14" x14ac:dyDescent="0.2">
      <c r="A310" t="s">
        <v>1813</v>
      </c>
      <c r="B310" t="s">
        <v>1979</v>
      </c>
      <c r="C310" s="70" t="s">
        <v>115</v>
      </c>
      <c r="D310" s="93" t="s">
        <v>175</v>
      </c>
      <c r="E310" s="70"/>
      <c r="F310" s="70"/>
      <c r="G310" s="70"/>
      <c r="H310" s="71"/>
      <c r="I310" s="71"/>
      <c r="N310" s="13" t="s">
        <v>1616</v>
      </c>
    </row>
    <row r="311" spans="1:14" x14ac:dyDescent="0.2">
      <c r="A311" t="s">
        <v>1814</v>
      </c>
      <c r="B311" s="13" t="s">
        <v>2170</v>
      </c>
      <c r="C311" s="70" t="s">
        <v>115</v>
      </c>
      <c r="D311" s="93" t="s">
        <v>168</v>
      </c>
      <c r="E311" s="70"/>
      <c r="F311" s="70"/>
      <c r="G311" s="70"/>
      <c r="H311" s="71"/>
      <c r="I311" s="71"/>
      <c r="N311" s="13" t="s">
        <v>234</v>
      </c>
    </row>
    <row r="312" spans="1:14" x14ac:dyDescent="0.2">
      <c r="A312" t="s">
        <v>1815</v>
      </c>
      <c r="B312" s="13" t="s">
        <v>2171</v>
      </c>
      <c r="C312" s="70" t="s">
        <v>115</v>
      </c>
      <c r="D312" s="93" t="s">
        <v>168</v>
      </c>
      <c r="E312" s="70"/>
      <c r="F312" s="70"/>
      <c r="G312" s="70"/>
      <c r="H312" s="71"/>
      <c r="I312" s="71"/>
      <c r="N312" s="13" t="s">
        <v>235</v>
      </c>
    </row>
    <row r="313" spans="1:14" x14ac:dyDescent="0.2">
      <c r="A313" t="s">
        <v>1816</v>
      </c>
      <c r="B313" s="13" t="s">
        <v>2172</v>
      </c>
      <c r="C313" s="70" t="s">
        <v>115</v>
      </c>
      <c r="D313" s="93" t="s">
        <v>168</v>
      </c>
      <c r="E313" s="70"/>
      <c r="F313" s="70"/>
      <c r="G313" s="70"/>
      <c r="H313" s="71"/>
      <c r="I313" s="71"/>
      <c r="N313" s="13" t="s">
        <v>236</v>
      </c>
    </row>
    <row r="314" spans="1:14" x14ac:dyDescent="0.2">
      <c r="A314" t="s">
        <v>1817</v>
      </c>
      <c r="B314" s="13" t="s">
        <v>2173</v>
      </c>
      <c r="C314" s="70" t="s">
        <v>115</v>
      </c>
      <c r="D314" s="93" t="s">
        <v>115</v>
      </c>
      <c r="E314" s="70"/>
      <c r="F314" s="70"/>
      <c r="G314" s="70"/>
      <c r="H314" s="71"/>
      <c r="I314" s="71"/>
      <c r="N314" s="13" t="s">
        <v>237</v>
      </c>
    </row>
    <row r="315" spans="1:14" x14ac:dyDescent="0.2">
      <c r="A315" t="s">
        <v>1818</v>
      </c>
      <c r="B315" s="13" t="s">
        <v>2106</v>
      </c>
      <c r="C315" s="70" t="s">
        <v>115</v>
      </c>
      <c r="D315" s="93" t="s">
        <v>175</v>
      </c>
      <c r="E315" s="70"/>
      <c r="F315" s="70"/>
      <c r="G315" s="70"/>
      <c r="H315" s="71"/>
      <c r="I315" s="71"/>
      <c r="N315" s="13" t="s">
        <v>238</v>
      </c>
    </row>
    <row r="316" spans="1:14" x14ac:dyDescent="0.2">
      <c r="A316" t="s">
        <v>1819</v>
      </c>
      <c r="B316" s="13" t="s">
        <v>2128</v>
      </c>
      <c r="C316" s="70" t="s">
        <v>115</v>
      </c>
      <c r="D316" s="95" t="s">
        <v>175</v>
      </c>
      <c r="E316" s="70"/>
      <c r="F316" s="70"/>
      <c r="G316" s="70"/>
      <c r="H316" s="71"/>
      <c r="I316" s="71"/>
      <c r="N316" s="13" t="s">
        <v>239</v>
      </c>
    </row>
    <row r="317" spans="1:14" x14ac:dyDescent="0.2">
      <c r="A317" t="s">
        <v>1820</v>
      </c>
      <c r="B317" s="13" t="s">
        <v>2088</v>
      </c>
      <c r="C317" s="70" t="s">
        <v>115</v>
      </c>
      <c r="D317" s="95" t="s">
        <v>175</v>
      </c>
      <c r="E317" s="70"/>
      <c r="F317" s="70"/>
      <c r="G317" s="70"/>
      <c r="H317" s="71"/>
      <c r="I317" s="71"/>
      <c r="N317" s="13" t="s">
        <v>240</v>
      </c>
    </row>
    <row r="318" spans="1:14" x14ac:dyDescent="0.2">
      <c r="A318" t="s">
        <v>1821</v>
      </c>
      <c r="B318" s="13" t="s">
        <v>2129</v>
      </c>
      <c r="C318" s="70" t="s">
        <v>115</v>
      </c>
      <c r="D318" s="93" t="s">
        <v>175</v>
      </c>
      <c r="E318" s="70"/>
      <c r="F318" s="70"/>
      <c r="G318" s="70"/>
      <c r="H318" s="71"/>
      <c r="I318" s="71"/>
      <c r="N318" s="13" t="s">
        <v>241</v>
      </c>
    </row>
    <row r="319" spans="1:14" x14ac:dyDescent="0.2">
      <c r="A319" t="s">
        <v>1822</v>
      </c>
      <c r="B319" s="13" t="s">
        <v>2130</v>
      </c>
      <c r="C319" s="70" t="s">
        <v>115</v>
      </c>
      <c r="D319" s="93" t="s">
        <v>175</v>
      </c>
      <c r="E319" s="70"/>
      <c r="F319" s="70"/>
      <c r="G319" s="70"/>
      <c r="H319" s="71"/>
      <c r="I319" s="71"/>
      <c r="N319" s="13" t="s">
        <v>242</v>
      </c>
    </row>
    <row r="320" spans="1:14" x14ac:dyDescent="0.2">
      <c r="A320" t="s">
        <v>1823</v>
      </c>
      <c r="B320" s="13" t="s">
        <v>2131</v>
      </c>
      <c r="C320" s="70" t="s">
        <v>115</v>
      </c>
      <c r="D320" s="93" t="s">
        <v>175</v>
      </c>
      <c r="E320" s="70"/>
      <c r="F320" s="70"/>
      <c r="G320" s="70"/>
      <c r="H320" s="71"/>
      <c r="I320" s="71"/>
      <c r="N320" s="13" t="s">
        <v>100</v>
      </c>
    </row>
    <row r="321" spans="1:14" x14ac:dyDescent="0.2">
      <c r="A321" t="s">
        <v>1824</v>
      </c>
      <c r="B321" s="13" t="s">
        <v>2132</v>
      </c>
      <c r="C321" s="70" t="s">
        <v>115</v>
      </c>
      <c r="D321" s="93" t="s">
        <v>175</v>
      </c>
      <c r="E321" s="70"/>
      <c r="F321" s="70"/>
      <c r="G321" s="70"/>
      <c r="H321" s="71"/>
      <c r="I321" s="71"/>
      <c r="N321" s="13" t="s">
        <v>101</v>
      </c>
    </row>
    <row r="322" spans="1:14" x14ac:dyDescent="0.2">
      <c r="A322" t="s">
        <v>1825</v>
      </c>
      <c r="B322" s="13" t="s">
        <v>2107</v>
      </c>
      <c r="C322" s="70" t="s">
        <v>115</v>
      </c>
      <c r="D322" s="93" t="s">
        <v>175</v>
      </c>
      <c r="E322" s="70"/>
      <c r="F322" s="70"/>
      <c r="G322" s="70"/>
      <c r="H322" s="71"/>
      <c r="I322" s="71"/>
      <c r="N322" s="13" t="s">
        <v>102</v>
      </c>
    </row>
    <row r="323" spans="1:14" x14ac:dyDescent="0.2">
      <c r="A323" t="s">
        <v>1826</v>
      </c>
      <c r="B323" s="13" t="s">
        <v>2089</v>
      </c>
      <c r="C323" s="70" t="s">
        <v>115</v>
      </c>
      <c r="D323" s="93" t="s">
        <v>175</v>
      </c>
      <c r="E323" s="70"/>
      <c r="F323" s="70"/>
      <c r="G323" s="70"/>
      <c r="H323" s="71"/>
      <c r="I323" s="71"/>
      <c r="N323" s="13" t="s">
        <v>103</v>
      </c>
    </row>
    <row r="324" spans="1:14" x14ac:dyDescent="0.2">
      <c r="A324" t="s">
        <v>1827</v>
      </c>
      <c r="B324" s="13" t="s">
        <v>2133</v>
      </c>
      <c r="C324" s="70" t="s">
        <v>115</v>
      </c>
      <c r="D324" s="93" t="s">
        <v>175</v>
      </c>
      <c r="E324" s="70"/>
      <c r="F324" s="70"/>
      <c r="G324" s="70"/>
      <c r="H324" s="71"/>
      <c r="I324" s="71"/>
      <c r="N324" s="13" t="s">
        <v>243</v>
      </c>
    </row>
    <row r="325" spans="1:14" x14ac:dyDescent="0.2">
      <c r="A325" t="s">
        <v>1828</v>
      </c>
      <c r="B325" s="13" t="s">
        <v>2134</v>
      </c>
      <c r="C325" s="70" t="s">
        <v>115</v>
      </c>
      <c r="D325" s="93" t="s">
        <v>175</v>
      </c>
      <c r="E325" s="70"/>
      <c r="F325" s="70"/>
      <c r="G325" s="70"/>
      <c r="H325" s="71"/>
      <c r="I325" s="71"/>
      <c r="N325" s="13" t="s">
        <v>244</v>
      </c>
    </row>
    <row r="326" spans="1:14" x14ac:dyDescent="0.2">
      <c r="A326" t="s">
        <v>1829</v>
      </c>
      <c r="B326" s="13" t="s">
        <v>2135</v>
      </c>
      <c r="C326" s="70" t="s">
        <v>115</v>
      </c>
      <c r="D326" s="93" t="s">
        <v>175</v>
      </c>
      <c r="E326" s="70"/>
      <c r="F326" s="70"/>
      <c r="G326" s="70"/>
      <c r="H326" s="71"/>
      <c r="I326" s="71"/>
      <c r="N326" s="13" t="s">
        <v>245</v>
      </c>
    </row>
    <row r="327" spans="1:14" x14ac:dyDescent="0.2">
      <c r="A327" t="s">
        <v>1830</v>
      </c>
      <c r="B327" s="13" t="s">
        <v>2136</v>
      </c>
      <c r="C327" s="70" t="s">
        <v>115</v>
      </c>
      <c r="D327" s="93" t="s">
        <v>175</v>
      </c>
      <c r="E327" s="70"/>
      <c r="F327" s="70"/>
      <c r="G327" s="70"/>
      <c r="H327" s="71"/>
      <c r="I327" s="71"/>
      <c r="N327" s="13" t="s">
        <v>246</v>
      </c>
    </row>
    <row r="328" spans="1:14" x14ac:dyDescent="0.2">
      <c r="A328" t="s">
        <v>1831</v>
      </c>
      <c r="B328" s="13" t="s">
        <v>2137</v>
      </c>
      <c r="C328" s="70" t="s">
        <v>115</v>
      </c>
      <c r="D328" s="93" t="s">
        <v>175</v>
      </c>
      <c r="E328" s="70"/>
      <c r="F328" s="70"/>
      <c r="G328" s="70"/>
      <c r="H328" s="71"/>
      <c r="I328" s="71"/>
      <c r="N328" s="13" t="s">
        <v>247</v>
      </c>
    </row>
    <row r="329" spans="1:14" x14ac:dyDescent="0.2">
      <c r="A329" t="s">
        <v>1832</v>
      </c>
      <c r="B329" t="s">
        <v>1980</v>
      </c>
      <c r="C329" s="70" t="s">
        <v>115</v>
      </c>
      <c r="D329" s="93" t="s">
        <v>261</v>
      </c>
      <c r="E329" s="70"/>
      <c r="F329" s="70"/>
      <c r="G329" s="70"/>
      <c r="H329" s="71"/>
      <c r="I329" s="71"/>
      <c r="N329" s="13" t="s">
        <v>1348</v>
      </c>
    </row>
    <row r="330" spans="1:14" x14ac:dyDescent="0.2">
      <c r="A330" t="s">
        <v>1833</v>
      </c>
      <c r="B330" t="s">
        <v>1833</v>
      </c>
      <c r="C330" s="70" t="s">
        <v>115</v>
      </c>
      <c r="D330" s="93" t="s">
        <v>66</v>
      </c>
      <c r="E330" s="70"/>
      <c r="F330" s="70"/>
      <c r="G330" s="70"/>
      <c r="H330" s="71"/>
      <c r="I330" s="71"/>
      <c r="N330" s="13" t="s">
        <v>248</v>
      </c>
    </row>
    <row r="331" spans="1:14" x14ac:dyDescent="0.2">
      <c r="A331" t="s">
        <v>1834</v>
      </c>
      <c r="B331" t="s">
        <v>1981</v>
      </c>
      <c r="C331" s="70" t="s">
        <v>115</v>
      </c>
      <c r="D331" s="93" t="s">
        <v>66</v>
      </c>
      <c r="E331" s="70"/>
      <c r="F331" s="70"/>
      <c r="G331" s="70"/>
      <c r="H331" s="71"/>
      <c r="I331" s="71"/>
      <c r="N331" s="13" t="s">
        <v>249</v>
      </c>
    </row>
    <row r="332" spans="1:14" x14ac:dyDescent="0.2">
      <c r="A332" t="s">
        <v>1835</v>
      </c>
      <c r="B332" t="s">
        <v>1982</v>
      </c>
      <c r="C332" s="70" t="s">
        <v>115</v>
      </c>
      <c r="D332" s="93" t="s">
        <v>66</v>
      </c>
      <c r="E332" s="70"/>
      <c r="F332" s="70"/>
      <c r="G332" s="70"/>
      <c r="H332" s="71"/>
      <c r="I332" s="71"/>
      <c r="N332" s="13" t="s">
        <v>250</v>
      </c>
    </row>
    <row r="333" spans="1:14" x14ac:dyDescent="0.2">
      <c r="A333" t="s">
        <v>1836</v>
      </c>
      <c r="B333" t="s">
        <v>1983</v>
      </c>
      <c r="C333" s="70" t="s">
        <v>115</v>
      </c>
      <c r="D333" s="93" t="s">
        <v>175</v>
      </c>
      <c r="E333" s="70"/>
      <c r="F333" s="70"/>
      <c r="G333" s="70"/>
      <c r="H333" s="71"/>
      <c r="I333" s="71"/>
      <c r="N333" s="13" t="s">
        <v>1349</v>
      </c>
    </row>
    <row r="334" spans="1:14" x14ac:dyDescent="0.2">
      <c r="A334" t="s">
        <v>1837</v>
      </c>
      <c r="B334" t="s">
        <v>1984</v>
      </c>
      <c r="C334" s="70" t="s">
        <v>115</v>
      </c>
      <c r="D334" s="93" t="s">
        <v>2160</v>
      </c>
      <c r="E334" s="70"/>
      <c r="F334" s="70"/>
      <c r="G334" s="70"/>
      <c r="H334" s="71"/>
      <c r="I334" s="71"/>
      <c r="N334" s="13" t="s">
        <v>251</v>
      </c>
    </row>
    <row r="335" spans="1:14" x14ac:dyDescent="0.2">
      <c r="A335" t="s">
        <v>1838</v>
      </c>
      <c r="B335" s="13" t="s">
        <v>2138</v>
      </c>
      <c r="C335" s="70" t="s">
        <v>115</v>
      </c>
      <c r="D335" s="93" t="s">
        <v>175</v>
      </c>
      <c r="E335" s="70"/>
      <c r="F335" s="70"/>
      <c r="G335" s="70"/>
      <c r="H335" s="71"/>
      <c r="I335" s="71"/>
      <c r="N335" s="13" t="s">
        <v>104</v>
      </c>
    </row>
    <row r="336" spans="1:14" x14ac:dyDescent="0.2">
      <c r="A336" t="s">
        <v>1839</v>
      </c>
      <c r="B336" s="13" t="s">
        <v>2139</v>
      </c>
      <c r="C336" s="70" t="s">
        <v>115</v>
      </c>
      <c r="D336" s="93" t="s">
        <v>175</v>
      </c>
      <c r="E336" s="70"/>
      <c r="F336" s="70"/>
      <c r="G336" s="70"/>
      <c r="H336" s="71"/>
      <c r="I336" s="71"/>
      <c r="N336" s="13" t="s">
        <v>252</v>
      </c>
    </row>
    <row r="337" spans="1:14" x14ac:dyDescent="0.2">
      <c r="A337" t="s">
        <v>1840</v>
      </c>
      <c r="B337" s="13" t="s">
        <v>2108</v>
      </c>
      <c r="C337" s="70" t="s">
        <v>115</v>
      </c>
      <c r="D337" s="93" t="s">
        <v>175</v>
      </c>
      <c r="E337" s="70"/>
      <c r="F337" s="70"/>
      <c r="G337" s="70"/>
      <c r="H337" s="71"/>
      <c r="I337" s="71"/>
      <c r="N337" s="13" t="s">
        <v>105</v>
      </c>
    </row>
    <row r="338" spans="1:14" x14ac:dyDescent="0.2">
      <c r="A338" t="s">
        <v>1841</v>
      </c>
      <c r="B338" s="13" t="s">
        <v>2109</v>
      </c>
      <c r="C338" s="70" t="s">
        <v>115</v>
      </c>
      <c r="D338" s="93" t="s">
        <v>175</v>
      </c>
      <c r="E338" s="70"/>
      <c r="F338" s="70"/>
      <c r="G338" s="70"/>
      <c r="H338" s="71"/>
      <c r="I338" s="71"/>
      <c r="N338" s="13" t="s">
        <v>106</v>
      </c>
    </row>
    <row r="339" spans="1:14" x14ac:dyDescent="0.2">
      <c r="A339" t="s">
        <v>1842</v>
      </c>
      <c r="B339" s="13" t="s">
        <v>2140</v>
      </c>
      <c r="C339" s="70" t="s">
        <v>115</v>
      </c>
      <c r="D339" s="93" t="s">
        <v>175</v>
      </c>
      <c r="E339" s="70"/>
      <c r="F339" s="70"/>
      <c r="G339" s="70"/>
      <c r="H339" s="71"/>
      <c r="I339" s="71"/>
      <c r="N339" s="13" t="s">
        <v>107</v>
      </c>
    </row>
    <row r="340" spans="1:14" x14ac:dyDescent="0.2">
      <c r="A340" t="s">
        <v>1843</v>
      </c>
      <c r="B340" s="13" t="s">
        <v>2141</v>
      </c>
      <c r="C340" s="70" t="s">
        <v>115</v>
      </c>
      <c r="D340" s="93" t="s">
        <v>175</v>
      </c>
      <c r="E340" s="70"/>
      <c r="F340" s="70"/>
      <c r="G340" s="70"/>
      <c r="H340" s="71"/>
      <c r="I340" s="71"/>
      <c r="N340" s="13" t="s">
        <v>108</v>
      </c>
    </row>
    <row r="341" spans="1:14" x14ac:dyDescent="0.2">
      <c r="A341" t="s">
        <v>1844</v>
      </c>
      <c r="B341" s="13" t="s">
        <v>2142</v>
      </c>
      <c r="C341" s="70" t="s">
        <v>115</v>
      </c>
      <c r="D341" s="93" t="s">
        <v>175</v>
      </c>
      <c r="E341" s="70"/>
      <c r="F341" s="70"/>
      <c r="G341" s="70"/>
      <c r="H341" s="71"/>
      <c r="I341" s="71"/>
      <c r="N341" s="13" t="s">
        <v>109</v>
      </c>
    </row>
    <row r="342" spans="1:14" x14ac:dyDescent="0.2">
      <c r="A342" t="s">
        <v>1845</v>
      </c>
      <c r="B342" s="13" t="s">
        <v>2090</v>
      </c>
      <c r="C342" s="70" t="s">
        <v>115</v>
      </c>
      <c r="D342" s="93" t="s">
        <v>175</v>
      </c>
      <c r="E342" s="70"/>
      <c r="F342" s="70"/>
      <c r="G342" s="70"/>
      <c r="H342" s="71"/>
      <c r="I342" s="71"/>
      <c r="N342" s="13" t="s">
        <v>110</v>
      </c>
    </row>
    <row r="343" spans="1:14" x14ac:dyDescent="0.2">
      <c r="A343" t="s">
        <v>1846</v>
      </c>
      <c r="B343" s="13" t="s">
        <v>2158</v>
      </c>
      <c r="C343" s="70" t="s">
        <v>115</v>
      </c>
      <c r="D343" s="95" t="s">
        <v>168</v>
      </c>
      <c r="E343" s="70"/>
      <c r="F343" s="70"/>
      <c r="G343" s="70"/>
      <c r="H343" s="71"/>
      <c r="I343" s="71"/>
      <c r="N343" s="13" t="s">
        <v>253</v>
      </c>
    </row>
    <row r="344" spans="1:14" x14ac:dyDescent="0.2">
      <c r="A344" t="s">
        <v>1847</v>
      </c>
      <c r="B344" s="13" t="s">
        <v>2159</v>
      </c>
      <c r="C344" s="70" t="s">
        <v>115</v>
      </c>
      <c r="D344" s="93" t="s">
        <v>168</v>
      </c>
      <c r="E344" s="70"/>
      <c r="F344" s="70"/>
      <c r="G344" s="70"/>
      <c r="H344" s="71"/>
      <c r="I344" s="71"/>
      <c r="N344" s="13" t="s">
        <v>254</v>
      </c>
    </row>
    <row r="345" spans="1:14" x14ac:dyDescent="0.2">
      <c r="A345" t="s">
        <v>1848</v>
      </c>
      <c r="B345" s="13" t="s">
        <v>2143</v>
      </c>
      <c r="C345" s="70" t="s">
        <v>115</v>
      </c>
      <c r="D345" s="93" t="s">
        <v>175</v>
      </c>
      <c r="E345" s="70"/>
      <c r="F345" s="70"/>
      <c r="G345" s="70"/>
      <c r="H345" s="71"/>
      <c r="I345" s="71"/>
      <c r="N345" s="13" t="s">
        <v>255</v>
      </c>
    </row>
    <row r="346" spans="1:14" x14ac:dyDescent="0.2">
      <c r="A346" t="s">
        <v>1849</v>
      </c>
      <c r="B346" s="13" t="s">
        <v>2144</v>
      </c>
      <c r="C346" s="70" t="s">
        <v>115</v>
      </c>
      <c r="D346" s="93" t="s">
        <v>175</v>
      </c>
      <c r="E346" s="70"/>
      <c r="F346" s="70"/>
      <c r="G346" s="70"/>
      <c r="H346" s="71"/>
      <c r="I346" s="71"/>
      <c r="N346" s="13" t="s">
        <v>256</v>
      </c>
    </row>
    <row r="347" spans="1:14" x14ac:dyDescent="0.2">
      <c r="A347" t="s">
        <v>1850</v>
      </c>
      <c r="B347" s="13" t="s">
        <v>2110</v>
      </c>
      <c r="C347" s="70" t="s">
        <v>115</v>
      </c>
      <c r="D347" s="93" t="s">
        <v>175</v>
      </c>
      <c r="E347" s="70"/>
      <c r="F347" s="70"/>
      <c r="G347" s="70"/>
      <c r="H347" s="71"/>
      <c r="I347" s="71"/>
      <c r="N347" s="13" t="s">
        <v>257</v>
      </c>
    </row>
    <row r="348" spans="1:14" x14ac:dyDescent="0.2">
      <c r="A348" t="s">
        <v>1851</v>
      </c>
      <c r="B348" s="13" t="s">
        <v>2145</v>
      </c>
      <c r="C348" s="70" t="s">
        <v>115</v>
      </c>
      <c r="D348" s="93" t="s">
        <v>175</v>
      </c>
      <c r="E348" s="70"/>
      <c r="F348" s="70"/>
      <c r="G348" s="70"/>
      <c r="H348" s="71"/>
      <c r="I348" s="71"/>
      <c r="N348" s="13" t="s">
        <v>111</v>
      </c>
    </row>
    <row r="349" spans="1:14" x14ac:dyDescent="0.2">
      <c r="A349" t="s">
        <v>1852</v>
      </c>
      <c r="B349" s="13" t="s">
        <v>2146</v>
      </c>
      <c r="C349" s="70" t="s">
        <v>115</v>
      </c>
      <c r="D349" s="93" t="s">
        <v>175</v>
      </c>
      <c r="E349" s="70"/>
      <c r="F349" s="70"/>
      <c r="G349" s="70"/>
      <c r="H349" s="71"/>
      <c r="I349" s="71"/>
      <c r="N349" s="13" t="s">
        <v>112</v>
      </c>
    </row>
    <row r="350" spans="1:14" x14ac:dyDescent="0.2">
      <c r="A350" t="s">
        <v>1853</v>
      </c>
      <c r="B350" s="13" t="s">
        <v>2091</v>
      </c>
      <c r="C350" s="70" t="s">
        <v>115</v>
      </c>
      <c r="D350" s="93" t="s">
        <v>175</v>
      </c>
      <c r="E350" s="70"/>
      <c r="F350" s="70"/>
      <c r="G350" s="70"/>
      <c r="H350" s="71"/>
      <c r="I350" s="71"/>
      <c r="N350" s="13" t="s">
        <v>258</v>
      </c>
    </row>
    <row r="351" spans="1:14" x14ac:dyDescent="0.2">
      <c r="A351" t="s">
        <v>1854</v>
      </c>
      <c r="B351" s="13" t="s">
        <v>2111</v>
      </c>
      <c r="C351" s="70" t="s">
        <v>115</v>
      </c>
      <c r="D351" s="93" t="s">
        <v>175</v>
      </c>
      <c r="E351" s="70"/>
      <c r="F351" s="70"/>
      <c r="G351" s="70"/>
      <c r="H351" s="71"/>
      <c r="I351" s="71"/>
      <c r="N351" s="13" t="s">
        <v>113</v>
      </c>
    </row>
    <row r="352" spans="1:14" x14ac:dyDescent="0.2">
      <c r="A352" t="s">
        <v>1855</v>
      </c>
      <c r="B352" s="13" t="s">
        <v>2147</v>
      </c>
      <c r="C352" s="70" t="s">
        <v>115</v>
      </c>
      <c r="D352" s="93" t="s">
        <v>175</v>
      </c>
      <c r="E352" s="70"/>
      <c r="F352" s="70"/>
      <c r="G352" s="70"/>
      <c r="H352" s="71"/>
      <c r="I352" s="71"/>
      <c r="N352" s="13" t="s">
        <v>1617</v>
      </c>
    </row>
    <row r="353" spans="1:14" x14ac:dyDescent="0.2">
      <c r="A353" t="s">
        <v>1856</v>
      </c>
      <c r="B353" s="13" t="s">
        <v>2092</v>
      </c>
      <c r="C353" s="70" t="s">
        <v>115</v>
      </c>
      <c r="D353" s="93" t="s">
        <v>175</v>
      </c>
      <c r="E353" s="70"/>
      <c r="F353" s="70"/>
      <c r="G353" s="70"/>
      <c r="H353" s="71"/>
      <c r="I353" s="71"/>
      <c r="N353" s="13" t="s">
        <v>114</v>
      </c>
    </row>
    <row r="354" spans="1:14" x14ac:dyDescent="0.2">
      <c r="A354" t="s">
        <v>1857</v>
      </c>
      <c r="B354" t="s">
        <v>1985</v>
      </c>
      <c r="C354" s="70" t="s">
        <v>115</v>
      </c>
      <c r="D354" s="93" t="s">
        <v>66</v>
      </c>
      <c r="E354" s="70"/>
      <c r="F354" s="70"/>
      <c r="G354" s="70"/>
      <c r="H354" s="71"/>
      <c r="I354" s="71"/>
      <c r="N354" s="13" t="s">
        <v>1350</v>
      </c>
    </row>
    <row r="355" spans="1:14" x14ac:dyDescent="0.2">
      <c r="A355" t="s">
        <v>1858</v>
      </c>
      <c r="B355" t="s">
        <v>1986</v>
      </c>
      <c r="C355" s="70" t="s">
        <v>115</v>
      </c>
      <c r="D355" s="93" t="s">
        <v>66</v>
      </c>
      <c r="E355" s="70"/>
      <c r="F355" s="70"/>
      <c r="G355" s="70"/>
      <c r="H355" s="71"/>
      <c r="I355" s="71"/>
      <c r="N355" s="13" t="s">
        <v>1351</v>
      </c>
    </row>
    <row r="356" spans="1:14" x14ac:dyDescent="0.2">
      <c r="A356" t="s">
        <v>1859</v>
      </c>
      <c r="B356" t="s">
        <v>1987</v>
      </c>
      <c r="C356" s="70" t="s">
        <v>115</v>
      </c>
      <c r="D356" s="93" t="s">
        <v>66</v>
      </c>
      <c r="E356" s="70"/>
      <c r="F356" s="70"/>
      <c r="G356" s="70"/>
      <c r="H356" s="71"/>
      <c r="I356" s="71"/>
      <c r="N356" s="13" t="s">
        <v>1352</v>
      </c>
    </row>
    <row r="357" spans="1:14" x14ac:dyDescent="0.2">
      <c r="A357" t="s">
        <v>1860</v>
      </c>
      <c r="B357" s="13" t="s">
        <v>2112</v>
      </c>
      <c r="C357" s="70" t="s">
        <v>115</v>
      </c>
      <c r="D357" s="93" t="s">
        <v>175</v>
      </c>
      <c r="E357" s="70"/>
      <c r="F357" s="70"/>
      <c r="G357" s="70"/>
      <c r="H357" s="71"/>
      <c r="I357" s="71"/>
      <c r="N357" s="13" t="s">
        <v>1353</v>
      </c>
    </row>
    <row r="358" spans="1:14" x14ac:dyDescent="0.2">
      <c r="A358" t="s">
        <v>1861</v>
      </c>
      <c r="B358" s="13" t="s">
        <v>2148</v>
      </c>
      <c r="C358" s="70" t="s">
        <v>115</v>
      </c>
      <c r="D358" s="93" t="s">
        <v>175</v>
      </c>
      <c r="E358" s="70"/>
      <c r="F358" s="70"/>
      <c r="G358" s="70"/>
      <c r="H358" s="71"/>
      <c r="I358" s="71"/>
      <c r="N358" s="13" t="s">
        <v>1354</v>
      </c>
    </row>
    <row r="359" spans="1:14" x14ac:dyDescent="0.2">
      <c r="A359" t="s">
        <v>1862</v>
      </c>
      <c r="B359" s="13" t="s">
        <v>2093</v>
      </c>
      <c r="C359" s="70" t="s">
        <v>115</v>
      </c>
      <c r="D359" s="93" t="s">
        <v>175</v>
      </c>
      <c r="E359" s="70"/>
      <c r="F359" s="70"/>
      <c r="G359" s="70"/>
      <c r="H359" s="71"/>
      <c r="I359" s="71"/>
      <c r="N359" s="13" t="s">
        <v>1355</v>
      </c>
    </row>
    <row r="360" spans="1:14" x14ac:dyDescent="0.2">
      <c r="A360" t="s">
        <v>1863</v>
      </c>
      <c r="B360" s="13" t="s">
        <v>2113</v>
      </c>
      <c r="C360" s="70" t="s">
        <v>115</v>
      </c>
      <c r="D360" s="93" t="s">
        <v>175</v>
      </c>
      <c r="E360" s="70"/>
      <c r="F360" s="70"/>
      <c r="G360" s="70"/>
      <c r="H360" s="71"/>
      <c r="I360" s="71"/>
      <c r="N360" s="13" t="s">
        <v>115</v>
      </c>
    </row>
    <row r="361" spans="1:14" x14ac:dyDescent="0.2">
      <c r="A361" t="s">
        <v>1864</v>
      </c>
      <c r="B361" s="13" t="s">
        <v>2149</v>
      </c>
      <c r="C361" s="70" t="s">
        <v>115</v>
      </c>
      <c r="D361" s="93" t="s">
        <v>175</v>
      </c>
      <c r="E361" s="70"/>
      <c r="F361" s="70"/>
      <c r="G361" s="70"/>
      <c r="H361" s="71"/>
      <c r="I361" s="71"/>
      <c r="N361" s="13" t="s">
        <v>259</v>
      </c>
    </row>
    <row r="362" spans="1:14" x14ac:dyDescent="0.2">
      <c r="A362" t="s">
        <v>1865</v>
      </c>
      <c r="B362" s="13" t="s">
        <v>2094</v>
      </c>
      <c r="C362" s="70" t="s">
        <v>115</v>
      </c>
      <c r="D362" s="93" t="s">
        <v>175</v>
      </c>
      <c r="E362" s="70"/>
      <c r="F362" s="70"/>
      <c r="G362" s="70"/>
      <c r="H362" s="71"/>
      <c r="I362" s="71"/>
      <c r="N362" s="13" t="s">
        <v>116</v>
      </c>
    </row>
    <row r="363" spans="1:14" x14ac:dyDescent="0.2">
      <c r="A363" t="s">
        <v>1866</v>
      </c>
      <c r="B363" s="13" t="s">
        <v>2114</v>
      </c>
      <c r="C363" s="70" t="s">
        <v>115</v>
      </c>
      <c r="D363" s="93" t="s">
        <v>175</v>
      </c>
      <c r="E363" s="70"/>
      <c r="F363" s="70"/>
      <c r="G363" s="70"/>
      <c r="H363" s="71"/>
      <c r="I363" s="71"/>
      <c r="N363" s="13" t="s">
        <v>117</v>
      </c>
    </row>
    <row r="364" spans="1:14" x14ac:dyDescent="0.2">
      <c r="A364" t="s">
        <v>1867</v>
      </c>
      <c r="B364" s="13" t="s">
        <v>2150</v>
      </c>
      <c r="C364" s="70" t="s">
        <v>115</v>
      </c>
      <c r="D364" s="93" t="s">
        <v>175</v>
      </c>
      <c r="E364" s="70"/>
      <c r="F364" s="70"/>
      <c r="G364" s="70"/>
      <c r="H364" s="71"/>
      <c r="I364" s="71"/>
      <c r="N364" s="13" t="s">
        <v>260</v>
      </c>
    </row>
    <row r="365" spans="1:14" x14ac:dyDescent="0.2">
      <c r="A365" t="s">
        <v>1868</v>
      </c>
      <c r="B365" s="13" t="s">
        <v>2095</v>
      </c>
      <c r="C365" s="70" t="s">
        <v>115</v>
      </c>
      <c r="D365" s="93" t="s">
        <v>175</v>
      </c>
      <c r="E365" s="70"/>
      <c r="F365" s="70"/>
      <c r="G365" s="70"/>
      <c r="H365" s="71"/>
      <c r="I365" s="71"/>
      <c r="N365" s="13" t="s">
        <v>1618</v>
      </c>
    </row>
    <row r="366" spans="1:14" x14ac:dyDescent="0.2">
      <c r="A366" t="s">
        <v>1869</v>
      </c>
      <c r="B366" s="13" t="s">
        <v>2151</v>
      </c>
      <c r="C366" s="70" t="s">
        <v>115</v>
      </c>
      <c r="D366" s="93" t="s">
        <v>175</v>
      </c>
      <c r="E366" s="70"/>
      <c r="F366" s="70"/>
      <c r="G366" s="70"/>
      <c r="H366" s="71"/>
      <c r="I366" s="71"/>
      <c r="N366" s="13" t="s">
        <v>118</v>
      </c>
    </row>
    <row r="367" spans="1:14" x14ac:dyDescent="0.2">
      <c r="A367" t="s">
        <v>1870</v>
      </c>
      <c r="B367" s="13" t="s">
        <v>2115</v>
      </c>
      <c r="C367" s="70" t="s">
        <v>115</v>
      </c>
      <c r="D367" s="93" t="s">
        <v>175</v>
      </c>
      <c r="E367" s="70"/>
      <c r="F367" s="70"/>
      <c r="G367" s="70"/>
      <c r="H367" s="71"/>
      <c r="I367" s="71"/>
      <c r="N367" s="13" t="s">
        <v>119</v>
      </c>
    </row>
    <row r="368" spans="1:14" x14ac:dyDescent="0.2">
      <c r="A368" t="s">
        <v>1871</v>
      </c>
      <c r="B368" s="13" t="s">
        <v>2116</v>
      </c>
      <c r="C368" s="70" t="s">
        <v>115</v>
      </c>
      <c r="D368" s="93" t="s">
        <v>175</v>
      </c>
      <c r="E368" s="70"/>
      <c r="F368" s="70"/>
      <c r="G368" s="70"/>
      <c r="H368" s="71"/>
      <c r="I368" s="71"/>
      <c r="N368" s="13" t="s">
        <v>120</v>
      </c>
    </row>
    <row r="369" spans="1:14" x14ac:dyDescent="0.2">
      <c r="A369" t="s">
        <v>1872</v>
      </c>
      <c r="B369" s="13" t="s">
        <v>2152</v>
      </c>
      <c r="C369" s="70" t="s">
        <v>115</v>
      </c>
      <c r="D369" s="93" t="s">
        <v>175</v>
      </c>
      <c r="E369" s="70"/>
      <c r="F369" s="70"/>
      <c r="G369" s="70"/>
      <c r="H369" s="71"/>
      <c r="I369" s="71"/>
      <c r="N369" s="13" t="s">
        <v>121</v>
      </c>
    </row>
    <row r="370" spans="1:14" x14ac:dyDescent="0.2">
      <c r="A370" t="s">
        <v>1873</v>
      </c>
      <c r="B370" s="13" t="s">
        <v>2153</v>
      </c>
      <c r="C370" s="70" t="s">
        <v>115</v>
      </c>
      <c r="D370" s="93" t="s">
        <v>175</v>
      </c>
      <c r="E370" s="70"/>
      <c r="F370" s="70"/>
      <c r="G370" s="70"/>
      <c r="H370" s="71"/>
      <c r="I370" s="71"/>
      <c r="N370" s="13" t="s">
        <v>122</v>
      </c>
    </row>
    <row r="371" spans="1:14" x14ac:dyDescent="0.2">
      <c r="A371" t="s">
        <v>1874</v>
      </c>
      <c r="B371" s="13" t="s">
        <v>2154</v>
      </c>
      <c r="C371" s="70" t="s">
        <v>115</v>
      </c>
      <c r="D371" s="93" t="s">
        <v>175</v>
      </c>
      <c r="E371" s="70"/>
      <c r="F371" s="70"/>
      <c r="G371" s="70"/>
      <c r="H371" s="71"/>
      <c r="I371" s="71"/>
      <c r="N371" s="13" t="s">
        <v>261</v>
      </c>
    </row>
    <row r="372" spans="1:14" x14ac:dyDescent="0.2">
      <c r="A372" t="s">
        <v>1875</v>
      </c>
      <c r="B372" t="s">
        <v>1988</v>
      </c>
      <c r="C372" s="70" t="s">
        <v>115</v>
      </c>
      <c r="D372" s="93" t="s">
        <v>2160</v>
      </c>
      <c r="E372" s="70"/>
      <c r="F372" s="70"/>
      <c r="G372" s="70"/>
      <c r="H372" s="71"/>
      <c r="I372" s="71"/>
      <c r="N372" s="13" t="s">
        <v>262</v>
      </c>
    </row>
    <row r="373" spans="1:14" x14ac:dyDescent="0.2">
      <c r="A373" t="s">
        <v>1876</v>
      </c>
      <c r="B373" t="s">
        <v>1989</v>
      </c>
      <c r="C373" s="70" t="s">
        <v>115</v>
      </c>
      <c r="D373" s="93" t="s">
        <v>175</v>
      </c>
      <c r="E373" s="70"/>
      <c r="F373" s="70"/>
      <c r="G373" s="70"/>
      <c r="H373" s="71"/>
      <c r="I373" s="71"/>
      <c r="N373" s="13" t="s">
        <v>123</v>
      </c>
    </row>
    <row r="374" spans="1:14" x14ac:dyDescent="0.2">
      <c r="A374" t="s">
        <v>1877</v>
      </c>
      <c r="B374" s="13" t="s">
        <v>2155</v>
      </c>
      <c r="C374" s="70" t="s">
        <v>115</v>
      </c>
      <c r="D374" s="93" t="s">
        <v>175</v>
      </c>
      <c r="E374" s="70"/>
      <c r="F374" s="70"/>
      <c r="G374" s="70"/>
      <c r="H374" s="71"/>
      <c r="I374" s="71"/>
      <c r="N374" s="13" t="s">
        <v>124</v>
      </c>
    </row>
    <row r="375" spans="1:14" x14ac:dyDescent="0.2">
      <c r="A375" t="s">
        <v>1878</v>
      </c>
      <c r="B375" s="13" t="s">
        <v>2096</v>
      </c>
      <c r="C375" s="70" t="s">
        <v>115</v>
      </c>
      <c r="D375" s="93" t="s">
        <v>175</v>
      </c>
      <c r="E375" s="70"/>
      <c r="F375" s="70"/>
      <c r="G375" s="70"/>
      <c r="H375" s="71"/>
      <c r="I375" s="71"/>
      <c r="N375" s="13" t="s">
        <v>263</v>
      </c>
    </row>
    <row r="376" spans="1:14" x14ac:dyDescent="0.2">
      <c r="A376" t="s">
        <v>1879</v>
      </c>
      <c r="B376" s="13" t="s">
        <v>2117</v>
      </c>
      <c r="C376" s="70" t="s">
        <v>115</v>
      </c>
      <c r="D376" s="93" t="s">
        <v>175</v>
      </c>
      <c r="E376" s="70"/>
      <c r="F376" s="70"/>
      <c r="G376" s="70"/>
      <c r="N376" s="13" t="s">
        <v>264</v>
      </c>
    </row>
    <row r="377" spans="1:14" x14ac:dyDescent="0.2">
      <c r="A377" t="s">
        <v>1880</v>
      </c>
      <c r="B377" s="13" t="s">
        <v>2156</v>
      </c>
      <c r="C377" s="70" t="s">
        <v>115</v>
      </c>
      <c r="D377" s="93" t="s">
        <v>175</v>
      </c>
      <c r="E377" s="70"/>
      <c r="F377" s="70"/>
      <c r="G377" s="70"/>
      <c r="N377" s="13" t="s">
        <v>1619</v>
      </c>
    </row>
    <row r="378" spans="1:14" x14ac:dyDescent="0.2">
      <c r="A378" t="s">
        <v>1881</v>
      </c>
      <c r="B378" s="13" t="s">
        <v>2097</v>
      </c>
      <c r="C378" s="70" t="s">
        <v>115</v>
      </c>
      <c r="D378" s="93" t="s">
        <v>175</v>
      </c>
      <c r="E378" s="70"/>
      <c r="F378" s="70"/>
      <c r="G378" s="70"/>
      <c r="N378" s="13" t="s">
        <v>1620</v>
      </c>
    </row>
    <row r="379" spans="1:14" x14ac:dyDescent="0.2">
      <c r="A379" t="s">
        <v>1882</v>
      </c>
      <c r="B379" s="13" t="s">
        <v>2118</v>
      </c>
      <c r="C379" s="70" t="s">
        <v>115</v>
      </c>
      <c r="D379" s="93" t="s">
        <v>175</v>
      </c>
      <c r="E379" s="70"/>
      <c r="F379" s="70"/>
      <c r="G379" s="70"/>
      <c r="N379" s="13" t="s">
        <v>1621</v>
      </c>
    </row>
    <row r="380" spans="1:14" x14ac:dyDescent="0.2">
      <c r="A380" t="s">
        <v>1883</v>
      </c>
      <c r="B380" s="13" t="s">
        <v>2119</v>
      </c>
      <c r="C380" s="70" t="s">
        <v>115</v>
      </c>
      <c r="D380" s="93" t="s">
        <v>174</v>
      </c>
      <c r="E380" s="70"/>
      <c r="F380" s="70"/>
      <c r="G380" s="70"/>
      <c r="N380" s="13" t="s">
        <v>1356</v>
      </c>
    </row>
    <row r="381" spans="1:14" x14ac:dyDescent="0.2">
      <c r="A381" t="s">
        <v>1884</v>
      </c>
      <c r="B381" s="13" t="s">
        <v>2174</v>
      </c>
      <c r="C381" s="70" t="s">
        <v>115</v>
      </c>
      <c r="D381" s="93" t="s">
        <v>175</v>
      </c>
      <c r="E381" s="70"/>
      <c r="F381" s="70"/>
      <c r="G381" s="70"/>
      <c r="N381" s="13" t="s">
        <v>1622</v>
      </c>
    </row>
    <row r="382" spans="1:14" x14ac:dyDescent="0.2">
      <c r="A382" t="s">
        <v>1885</v>
      </c>
      <c r="B382" t="s">
        <v>1990</v>
      </c>
      <c r="C382" s="70" t="s">
        <v>115</v>
      </c>
      <c r="D382" s="93" t="s">
        <v>2160</v>
      </c>
      <c r="E382" s="70"/>
      <c r="F382" s="70"/>
      <c r="G382" s="70"/>
      <c r="N382" s="13" t="s">
        <v>125</v>
      </c>
    </row>
    <row r="383" spans="1:14" x14ac:dyDescent="0.2">
      <c r="A383" t="s">
        <v>1886</v>
      </c>
      <c r="B383" t="s">
        <v>1991</v>
      </c>
      <c r="C383" s="70" t="s">
        <v>115</v>
      </c>
      <c r="D383" s="93" t="s">
        <v>2160</v>
      </c>
      <c r="E383" s="70"/>
      <c r="F383" s="70"/>
      <c r="G383" s="70"/>
      <c r="N383" s="13" t="s">
        <v>1624</v>
      </c>
    </row>
    <row r="384" spans="1:14" x14ac:dyDescent="0.2">
      <c r="A384" t="s">
        <v>1887</v>
      </c>
      <c r="B384" t="s">
        <v>1992</v>
      </c>
      <c r="C384" s="70" t="s">
        <v>115</v>
      </c>
      <c r="D384" s="93" t="s">
        <v>115</v>
      </c>
      <c r="E384" s="70"/>
      <c r="F384" s="70"/>
      <c r="G384" s="70"/>
      <c r="N384" s="13" t="s">
        <v>126</v>
      </c>
    </row>
    <row r="385" spans="1:14" x14ac:dyDescent="0.2">
      <c r="A385" t="s">
        <v>1888</v>
      </c>
      <c r="B385" t="s">
        <v>1993</v>
      </c>
      <c r="C385" s="70" t="s">
        <v>115</v>
      </c>
      <c r="D385" s="93" t="s">
        <v>71</v>
      </c>
      <c r="E385" s="70"/>
      <c r="F385" s="70"/>
      <c r="G385" s="70"/>
      <c r="N385" s="13" t="s">
        <v>1623</v>
      </c>
    </row>
    <row r="386" spans="1:14" x14ac:dyDescent="0.2">
      <c r="A386" t="s">
        <v>1889</v>
      </c>
      <c r="B386" t="s">
        <v>1994</v>
      </c>
      <c r="C386" s="70" t="s">
        <v>115</v>
      </c>
      <c r="D386" s="93" t="s">
        <v>125</v>
      </c>
      <c r="E386" s="70"/>
      <c r="F386" s="70"/>
      <c r="G386" s="70"/>
      <c r="N386" s="13" t="s">
        <v>265</v>
      </c>
    </row>
    <row r="387" spans="1:14" x14ac:dyDescent="0.2">
      <c r="A387" t="s">
        <v>1890</v>
      </c>
      <c r="B387" t="s">
        <v>1995</v>
      </c>
      <c r="C387" s="70" t="s">
        <v>115</v>
      </c>
      <c r="D387" s="93" t="s">
        <v>2160</v>
      </c>
      <c r="E387" s="70"/>
      <c r="F387" s="70"/>
      <c r="G387" s="70"/>
      <c r="N387" s="13" t="s">
        <v>266</v>
      </c>
    </row>
    <row r="388" spans="1:14" x14ac:dyDescent="0.2">
      <c r="A388" t="s">
        <v>1891</v>
      </c>
      <c r="B388" t="s">
        <v>1996</v>
      </c>
      <c r="C388" s="70" t="s">
        <v>115</v>
      </c>
      <c r="D388" s="93" t="s">
        <v>66</v>
      </c>
      <c r="E388" s="70"/>
      <c r="F388" s="70"/>
      <c r="G388" s="70"/>
      <c r="N388" s="13" t="s">
        <v>1357</v>
      </c>
    </row>
    <row r="389" spans="1:14" x14ac:dyDescent="0.2">
      <c r="A389" t="s">
        <v>1892</v>
      </c>
      <c r="B389" t="s">
        <v>1997</v>
      </c>
      <c r="C389" s="70" t="s">
        <v>115</v>
      </c>
      <c r="D389" s="93" t="s">
        <v>66</v>
      </c>
      <c r="E389" s="70"/>
      <c r="F389" s="70"/>
      <c r="G389" s="70"/>
      <c r="N389" s="13" t="s">
        <v>267</v>
      </c>
    </row>
    <row r="390" spans="1:14" x14ac:dyDescent="0.2">
      <c r="A390" t="s">
        <v>1893</v>
      </c>
      <c r="B390" s="13" t="s">
        <v>2175</v>
      </c>
      <c r="C390" s="70" t="s">
        <v>115</v>
      </c>
      <c r="D390" s="95" t="s">
        <v>2176</v>
      </c>
      <c r="E390" s="70"/>
      <c r="F390" s="70"/>
      <c r="G390" s="70"/>
      <c r="N390" s="13" t="s">
        <v>127</v>
      </c>
    </row>
    <row r="391" spans="1:14" x14ac:dyDescent="0.2">
      <c r="A391" t="s">
        <v>1894</v>
      </c>
      <c r="B391" s="13" t="s">
        <v>2157</v>
      </c>
      <c r="C391" s="70" t="s">
        <v>115</v>
      </c>
      <c r="D391" s="93" t="s">
        <v>175</v>
      </c>
      <c r="E391" s="70"/>
      <c r="F391" s="70"/>
      <c r="G391" s="70"/>
      <c r="N391" s="13" t="s">
        <v>128</v>
      </c>
    </row>
    <row r="392" spans="1:14" x14ac:dyDescent="0.2">
      <c r="A392" s="93" t="s">
        <v>1895</v>
      </c>
      <c r="B392" s="93" t="s">
        <v>1998</v>
      </c>
      <c r="C392" s="70" t="s">
        <v>115</v>
      </c>
      <c r="D392" s="93" t="s">
        <v>92</v>
      </c>
      <c r="E392" s="70"/>
      <c r="F392" s="70"/>
      <c r="G392" s="70"/>
      <c r="N392" s="13" t="s">
        <v>268</v>
      </c>
    </row>
    <row r="393" spans="1:14" x14ac:dyDescent="0.2">
      <c r="A393" t="s">
        <v>1896</v>
      </c>
      <c r="B393" s="93" t="s">
        <v>1896</v>
      </c>
      <c r="C393" s="70" t="s">
        <v>115</v>
      </c>
      <c r="D393" s="93" t="s">
        <v>92</v>
      </c>
      <c r="E393" s="70"/>
      <c r="F393" s="70"/>
      <c r="G393" s="70"/>
      <c r="N393" s="13" t="s">
        <v>269</v>
      </c>
    </row>
    <row r="394" spans="1:14" x14ac:dyDescent="0.2">
      <c r="A394" t="s">
        <v>1897</v>
      </c>
      <c r="B394" s="13" t="s">
        <v>1897</v>
      </c>
      <c r="C394" s="70" t="s">
        <v>115</v>
      </c>
      <c r="D394" s="93" t="s">
        <v>58</v>
      </c>
      <c r="E394" s="70"/>
      <c r="F394" s="70"/>
      <c r="G394" s="70"/>
      <c r="N394" s="13" t="s">
        <v>270</v>
      </c>
    </row>
    <row r="395" spans="1:14" x14ac:dyDescent="0.2">
      <c r="A395" t="s">
        <v>1898</v>
      </c>
      <c r="B395" s="95" t="s">
        <v>2179</v>
      </c>
      <c r="C395" s="70" t="s">
        <v>115</v>
      </c>
      <c r="D395" s="93" t="s">
        <v>115</v>
      </c>
      <c r="E395" s="70"/>
      <c r="F395" s="70"/>
      <c r="G395" s="70"/>
    </row>
    <row r="396" spans="1:14" x14ac:dyDescent="0.2">
      <c r="A396" t="s">
        <v>1899</v>
      </c>
      <c r="B396" s="95" t="s">
        <v>2180</v>
      </c>
      <c r="C396" s="70" t="s">
        <v>115</v>
      </c>
      <c r="D396" s="93" t="s">
        <v>115</v>
      </c>
      <c r="E396" s="70"/>
      <c r="F396" s="70"/>
      <c r="G396" s="70"/>
    </row>
    <row r="397" spans="1:14" x14ac:dyDescent="0.2">
      <c r="A397" t="s">
        <v>1900</v>
      </c>
      <c r="B397" s="95" t="s">
        <v>2181</v>
      </c>
      <c r="C397" s="70" t="s">
        <v>115</v>
      </c>
      <c r="D397" s="93" t="s">
        <v>115</v>
      </c>
      <c r="E397" s="70"/>
      <c r="F397" s="70"/>
      <c r="G397" s="70"/>
    </row>
    <row r="398" spans="1:14" x14ac:dyDescent="0.2">
      <c r="A398" t="s">
        <v>1901</v>
      </c>
      <c r="B398" s="95" t="s">
        <v>2182</v>
      </c>
      <c r="C398" s="70" t="s">
        <v>115</v>
      </c>
      <c r="D398" s="93" t="s">
        <v>115</v>
      </c>
      <c r="E398" s="70"/>
      <c r="F398" s="70"/>
      <c r="G398" s="70"/>
    </row>
    <row r="399" spans="1:14" x14ac:dyDescent="0.2">
      <c r="A399" t="s">
        <v>1902</v>
      </c>
      <c r="B399" s="95" t="s">
        <v>2183</v>
      </c>
      <c r="C399" s="70" t="s">
        <v>115</v>
      </c>
      <c r="D399" s="93" t="s">
        <v>115</v>
      </c>
      <c r="E399" s="70"/>
      <c r="F399" s="70"/>
      <c r="G399" s="70"/>
    </row>
    <row r="400" spans="1:14" x14ac:dyDescent="0.2">
      <c r="A400" t="s">
        <v>1903</v>
      </c>
      <c r="B400" s="95" t="s">
        <v>1903</v>
      </c>
      <c r="C400" s="70" t="s">
        <v>115</v>
      </c>
      <c r="D400" s="93" t="s">
        <v>103</v>
      </c>
      <c r="E400" s="70"/>
      <c r="F400" s="70"/>
      <c r="G400" s="70"/>
    </row>
    <row r="401" spans="1:7" x14ac:dyDescent="0.2">
      <c r="A401" t="s">
        <v>1904</v>
      </c>
      <c r="B401" s="95" t="s">
        <v>1904</v>
      </c>
      <c r="C401" s="70" t="s">
        <v>115</v>
      </c>
      <c r="D401" s="93" t="s">
        <v>103</v>
      </c>
      <c r="E401" s="70"/>
      <c r="F401" s="70"/>
      <c r="G401" s="70"/>
    </row>
    <row r="402" spans="1:7" x14ac:dyDescent="0.2">
      <c r="A402" t="s">
        <v>1905</v>
      </c>
      <c r="B402" s="93" t="s">
        <v>1999</v>
      </c>
      <c r="C402" s="70" t="s">
        <v>115</v>
      </c>
      <c r="D402" s="93" t="s">
        <v>66</v>
      </c>
      <c r="E402" s="70"/>
      <c r="F402" s="70"/>
      <c r="G402" s="70"/>
    </row>
  </sheetData>
  <sheetProtection sheet="1" objects="1" scenarios="1"/>
  <mergeCells count="2">
    <mergeCell ref="B5:C5"/>
    <mergeCell ref="B7:D7"/>
  </mergeCells>
  <phoneticPr fontId="0" type="noConversion"/>
  <conditionalFormatting sqref="E145:E394">
    <cfRule type="expression" dxfId="20" priority="23" stopIfTrue="1">
      <formula>OR(C145="number",C145="text")</formula>
    </cfRule>
    <cfRule type="expression" dxfId="19" priority="24" stopIfTrue="1">
      <formula>OR(C145="datetime")</formula>
    </cfRule>
  </conditionalFormatting>
  <conditionalFormatting sqref="F145:G394">
    <cfRule type="expression" dxfId="18" priority="21" stopIfTrue="1">
      <formula>OR($C145="number", $C145="text")</formula>
    </cfRule>
    <cfRule type="expression" dxfId="17" priority="22" stopIfTrue="1">
      <formula>OR($C145="date")</formula>
    </cfRule>
  </conditionalFormatting>
  <conditionalFormatting sqref="B53:I53">
    <cfRule type="expression" dxfId="16" priority="20" stopIfTrue="1">
      <formula>NOT(ISBLANK($B$55:$B$62))</formula>
    </cfRule>
  </conditionalFormatting>
  <conditionalFormatting sqref="B60:AO63">
    <cfRule type="expression" dxfId="15" priority="19" stopIfTrue="1">
      <formula>NOT(ISBLANK($B$55:$B$62))</formula>
    </cfRule>
  </conditionalFormatting>
  <conditionalFormatting sqref="E395:E402">
    <cfRule type="expression" dxfId="14" priority="13" stopIfTrue="1">
      <formula>OR(C395="number",C395="text")</formula>
    </cfRule>
    <cfRule type="expression" dxfId="13" priority="14" stopIfTrue="1">
      <formula>OR(C395="datetime")</formula>
    </cfRule>
  </conditionalFormatting>
  <conditionalFormatting sqref="F395:G402">
    <cfRule type="expression" dxfId="12" priority="11" stopIfTrue="1">
      <formula>OR($C395="number", $C395="text")</formula>
    </cfRule>
    <cfRule type="expression" dxfId="11" priority="12" stopIfTrue="1">
      <formula>OR($C395="date")</formula>
    </cfRule>
  </conditionalFormatting>
  <conditionalFormatting sqref="B145:B394">
    <cfRule type="expression" dxfId="10" priority="8" stopIfTrue="1">
      <formula>A145&lt;&gt;""</formula>
    </cfRule>
  </conditionalFormatting>
  <conditionalFormatting sqref="C145:C394">
    <cfRule type="expression" dxfId="9" priority="7" stopIfTrue="1">
      <formula>A145&lt;&gt;""</formula>
    </cfRule>
  </conditionalFormatting>
  <conditionalFormatting sqref="D145:D394">
    <cfRule type="expression" dxfId="8" priority="9" stopIfTrue="1">
      <formula>OR(C145="date",C145="text")</formula>
    </cfRule>
    <cfRule type="expression" dxfId="7" priority="10" stopIfTrue="1">
      <formula>OR(C145="number")</formula>
    </cfRule>
  </conditionalFormatting>
  <conditionalFormatting sqref="B395:B402">
    <cfRule type="expression" dxfId="6" priority="4" stopIfTrue="1">
      <formula>A395&lt;&gt;""</formula>
    </cfRule>
  </conditionalFormatting>
  <conditionalFormatting sqref="C395:C402">
    <cfRule type="expression" dxfId="5" priority="3" stopIfTrue="1">
      <formula>A395&lt;&gt;""</formula>
    </cfRule>
  </conditionalFormatting>
  <conditionalFormatting sqref="D400:D402">
    <cfRule type="expression" dxfId="4" priority="5" stopIfTrue="1">
      <formula>OR(C400="date",C400="text")</formula>
    </cfRule>
    <cfRule type="expression" dxfId="3" priority="6" stopIfTrue="1">
      <formula>OR(C400="number")</formula>
    </cfRule>
  </conditionalFormatting>
  <conditionalFormatting sqref="D395:D399">
    <cfRule type="expression" dxfId="2" priority="1" stopIfTrue="1">
      <formula>OR(C395="date",C395="text")</formula>
    </cfRule>
    <cfRule type="expression" dxfId="1" priority="2" stopIfTrue="1">
      <formula>OR(C395="number")</formula>
    </cfRule>
  </conditionalFormatting>
  <dataValidations xWindow="233" yWindow="738" count="5">
    <dataValidation type="custom" allowBlank="1" showInputMessage="1" showErrorMessage="1" sqref="B23:I23">
      <formula1>NOT(ISERR(AND(FIND(".",B23),FIND("@",B23))))</formula1>
    </dataValidation>
    <dataValidation type="list" errorStyle="warning" allowBlank="1" showInputMessage="1" showErrorMessage="1" error="Location not listed?" sqref="B52:I52">
      <formula1>Site_name_list</formula1>
    </dataValidation>
    <dataValidation type="list" allowBlank="1" showInputMessage="1" showErrorMessage="1" error="Please select from the drop-down list" promptTitle="Role" prompt="Select the role of this person for this dataset. The role of Owner is the person or persons who should be contacted for more information." sqref="B22:I22">
      <formula1>$K$173:$K$178</formula1>
    </dataValidation>
    <dataValidation type="list" errorStyle="warning" allowBlank="1" showInputMessage="1" showErrorMessage="1" error="If unit is not in the list, enter it in a similar style" promptTitle="Unit" prompt="For a Number Data Type please select from list.  If it is not in the list then enter it using a format similar to other units in the list." sqref="D145:D399">
      <formula1>$N$143:$N$392</formula1>
    </dataValidation>
    <dataValidation type="list" allowBlank="1" showInputMessage="1" showErrorMessage="1" error="Please Select fromt he drop-down list." promptTitle="Data Type" prompt="Please select DateTime, Number or Text from the drop-down list." sqref="C145:C402">
      <formula1>$M$144:$M$146</formula1>
    </dataValidation>
  </dataValidations>
  <hyperlinks>
    <hyperlink ref="D23" r:id="rId1"/>
    <hyperlink ref="G23" r:id="rId2"/>
    <hyperlink ref="E23" r:id="rId3"/>
    <hyperlink ref="F23" r:id="rId4"/>
    <hyperlink ref="B23" r:id="rId5"/>
    <hyperlink ref="H23" r:id="rId6"/>
    <hyperlink ref="B4" r:id="rId7"/>
    <hyperlink ref="B36" r:id="rId8"/>
  </hyperlinks>
  <printOptions gridLines="1"/>
  <pageMargins left="0.53" right="0.38" top="0.5" bottom="0.5" header="0.5" footer="0.5"/>
  <pageSetup scale="99" fitToHeight="10" orientation="landscape" cellComments="atEnd" r:id="rId9"/>
  <headerFooter alignWithMargins="0"/>
  <rowBreaks count="1" manualBreakCount="1">
    <brk id="66" max="5" man="1"/>
  </rowBreaks>
  <drawing r:id="rId10"/>
  <legacyDrawing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X100"/>
  <sheetViews>
    <sheetView workbookViewId="0"/>
  </sheetViews>
  <sheetFormatPr defaultRowHeight="12.75" x14ac:dyDescent="0.2"/>
  <sheetData>
    <row r="1" spans="1:258" x14ac:dyDescent="0.2">
      <c r="A1" t="s">
        <v>1648</v>
      </c>
      <c r="B1" t="s">
        <v>1649</v>
      </c>
      <c r="C1" t="s">
        <v>1650</v>
      </c>
      <c r="D1" t="s">
        <v>1651</v>
      </c>
      <c r="E1" t="s">
        <v>1652</v>
      </c>
      <c r="F1" t="s">
        <v>1653</v>
      </c>
      <c r="G1" t="s">
        <v>1654</v>
      </c>
      <c r="H1" t="s">
        <v>1655</v>
      </c>
      <c r="I1" t="s">
        <v>1656</v>
      </c>
      <c r="J1" t="s">
        <v>1657</v>
      </c>
      <c r="K1" t="s">
        <v>1658</v>
      </c>
      <c r="L1" t="s">
        <v>1659</v>
      </c>
      <c r="M1" t="s">
        <v>1660</v>
      </c>
      <c r="N1" t="s">
        <v>1661</v>
      </c>
      <c r="O1" t="s">
        <v>1662</v>
      </c>
      <c r="P1" t="s">
        <v>1663</v>
      </c>
      <c r="Q1" t="s">
        <v>1664</v>
      </c>
      <c r="R1" t="s">
        <v>1665</v>
      </c>
      <c r="S1" t="s">
        <v>1666</v>
      </c>
      <c r="T1" t="s">
        <v>1667</v>
      </c>
      <c r="U1" t="s">
        <v>1668</v>
      </c>
      <c r="V1" t="s">
        <v>1669</v>
      </c>
      <c r="W1" t="s">
        <v>1670</v>
      </c>
      <c r="X1" t="s">
        <v>1671</v>
      </c>
      <c r="Y1" t="s">
        <v>1672</v>
      </c>
      <c r="Z1" t="s">
        <v>1673</v>
      </c>
      <c r="AA1" t="s">
        <v>1674</v>
      </c>
      <c r="AB1" t="s">
        <v>1675</v>
      </c>
      <c r="AC1" t="s">
        <v>1676</v>
      </c>
      <c r="AD1" t="s">
        <v>1677</v>
      </c>
      <c r="AE1" t="s">
        <v>1678</v>
      </c>
      <c r="AF1" t="s">
        <v>1679</v>
      </c>
      <c r="AG1" t="s">
        <v>1680</v>
      </c>
      <c r="AH1" t="s">
        <v>1681</v>
      </c>
      <c r="AI1" t="s">
        <v>1682</v>
      </c>
      <c r="AJ1" t="s">
        <v>1683</v>
      </c>
      <c r="AK1" t="s">
        <v>1684</v>
      </c>
      <c r="AL1" t="s">
        <v>1685</v>
      </c>
      <c r="AM1" t="s">
        <v>1686</v>
      </c>
      <c r="AN1" t="s">
        <v>1687</v>
      </c>
      <c r="AO1" t="s">
        <v>1688</v>
      </c>
      <c r="AP1" t="s">
        <v>1689</v>
      </c>
      <c r="AQ1" t="s">
        <v>1690</v>
      </c>
      <c r="AR1" t="s">
        <v>1691</v>
      </c>
      <c r="AS1" t="s">
        <v>1692</v>
      </c>
      <c r="AT1" t="s">
        <v>1693</v>
      </c>
      <c r="AU1" t="s">
        <v>1694</v>
      </c>
      <c r="AV1" t="s">
        <v>1695</v>
      </c>
      <c r="AW1" t="s">
        <v>1696</v>
      </c>
      <c r="AX1" t="s">
        <v>1697</v>
      </c>
      <c r="AY1" t="s">
        <v>1698</v>
      </c>
      <c r="AZ1" t="s">
        <v>1699</v>
      </c>
      <c r="BA1" t="s">
        <v>1700</v>
      </c>
      <c r="BB1" t="s">
        <v>1701</v>
      </c>
      <c r="BC1" t="s">
        <v>1702</v>
      </c>
      <c r="BD1" t="s">
        <v>1703</v>
      </c>
      <c r="BE1" t="s">
        <v>1704</v>
      </c>
      <c r="BF1" t="s">
        <v>1705</v>
      </c>
      <c r="BG1" t="s">
        <v>1706</v>
      </c>
      <c r="BH1" t="s">
        <v>1707</v>
      </c>
      <c r="BI1" t="s">
        <v>1708</v>
      </c>
      <c r="BJ1" t="s">
        <v>1709</v>
      </c>
      <c r="BK1" t="s">
        <v>1710</v>
      </c>
      <c r="BL1" t="s">
        <v>1711</v>
      </c>
      <c r="BM1" t="s">
        <v>1712</v>
      </c>
      <c r="BN1" t="s">
        <v>1713</v>
      </c>
      <c r="BO1" t="s">
        <v>1714</v>
      </c>
      <c r="BP1" t="s">
        <v>1715</v>
      </c>
      <c r="BQ1" t="s">
        <v>1716</v>
      </c>
      <c r="BR1" t="s">
        <v>1717</v>
      </c>
      <c r="BS1" t="s">
        <v>1718</v>
      </c>
      <c r="BT1" t="s">
        <v>1719</v>
      </c>
      <c r="BU1" t="s">
        <v>1720</v>
      </c>
      <c r="BV1" t="s">
        <v>1721</v>
      </c>
      <c r="BW1" t="s">
        <v>1722</v>
      </c>
      <c r="BX1" t="s">
        <v>1723</v>
      </c>
      <c r="BY1" t="s">
        <v>1724</v>
      </c>
      <c r="BZ1" t="s">
        <v>1725</v>
      </c>
      <c r="CA1" t="s">
        <v>1726</v>
      </c>
      <c r="CB1" t="s">
        <v>1727</v>
      </c>
      <c r="CC1" t="s">
        <v>1728</v>
      </c>
      <c r="CD1" t="s">
        <v>1729</v>
      </c>
      <c r="CE1" t="s">
        <v>1730</v>
      </c>
      <c r="CF1" t="s">
        <v>1731</v>
      </c>
      <c r="CG1" t="s">
        <v>1732</v>
      </c>
      <c r="CH1" t="s">
        <v>1733</v>
      </c>
      <c r="CI1" t="s">
        <v>1734</v>
      </c>
      <c r="CJ1" t="s">
        <v>1735</v>
      </c>
      <c r="CK1" t="s">
        <v>1736</v>
      </c>
      <c r="CL1" t="s">
        <v>1737</v>
      </c>
      <c r="CM1" t="s">
        <v>1738</v>
      </c>
      <c r="CN1" t="s">
        <v>1739</v>
      </c>
      <c r="CO1" t="s">
        <v>1740</v>
      </c>
      <c r="CP1" t="s">
        <v>1741</v>
      </c>
      <c r="CQ1" t="s">
        <v>1742</v>
      </c>
      <c r="CR1" t="s">
        <v>1743</v>
      </c>
      <c r="CS1" t="s">
        <v>1744</v>
      </c>
      <c r="CT1" t="s">
        <v>1745</v>
      </c>
      <c r="CU1" t="s">
        <v>1746</v>
      </c>
      <c r="CV1" t="s">
        <v>1747</v>
      </c>
      <c r="CW1" t="s">
        <v>1748</v>
      </c>
      <c r="CX1" t="s">
        <v>1749</v>
      </c>
      <c r="CY1" t="s">
        <v>1750</v>
      </c>
      <c r="CZ1" t="s">
        <v>1751</v>
      </c>
      <c r="DA1" t="s">
        <v>1752</v>
      </c>
      <c r="DB1" t="s">
        <v>1753</v>
      </c>
      <c r="DC1" t="s">
        <v>1754</v>
      </c>
      <c r="DD1" t="s">
        <v>1755</v>
      </c>
      <c r="DE1" t="s">
        <v>1756</v>
      </c>
      <c r="DF1" t="s">
        <v>1757</v>
      </c>
      <c r="DG1" t="s">
        <v>1758</v>
      </c>
      <c r="DH1" t="s">
        <v>1759</v>
      </c>
      <c r="DI1" t="s">
        <v>1760</v>
      </c>
      <c r="DJ1" t="s">
        <v>1761</v>
      </c>
      <c r="DK1" t="s">
        <v>1762</v>
      </c>
      <c r="DL1" t="s">
        <v>1763</v>
      </c>
      <c r="DM1" t="s">
        <v>1764</v>
      </c>
      <c r="DN1" t="s">
        <v>1765</v>
      </c>
      <c r="DO1" t="s">
        <v>1766</v>
      </c>
      <c r="DP1" t="s">
        <v>1767</v>
      </c>
      <c r="DQ1" t="s">
        <v>1768</v>
      </c>
      <c r="DR1" t="s">
        <v>1769</v>
      </c>
      <c r="DS1" t="s">
        <v>1770</v>
      </c>
      <c r="DT1" t="s">
        <v>1771</v>
      </c>
      <c r="DU1" t="s">
        <v>1772</v>
      </c>
      <c r="DV1" t="s">
        <v>1773</v>
      </c>
      <c r="DW1" t="s">
        <v>1774</v>
      </c>
      <c r="DX1" t="s">
        <v>1775</v>
      </c>
      <c r="DY1" t="s">
        <v>1776</v>
      </c>
      <c r="DZ1" t="s">
        <v>1777</v>
      </c>
      <c r="EA1" t="s">
        <v>1778</v>
      </c>
      <c r="EB1" t="s">
        <v>1779</v>
      </c>
      <c r="EC1" t="s">
        <v>1780</v>
      </c>
      <c r="ED1" t="s">
        <v>1781</v>
      </c>
      <c r="EE1" t="s">
        <v>1782</v>
      </c>
      <c r="EF1" t="s">
        <v>1783</v>
      </c>
      <c r="EG1" t="s">
        <v>1784</v>
      </c>
      <c r="EH1" t="s">
        <v>1785</v>
      </c>
      <c r="EI1" t="s">
        <v>1786</v>
      </c>
      <c r="EJ1" t="s">
        <v>1787</v>
      </c>
      <c r="EK1" t="s">
        <v>1788</v>
      </c>
      <c r="EL1" t="s">
        <v>1789</v>
      </c>
      <c r="EM1" t="s">
        <v>1790</v>
      </c>
      <c r="EN1" t="s">
        <v>1791</v>
      </c>
      <c r="EO1" t="s">
        <v>1792</v>
      </c>
      <c r="EP1" t="s">
        <v>1793</v>
      </c>
      <c r="EQ1" t="s">
        <v>1794</v>
      </c>
      <c r="ER1" t="s">
        <v>1795</v>
      </c>
      <c r="ES1" t="s">
        <v>1796</v>
      </c>
      <c r="ET1" t="s">
        <v>1797</v>
      </c>
      <c r="EU1" t="s">
        <v>1798</v>
      </c>
      <c r="EV1" t="s">
        <v>1799</v>
      </c>
      <c r="EW1" t="s">
        <v>1800</v>
      </c>
      <c r="EX1" t="s">
        <v>1801</v>
      </c>
      <c r="EY1" t="s">
        <v>1802</v>
      </c>
      <c r="EZ1" t="s">
        <v>1803</v>
      </c>
      <c r="FA1" t="s">
        <v>1804</v>
      </c>
      <c r="FB1" t="s">
        <v>1805</v>
      </c>
      <c r="FC1" t="s">
        <v>1806</v>
      </c>
      <c r="FD1" t="s">
        <v>1807</v>
      </c>
      <c r="FE1" t="s">
        <v>1808</v>
      </c>
      <c r="FF1" t="s">
        <v>1809</v>
      </c>
      <c r="FG1" t="s">
        <v>1810</v>
      </c>
      <c r="FH1" t="s">
        <v>1811</v>
      </c>
      <c r="FI1" t="s">
        <v>1812</v>
      </c>
      <c r="FJ1" t="s">
        <v>1813</v>
      </c>
      <c r="FK1" t="s">
        <v>1814</v>
      </c>
      <c r="FL1" t="s">
        <v>1815</v>
      </c>
      <c r="FM1" t="s">
        <v>1816</v>
      </c>
      <c r="FN1" t="s">
        <v>1817</v>
      </c>
      <c r="FO1" t="s">
        <v>1818</v>
      </c>
      <c r="FP1" t="s">
        <v>1819</v>
      </c>
      <c r="FQ1" t="s">
        <v>1820</v>
      </c>
      <c r="FR1" t="s">
        <v>1821</v>
      </c>
      <c r="FS1" t="s">
        <v>1822</v>
      </c>
      <c r="FT1" t="s">
        <v>1823</v>
      </c>
      <c r="FU1" t="s">
        <v>1824</v>
      </c>
      <c r="FV1" t="s">
        <v>1825</v>
      </c>
      <c r="FW1" t="s">
        <v>1826</v>
      </c>
      <c r="FX1" t="s">
        <v>1827</v>
      </c>
      <c r="FY1" t="s">
        <v>1828</v>
      </c>
      <c r="FZ1" t="s">
        <v>1829</v>
      </c>
      <c r="GA1" t="s">
        <v>1830</v>
      </c>
      <c r="GB1" t="s">
        <v>1831</v>
      </c>
      <c r="GC1" t="s">
        <v>1832</v>
      </c>
      <c r="GD1" t="s">
        <v>1833</v>
      </c>
      <c r="GE1" t="s">
        <v>1834</v>
      </c>
      <c r="GF1" t="s">
        <v>1835</v>
      </c>
      <c r="GG1" t="s">
        <v>1836</v>
      </c>
      <c r="GH1" t="s">
        <v>1837</v>
      </c>
      <c r="GI1" t="s">
        <v>1838</v>
      </c>
      <c r="GJ1" t="s">
        <v>1839</v>
      </c>
      <c r="GK1" t="s">
        <v>1840</v>
      </c>
      <c r="GL1" t="s">
        <v>1841</v>
      </c>
      <c r="GM1" t="s">
        <v>1842</v>
      </c>
      <c r="GN1" t="s">
        <v>1843</v>
      </c>
      <c r="GO1" t="s">
        <v>1844</v>
      </c>
      <c r="GP1" t="s">
        <v>1845</v>
      </c>
      <c r="GQ1" t="s">
        <v>1846</v>
      </c>
      <c r="GR1" t="s">
        <v>1847</v>
      </c>
      <c r="GS1" t="s">
        <v>1848</v>
      </c>
      <c r="GT1" t="s">
        <v>1849</v>
      </c>
      <c r="GU1" t="s">
        <v>1850</v>
      </c>
      <c r="GV1" t="s">
        <v>1851</v>
      </c>
      <c r="GW1" t="s">
        <v>1852</v>
      </c>
      <c r="GX1" t="s">
        <v>1853</v>
      </c>
      <c r="GY1" t="s">
        <v>1854</v>
      </c>
      <c r="GZ1" t="s">
        <v>1855</v>
      </c>
      <c r="HA1" t="s">
        <v>1856</v>
      </c>
      <c r="HB1" t="s">
        <v>1857</v>
      </c>
      <c r="HC1" t="s">
        <v>1858</v>
      </c>
      <c r="HD1" t="s">
        <v>1859</v>
      </c>
      <c r="HE1" t="s">
        <v>1860</v>
      </c>
      <c r="HF1" t="s">
        <v>1861</v>
      </c>
      <c r="HG1" t="s">
        <v>1862</v>
      </c>
      <c r="HH1" t="s">
        <v>1863</v>
      </c>
      <c r="HI1" t="s">
        <v>1864</v>
      </c>
      <c r="HJ1" t="s">
        <v>1865</v>
      </c>
      <c r="HK1" t="s">
        <v>1866</v>
      </c>
      <c r="HL1" t="s">
        <v>1867</v>
      </c>
      <c r="HM1" t="s">
        <v>1868</v>
      </c>
      <c r="HN1" t="s">
        <v>1869</v>
      </c>
      <c r="HO1" t="s">
        <v>1870</v>
      </c>
      <c r="HP1" t="s">
        <v>1871</v>
      </c>
      <c r="HQ1" t="s">
        <v>1872</v>
      </c>
      <c r="HR1" t="s">
        <v>1873</v>
      </c>
      <c r="HS1" t="s">
        <v>1874</v>
      </c>
      <c r="HT1" t="s">
        <v>1875</v>
      </c>
      <c r="HU1" t="s">
        <v>1876</v>
      </c>
      <c r="HV1" t="s">
        <v>1877</v>
      </c>
      <c r="HW1" t="s">
        <v>1878</v>
      </c>
      <c r="HX1" t="s">
        <v>1879</v>
      </c>
      <c r="HY1" t="s">
        <v>1880</v>
      </c>
      <c r="HZ1" t="s">
        <v>1881</v>
      </c>
      <c r="IA1" t="s">
        <v>1882</v>
      </c>
      <c r="IB1" t="s">
        <v>1883</v>
      </c>
      <c r="IC1" t="s">
        <v>1884</v>
      </c>
      <c r="ID1" t="s">
        <v>1885</v>
      </c>
      <c r="IE1" t="s">
        <v>1886</v>
      </c>
      <c r="IF1" t="s">
        <v>1887</v>
      </c>
      <c r="IG1" t="s">
        <v>1888</v>
      </c>
      <c r="IH1" t="s">
        <v>1889</v>
      </c>
      <c r="II1" t="s">
        <v>1890</v>
      </c>
      <c r="IJ1" t="s">
        <v>1891</v>
      </c>
      <c r="IK1" t="s">
        <v>1892</v>
      </c>
      <c r="IL1" t="s">
        <v>1893</v>
      </c>
      <c r="IM1" t="s">
        <v>1894</v>
      </c>
      <c r="IN1" t="s">
        <v>1895</v>
      </c>
      <c r="IO1" t="s">
        <v>1896</v>
      </c>
      <c r="IP1" t="s">
        <v>1897</v>
      </c>
      <c r="IQ1" t="s">
        <v>1898</v>
      </c>
      <c r="IR1" t="s">
        <v>1899</v>
      </c>
      <c r="IS1" t="s">
        <v>1900</v>
      </c>
      <c r="IT1" t="s">
        <v>1901</v>
      </c>
      <c r="IU1" t="s">
        <v>1902</v>
      </c>
      <c r="IV1" t="s">
        <v>1903</v>
      </c>
      <c r="IW1" t="s">
        <v>1904</v>
      </c>
      <c r="IX1" t="s">
        <v>1905</v>
      </c>
    </row>
    <row r="2" spans="1:258" x14ac:dyDescent="0.2">
      <c r="A2">
        <v>615</v>
      </c>
      <c r="B2">
        <v>9.4079999999999995</v>
      </c>
      <c r="C2">
        <v>-2.1</v>
      </c>
      <c r="D2">
        <v>10.3</v>
      </c>
      <c r="E2">
        <v>1.7158800000000001</v>
      </c>
      <c r="F2">
        <v>360</v>
      </c>
      <c r="G2">
        <v>0</v>
      </c>
      <c r="H2">
        <v>0</v>
      </c>
      <c r="I2">
        <v>0</v>
      </c>
      <c r="J2">
        <v>0</v>
      </c>
      <c r="K2">
        <v>0</v>
      </c>
      <c r="L2">
        <v>0</v>
      </c>
      <c r="M2" s="90">
        <v>6.64E-6</v>
      </c>
      <c r="N2">
        <v>0.31695699999999999</v>
      </c>
      <c r="O2">
        <v>171.87799999999999</v>
      </c>
      <c r="P2">
        <v>3.4657200000000001</v>
      </c>
      <c r="Q2">
        <v>0.33679100000000001</v>
      </c>
      <c r="R2">
        <v>0.40766400000000003</v>
      </c>
      <c r="S2">
        <v>0.17254</v>
      </c>
      <c r="T2">
        <v>1E-3</v>
      </c>
      <c r="U2">
        <v>0.19758200000000001</v>
      </c>
      <c r="V2">
        <v>2.8017500000000001E-2</v>
      </c>
      <c r="W2">
        <v>0.15256400000000001</v>
      </c>
      <c r="X2">
        <v>3.9631199999999998E-2</v>
      </c>
      <c r="Y2">
        <v>1E-3</v>
      </c>
      <c r="Z2">
        <v>3623.53</v>
      </c>
      <c r="AA2">
        <v>130.97300000000001</v>
      </c>
      <c r="AB2">
        <v>12.9709</v>
      </c>
      <c r="AC2">
        <v>327.52300000000002</v>
      </c>
      <c r="AD2">
        <v>4.2577999999999996</v>
      </c>
      <c r="AE2">
        <v>0.42577999999999999</v>
      </c>
      <c r="AF2">
        <v>13861.9</v>
      </c>
      <c r="AG2">
        <v>644.73800000000006</v>
      </c>
      <c r="AH2">
        <v>79.210700000000003</v>
      </c>
      <c r="AI2">
        <v>1.9257500000000001</v>
      </c>
      <c r="AJ2">
        <v>2.9101399999999999E-3</v>
      </c>
      <c r="AK2">
        <v>0.35253099999999998</v>
      </c>
      <c r="AL2">
        <v>25.11</v>
      </c>
      <c r="AM2">
        <v>14.1303</v>
      </c>
      <c r="AN2">
        <v>0</v>
      </c>
      <c r="AO2">
        <v>6.2031200000000002</v>
      </c>
      <c r="AP2">
        <v>17.1663</v>
      </c>
      <c r="AQ2">
        <v>136.44900000000001</v>
      </c>
      <c r="AR2">
        <v>0</v>
      </c>
      <c r="AS2">
        <v>113.63800000000001</v>
      </c>
      <c r="AT2">
        <v>0.222555</v>
      </c>
      <c r="AU2">
        <v>2.4099199999999999E-3</v>
      </c>
      <c r="AV2">
        <v>1.7004100000000001E-2</v>
      </c>
      <c r="AW2" s="90" t="s">
        <v>1906</v>
      </c>
      <c r="AX2">
        <v>1.5175900000000001E-2</v>
      </c>
      <c r="AY2" s="90" t="s">
        <v>1906</v>
      </c>
      <c r="AZ2">
        <v>2.31812E-4</v>
      </c>
      <c r="BA2">
        <v>402.53800000000001</v>
      </c>
      <c r="BB2">
        <v>0.71081099999999997</v>
      </c>
      <c r="BC2">
        <v>5.1061600000000002E-3</v>
      </c>
      <c r="BD2" s="90" t="s">
        <v>1906</v>
      </c>
      <c r="BE2">
        <v>5.8936399999999999E-4</v>
      </c>
      <c r="BF2">
        <v>0.67004399999999997</v>
      </c>
      <c r="BG2">
        <v>0.71069899999999997</v>
      </c>
      <c r="BH2">
        <v>1.16807E-3</v>
      </c>
      <c r="BI2" s="90" t="s">
        <v>1906</v>
      </c>
      <c r="BJ2">
        <v>241.77099999999999</v>
      </c>
      <c r="BK2">
        <v>191.31800000000001</v>
      </c>
      <c r="BL2">
        <v>122.31</v>
      </c>
      <c r="BM2">
        <v>231.38499999999999</v>
      </c>
      <c r="BN2">
        <v>101.611</v>
      </c>
      <c r="BO2">
        <v>100.76</v>
      </c>
      <c r="BP2">
        <v>102.69199999999999</v>
      </c>
      <c r="BQ2">
        <v>100.15</v>
      </c>
      <c r="BR2">
        <v>100.07299999999999</v>
      </c>
      <c r="BS2">
        <v>100.324</v>
      </c>
      <c r="BT2">
        <v>348.41199999999998</v>
      </c>
      <c r="BU2">
        <v>138.87299999999999</v>
      </c>
      <c r="BV2">
        <v>379.13499999999999</v>
      </c>
      <c r="BW2">
        <v>103.10299999999999</v>
      </c>
      <c r="BX2">
        <v>100</v>
      </c>
      <c r="BY2">
        <v>100</v>
      </c>
      <c r="BZ2">
        <v>776.7</v>
      </c>
      <c r="CA2">
        <v>100.06</v>
      </c>
      <c r="CB2">
        <v>103.828</v>
      </c>
      <c r="CC2">
        <v>106.497</v>
      </c>
      <c r="CD2">
        <v>100.889</v>
      </c>
      <c r="CE2">
        <v>128.11799999999999</v>
      </c>
      <c r="CF2">
        <v>138.554</v>
      </c>
      <c r="CG2">
        <v>112.654</v>
      </c>
      <c r="CH2">
        <v>100.015</v>
      </c>
      <c r="CI2">
        <v>103.04300000000001</v>
      </c>
      <c r="CJ2">
        <v>101.319</v>
      </c>
      <c r="CK2">
        <v>100</v>
      </c>
      <c r="CL2">
        <v>100.292</v>
      </c>
      <c r="CM2">
        <v>100</v>
      </c>
      <c r="CN2">
        <v>127.95399999999999</v>
      </c>
      <c r="CO2">
        <v>100.107</v>
      </c>
      <c r="CP2">
        <v>102.57899999999999</v>
      </c>
      <c r="CQ2">
        <v>100.009</v>
      </c>
      <c r="CR2">
        <v>100.001</v>
      </c>
      <c r="CS2">
        <v>100.059</v>
      </c>
      <c r="CT2">
        <v>100.002</v>
      </c>
      <c r="CU2">
        <v>100</v>
      </c>
      <c r="CV2">
        <v>100.001</v>
      </c>
      <c r="CW2">
        <v>100.00700000000001</v>
      </c>
      <c r="CX2">
        <v>100</v>
      </c>
      <c r="CY2">
        <v>150.45400000000001</v>
      </c>
      <c r="CZ2">
        <v>124.94799999999999</v>
      </c>
      <c r="DA2">
        <v>112.788</v>
      </c>
      <c r="DB2">
        <v>103.14700000000001</v>
      </c>
      <c r="DC2">
        <v>101.081</v>
      </c>
      <c r="DD2">
        <v>100</v>
      </c>
      <c r="DE2">
        <v>100.15</v>
      </c>
      <c r="DF2">
        <v>125.235</v>
      </c>
      <c r="DG2">
        <v>186.208</v>
      </c>
      <c r="DH2">
        <v>248.566</v>
      </c>
      <c r="DI2">
        <v>4.0999999999999996</v>
      </c>
      <c r="DJ2">
        <v>343.75599999999997</v>
      </c>
      <c r="DK2">
        <v>173.10900000000001</v>
      </c>
      <c r="DL2">
        <v>75.420400000000001</v>
      </c>
      <c r="DM2">
        <v>97.688400000000001</v>
      </c>
      <c r="DN2">
        <v>170.648</v>
      </c>
      <c r="DO2">
        <v>0.492344</v>
      </c>
      <c r="DP2">
        <v>0.492344</v>
      </c>
      <c r="DQ2">
        <v>1</v>
      </c>
      <c r="DR2">
        <v>7.2926800000000004E-4</v>
      </c>
      <c r="DS2">
        <v>0.99939</v>
      </c>
      <c r="DT2" s="90">
        <v>6.6399900000000001E-6</v>
      </c>
      <c r="DU2" s="90">
        <v>4.0040200000000003E-5</v>
      </c>
      <c r="DV2" s="90">
        <v>3.3223200000000001E-6</v>
      </c>
      <c r="DW2">
        <v>0</v>
      </c>
      <c r="DX2">
        <v>0</v>
      </c>
      <c r="DY2">
        <v>-1.0019699999999999E-2</v>
      </c>
      <c r="DZ2">
        <v>9.8468800000000005</v>
      </c>
      <c r="EA2">
        <v>0.185643</v>
      </c>
      <c r="EB2">
        <v>5.4463400000000002E-2</v>
      </c>
      <c r="EC2">
        <v>5.4463400000000002E-2</v>
      </c>
      <c r="ED2">
        <v>1.50132</v>
      </c>
      <c r="EE2">
        <v>0.94069400000000003</v>
      </c>
      <c r="EF2">
        <v>1.5041500000000001</v>
      </c>
      <c r="EG2">
        <v>0.94069400000000003</v>
      </c>
      <c r="EH2">
        <v>0.11054899999999999</v>
      </c>
      <c r="EI2">
        <v>19.986999999999998</v>
      </c>
      <c r="EJ2">
        <v>31.602499999999999</v>
      </c>
      <c r="EK2">
        <v>7.3281800000000001E-3</v>
      </c>
      <c r="EL2">
        <v>1.5234099999999999</v>
      </c>
      <c r="EM2">
        <v>0</v>
      </c>
      <c r="EN2">
        <v>140.32900000000001</v>
      </c>
      <c r="EO2">
        <v>615.97299999999996</v>
      </c>
      <c r="EP2">
        <v>5.5327800000000002E-3</v>
      </c>
      <c r="EQ2">
        <v>1.49534E-3</v>
      </c>
      <c r="ER2">
        <v>0</v>
      </c>
      <c r="ES2">
        <v>8.8235199999999996E-3</v>
      </c>
      <c r="ET2">
        <v>6.8197599999999996</v>
      </c>
      <c r="EU2">
        <v>8.1052100000000003E-4</v>
      </c>
      <c r="EV2">
        <v>1.00819E-2</v>
      </c>
      <c r="EW2">
        <v>1.1063E-2</v>
      </c>
      <c r="EX2">
        <v>9.7973799999999996E-4</v>
      </c>
      <c r="EY2">
        <v>1.1062999999999999E-3</v>
      </c>
      <c r="EZ2">
        <v>9.8338800000000004E-2</v>
      </c>
      <c r="FA2">
        <v>2.8254299999999999E-3</v>
      </c>
      <c r="FB2">
        <v>2.7438000000000001E-4</v>
      </c>
      <c r="FC2">
        <v>2.33615E-2</v>
      </c>
      <c r="FD2">
        <v>3.0369899999999999E-4</v>
      </c>
      <c r="FE2" s="90">
        <v>3.0369899999999999E-5</v>
      </c>
      <c r="FF2">
        <v>0.158188</v>
      </c>
      <c r="FG2">
        <v>2.0564400000000001E-3</v>
      </c>
      <c r="FH2">
        <v>2.05644E-4</v>
      </c>
      <c r="FI2">
        <v>0.20491400000000001</v>
      </c>
      <c r="FJ2">
        <v>0.35930699999999999</v>
      </c>
      <c r="FK2">
        <v>38.892699999999998</v>
      </c>
      <c r="FL2">
        <v>399.34399999999999</v>
      </c>
      <c r="FM2">
        <v>8.5093300000000003</v>
      </c>
      <c r="FN2">
        <v>1</v>
      </c>
      <c r="FO2">
        <v>0.12478</v>
      </c>
      <c r="FP2">
        <v>2.4432199999999999E-3</v>
      </c>
      <c r="FQ2">
        <v>2.38648E-4</v>
      </c>
      <c r="FR2">
        <v>4.2693099999999998E-2</v>
      </c>
      <c r="FS2">
        <v>0</v>
      </c>
      <c r="FT2">
        <v>3.84445E-2</v>
      </c>
      <c r="FU2">
        <v>0</v>
      </c>
      <c r="FV2">
        <v>0.33873999999999999</v>
      </c>
      <c r="FW2">
        <v>2.38648E-4</v>
      </c>
      <c r="FX2">
        <v>2.4432199999999999E-3</v>
      </c>
      <c r="FY2">
        <v>2.01629E-3</v>
      </c>
      <c r="FZ2">
        <v>0</v>
      </c>
      <c r="GA2">
        <v>3.9363000000000001E-4</v>
      </c>
      <c r="GB2">
        <v>0</v>
      </c>
      <c r="GC2">
        <v>258.03500000000003</v>
      </c>
      <c r="GD2">
        <v>1</v>
      </c>
      <c r="GE2">
        <v>0.56431799999999999</v>
      </c>
      <c r="GF2">
        <v>0.43568200000000001</v>
      </c>
      <c r="GG2">
        <v>0.58138699999999999</v>
      </c>
      <c r="GH2">
        <v>0</v>
      </c>
      <c r="GI2">
        <v>0</v>
      </c>
      <c r="GJ2">
        <v>0</v>
      </c>
      <c r="GK2">
        <v>0</v>
      </c>
      <c r="GL2">
        <v>0</v>
      </c>
      <c r="GM2">
        <v>0</v>
      </c>
      <c r="GN2">
        <v>0</v>
      </c>
      <c r="GO2">
        <v>0</v>
      </c>
      <c r="GP2">
        <v>0</v>
      </c>
      <c r="GQ2">
        <v>35.833300000000001</v>
      </c>
      <c r="GR2">
        <v>291.66699999999997</v>
      </c>
      <c r="GS2">
        <v>7.71984E-2</v>
      </c>
      <c r="GT2">
        <v>1.1122500000000001E-4</v>
      </c>
      <c r="GU2">
        <v>2.2783500000000002E-2</v>
      </c>
      <c r="GV2">
        <v>6.1577000000000003E-3</v>
      </c>
      <c r="GW2">
        <v>8.3467299999999994E-2</v>
      </c>
      <c r="GX2">
        <v>1.87301E-2</v>
      </c>
      <c r="GY2">
        <v>0.92722700000000002</v>
      </c>
      <c r="GZ2">
        <v>9.6242400000000006E-2</v>
      </c>
      <c r="HA2">
        <v>2.1560300000000001E-2</v>
      </c>
      <c r="HB2">
        <v>0.42363499999999998</v>
      </c>
      <c r="HC2">
        <v>0.189834</v>
      </c>
      <c r="HD2">
        <v>0.10410800000000001</v>
      </c>
      <c r="HE2">
        <v>0.53442199999999995</v>
      </c>
      <c r="HF2">
        <v>7.7972399999999997E-2</v>
      </c>
      <c r="HG2">
        <v>1.9315700000000002E-2</v>
      </c>
      <c r="HH2">
        <v>0.16336200000000001</v>
      </c>
      <c r="HI2">
        <v>7.5982300000000001E-3</v>
      </c>
      <c r="HJ2">
        <v>9.3349700000000004E-4</v>
      </c>
      <c r="HK2">
        <v>0.226469</v>
      </c>
      <c r="HL2">
        <v>1.05334E-2</v>
      </c>
      <c r="HM2">
        <v>1.29411E-3</v>
      </c>
      <c r="HN2">
        <v>3.4472300000000001E-4</v>
      </c>
      <c r="HO2">
        <v>3.7556699999999998E-2</v>
      </c>
      <c r="HP2">
        <v>5.13993E-3</v>
      </c>
      <c r="HQ2">
        <v>1.01505E-2</v>
      </c>
      <c r="HR2">
        <v>3.3550399999999998E-4</v>
      </c>
      <c r="HS2">
        <v>0</v>
      </c>
      <c r="HT2">
        <v>0.37681399999999998</v>
      </c>
      <c r="HU2">
        <v>0</v>
      </c>
      <c r="HV2">
        <v>4.65548E-3</v>
      </c>
      <c r="HW2">
        <v>5.8557300000000004E-4</v>
      </c>
      <c r="HX2">
        <v>-0.179503</v>
      </c>
      <c r="HY2">
        <v>0</v>
      </c>
      <c r="HZ2">
        <v>0</v>
      </c>
      <c r="IA2">
        <v>4.6965699999999999E-2</v>
      </c>
      <c r="IB2">
        <v>343.75599999999997</v>
      </c>
      <c r="IC2">
        <v>4.0955499999999999E-2</v>
      </c>
      <c r="ID2">
        <v>0.37681399999999998</v>
      </c>
      <c r="IE2">
        <v>0</v>
      </c>
      <c r="IF2">
        <v>250</v>
      </c>
      <c r="IG2">
        <v>13.817299999999999</v>
      </c>
      <c r="IH2">
        <v>9.2560299999999998E-2</v>
      </c>
      <c r="II2">
        <v>0</v>
      </c>
      <c r="IJ2">
        <v>-0.29184300000000002</v>
      </c>
      <c r="IK2">
        <v>6.43978E-3</v>
      </c>
      <c r="IL2">
        <v>2686.43</v>
      </c>
      <c r="IM2">
        <v>0</v>
      </c>
      <c r="IN2">
        <v>0.32322200000000001</v>
      </c>
      <c r="IO2">
        <v>0.90559199999999995</v>
      </c>
      <c r="IP2">
        <v>1.5301800000000001</v>
      </c>
      <c r="IQ2">
        <v>3.8869799999999999E-3</v>
      </c>
      <c r="IR2">
        <v>3.8869799999999999E-3</v>
      </c>
      <c r="IS2">
        <v>1.6220200000000001E-2</v>
      </c>
      <c r="IT2">
        <v>1.4057299999999999</v>
      </c>
      <c r="IU2">
        <v>1.7553700000000001</v>
      </c>
      <c r="IV2">
        <v>0</v>
      </c>
      <c r="IW2">
        <v>0</v>
      </c>
      <c r="IX2">
        <v>3.03349</v>
      </c>
    </row>
    <row r="3" spans="1:258" x14ac:dyDescent="0.2">
      <c r="A3">
        <v>980</v>
      </c>
      <c r="B3">
        <v>9.4079999999999995</v>
      </c>
      <c r="C3">
        <v>-2.1</v>
      </c>
      <c r="D3">
        <v>10.3</v>
      </c>
      <c r="E3">
        <v>1.7158800000000001</v>
      </c>
      <c r="F3">
        <v>360</v>
      </c>
      <c r="G3">
        <v>0</v>
      </c>
      <c r="H3">
        <v>0</v>
      </c>
      <c r="I3">
        <v>0</v>
      </c>
      <c r="J3">
        <v>0</v>
      </c>
      <c r="K3">
        <v>0</v>
      </c>
      <c r="L3">
        <v>0</v>
      </c>
      <c r="M3" s="90">
        <v>6.64E-6</v>
      </c>
      <c r="N3">
        <v>0.31695699999999999</v>
      </c>
      <c r="O3">
        <v>211.52199999999999</v>
      </c>
      <c r="P3">
        <v>4.3252300000000004</v>
      </c>
      <c r="Q3">
        <v>0.41431600000000002</v>
      </c>
      <c r="R3">
        <v>0.411464</v>
      </c>
      <c r="S3">
        <v>0.18165600000000001</v>
      </c>
      <c r="T3">
        <v>1E-3</v>
      </c>
      <c r="U3">
        <v>0.19703599999999999</v>
      </c>
      <c r="V3">
        <v>2.9152899999999999E-2</v>
      </c>
      <c r="W3">
        <v>0.154006</v>
      </c>
      <c r="X3">
        <v>2.4684999999999999E-2</v>
      </c>
      <c r="Y3">
        <v>1E-3</v>
      </c>
      <c r="Z3">
        <v>3559.21</v>
      </c>
      <c r="AA3">
        <v>130.31299999999999</v>
      </c>
      <c r="AB3">
        <v>12.833</v>
      </c>
      <c r="AC3">
        <v>302.31</v>
      </c>
      <c r="AD3">
        <v>3.9300299999999999</v>
      </c>
      <c r="AE3">
        <v>0.39300299999999999</v>
      </c>
      <c r="AF3">
        <v>13848.2</v>
      </c>
      <c r="AG3">
        <v>644.10199999999998</v>
      </c>
      <c r="AH3">
        <v>79.132499999999993</v>
      </c>
      <c r="AI3">
        <v>2.21855</v>
      </c>
      <c r="AJ3">
        <v>3.0551900000000002E-3</v>
      </c>
      <c r="AK3">
        <v>0.43384099999999998</v>
      </c>
      <c r="AL3">
        <v>25.11</v>
      </c>
      <c r="AM3">
        <v>14.144399999999999</v>
      </c>
      <c r="AN3">
        <v>0</v>
      </c>
      <c r="AO3">
        <v>7.8987100000000003</v>
      </c>
      <c r="AP3">
        <v>15.931900000000001</v>
      </c>
      <c r="AQ3">
        <v>136.40700000000001</v>
      </c>
      <c r="AR3">
        <v>0</v>
      </c>
      <c r="AS3">
        <v>115.136</v>
      </c>
      <c r="AT3">
        <v>0.26884200000000003</v>
      </c>
      <c r="AU3">
        <v>2.8387600000000001E-3</v>
      </c>
      <c r="AV3">
        <v>1.88129E-2</v>
      </c>
      <c r="AW3" s="90" t="s">
        <v>1906</v>
      </c>
      <c r="AX3">
        <v>1.66959E-2</v>
      </c>
      <c r="AY3" s="90" t="s">
        <v>1906</v>
      </c>
      <c r="AZ3">
        <v>2.7178700000000001E-4</v>
      </c>
      <c r="BA3">
        <v>402.33199999999999</v>
      </c>
      <c r="BB3">
        <v>0.80815199999999998</v>
      </c>
      <c r="BC3">
        <v>5.8650899999999999E-3</v>
      </c>
      <c r="BD3" s="90" t="s">
        <v>1906</v>
      </c>
      <c r="BE3">
        <v>6.4126299999999999E-4</v>
      </c>
      <c r="BF3">
        <v>0.74443099999999995</v>
      </c>
      <c r="BG3">
        <v>0.80826699999999996</v>
      </c>
      <c r="BH3">
        <v>9.996880000000001E-4</v>
      </c>
      <c r="BI3" s="90" t="s">
        <v>1906</v>
      </c>
      <c r="BJ3">
        <v>262.31599999999997</v>
      </c>
      <c r="BK3">
        <v>203.024</v>
      </c>
      <c r="BL3">
        <v>127.97199999999999</v>
      </c>
      <c r="BM3">
        <v>227.566</v>
      </c>
      <c r="BN3">
        <v>101.751</v>
      </c>
      <c r="BO3">
        <v>100.92</v>
      </c>
      <c r="BP3">
        <v>102.62</v>
      </c>
      <c r="BQ3">
        <v>100.164</v>
      </c>
      <c r="BR3">
        <v>100.08799999999999</v>
      </c>
      <c r="BS3">
        <v>100.31699999999999</v>
      </c>
      <c r="BT3">
        <v>348.41199999999998</v>
      </c>
      <c r="BU3">
        <v>145.37899999999999</v>
      </c>
      <c r="BV3">
        <v>372.38</v>
      </c>
      <c r="BW3">
        <v>104.97</v>
      </c>
      <c r="BX3">
        <v>100</v>
      </c>
      <c r="BY3">
        <v>100</v>
      </c>
      <c r="BZ3">
        <v>776.7</v>
      </c>
      <c r="CA3">
        <v>100.057</v>
      </c>
      <c r="CB3">
        <v>103.876</v>
      </c>
      <c r="CC3">
        <v>106.277</v>
      </c>
      <c r="CD3">
        <v>100.85899999999999</v>
      </c>
      <c r="CE3">
        <v>127.315</v>
      </c>
      <c r="CF3">
        <v>138.108</v>
      </c>
      <c r="CG3">
        <v>112.709</v>
      </c>
      <c r="CH3">
        <v>100.015</v>
      </c>
      <c r="CI3">
        <v>103.17700000000001</v>
      </c>
      <c r="CJ3">
        <v>101.535</v>
      </c>
      <c r="CK3">
        <v>100</v>
      </c>
      <c r="CL3">
        <v>100.215</v>
      </c>
      <c r="CM3">
        <v>100</v>
      </c>
      <c r="CN3">
        <v>125.459</v>
      </c>
      <c r="CO3">
        <v>100.14</v>
      </c>
      <c r="CP3">
        <v>102.277</v>
      </c>
      <c r="CQ3">
        <v>100.011</v>
      </c>
      <c r="CR3">
        <v>100.001</v>
      </c>
      <c r="CS3">
        <v>100.07899999999999</v>
      </c>
      <c r="CT3">
        <v>100.002</v>
      </c>
      <c r="CU3">
        <v>100</v>
      </c>
      <c r="CV3">
        <v>100.001</v>
      </c>
      <c r="CW3">
        <v>100.011</v>
      </c>
      <c r="CX3">
        <v>100</v>
      </c>
      <c r="CY3">
        <v>159.29300000000001</v>
      </c>
      <c r="CZ3">
        <v>131.20699999999999</v>
      </c>
      <c r="DA3">
        <v>112.866</v>
      </c>
      <c r="DB3">
        <v>103.276</v>
      </c>
      <c r="DC3">
        <v>100.797</v>
      </c>
      <c r="DD3">
        <v>100</v>
      </c>
      <c r="DE3">
        <v>100.164</v>
      </c>
      <c r="DF3">
        <v>130.24299999999999</v>
      </c>
      <c r="DG3">
        <v>185.71600000000001</v>
      </c>
      <c r="DH3">
        <v>247.56</v>
      </c>
      <c r="DI3">
        <v>4.0999999999999996</v>
      </c>
      <c r="DJ3">
        <v>423.04300000000001</v>
      </c>
      <c r="DK3">
        <v>189.971</v>
      </c>
      <c r="DL3">
        <v>83.704400000000007</v>
      </c>
      <c r="DM3">
        <v>106.267</v>
      </c>
      <c r="DN3">
        <v>233.072</v>
      </c>
      <c r="DO3">
        <v>0.54642299999999999</v>
      </c>
      <c r="DP3">
        <v>0.54642299999999999</v>
      </c>
      <c r="DQ3">
        <v>1</v>
      </c>
      <c r="DR3">
        <v>7.2926800000000004E-4</v>
      </c>
      <c r="DS3">
        <v>0.99889099999999997</v>
      </c>
      <c r="DT3" s="90">
        <v>6.6399900000000001E-6</v>
      </c>
      <c r="DU3" s="90">
        <v>4.9753299999999997E-5</v>
      </c>
      <c r="DV3" s="90">
        <v>3.3256500000000001E-6</v>
      </c>
      <c r="DW3">
        <v>0</v>
      </c>
      <c r="DX3">
        <v>0</v>
      </c>
      <c r="DY3">
        <v>-1.00359E-2</v>
      </c>
      <c r="DZ3">
        <v>10.9285</v>
      </c>
      <c r="EA3">
        <v>0.227934</v>
      </c>
      <c r="EB3">
        <v>6.2596499999999999E-2</v>
      </c>
      <c r="EC3">
        <v>6.2596499999999999E-2</v>
      </c>
      <c r="ED3">
        <v>1.7</v>
      </c>
      <c r="EE3">
        <v>1.0635399999999999</v>
      </c>
      <c r="EF3">
        <v>1.70363</v>
      </c>
      <c r="EG3">
        <v>1.0635399999999999</v>
      </c>
      <c r="EH3">
        <v>0.127057</v>
      </c>
      <c r="EI3">
        <v>22.182300000000001</v>
      </c>
      <c r="EJ3">
        <v>36.624400000000001</v>
      </c>
      <c r="EK3">
        <v>8.4828500000000001E-3</v>
      </c>
      <c r="EL3">
        <v>1.5998300000000001</v>
      </c>
      <c r="EM3">
        <v>0</v>
      </c>
      <c r="EN3">
        <v>181.833</v>
      </c>
      <c r="EO3">
        <v>560.88300000000004</v>
      </c>
      <c r="EP3">
        <v>3.7373900000000002E-3</v>
      </c>
      <c r="EQ3">
        <v>1.01011E-3</v>
      </c>
      <c r="ER3">
        <v>0</v>
      </c>
      <c r="ES3">
        <v>9.4929599999999999E-3</v>
      </c>
      <c r="ET3">
        <v>8.4741300000000006</v>
      </c>
      <c r="EU3">
        <v>8.8334899999999996E-4</v>
      </c>
      <c r="EV3">
        <v>1.02241E-2</v>
      </c>
      <c r="EW3">
        <v>1.0815200000000001E-2</v>
      </c>
      <c r="EX3">
        <v>9.7937000000000002E-4</v>
      </c>
      <c r="EY3">
        <v>1.0815200000000001E-3</v>
      </c>
      <c r="EZ3">
        <v>0.11559899999999999</v>
      </c>
      <c r="FA3">
        <v>3.3398899999999999E-3</v>
      </c>
      <c r="FB3">
        <v>3.2214899999999998E-4</v>
      </c>
      <c r="FC3">
        <v>3.19073E-2</v>
      </c>
      <c r="FD3">
        <v>4.1479499999999997E-4</v>
      </c>
      <c r="FE3" s="90">
        <v>4.1479500000000002E-5</v>
      </c>
      <c r="FF3">
        <v>0.14361199999999999</v>
      </c>
      <c r="FG3">
        <v>1.86695E-3</v>
      </c>
      <c r="FH3">
        <v>1.8669499999999999E-4</v>
      </c>
      <c r="FI3">
        <v>0.247504</v>
      </c>
      <c r="FJ3">
        <v>0.415628</v>
      </c>
      <c r="FK3">
        <v>39.286000000000001</v>
      </c>
      <c r="FL3">
        <v>405.65300000000002</v>
      </c>
      <c r="FM3">
        <v>8.3705999999999996</v>
      </c>
      <c r="FN3">
        <v>1</v>
      </c>
      <c r="FO3">
        <v>0.152583</v>
      </c>
      <c r="FP3">
        <v>2.8996E-3</v>
      </c>
      <c r="FQ3">
        <v>2.8285799999999998E-4</v>
      </c>
      <c r="FR3">
        <v>4.6933700000000002E-2</v>
      </c>
      <c r="FS3">
        <v>0</v>
      </c>
      <c r="FT3">
        <v>4.2356100000000001E-2</v>
      </c>
      <c r="FU3">
        <v>0</v>
      </c>
      <c r="FV3">
        <v>0.40623199999999998</v>
      </c>
      <c r="FW3">
        <v>2.8285799999999998E-4</v>
      </c>
      <c r="FX3">
        <v>2.8996E-3</v>
      </c>
      <c r="FY3">
        <v>2.4556199999999999E-3</v>
      </c>
      <c r="FZ3">
        <v>0</v>
      </c>
      <c r="GA3">
        <v>3.8313900000000001E-4</v>
      </c>
      <c r="GB3">
        <v>0</v>
      </c>
      <c r="GC3">
        <v>265.952</v>
      </c>
      <c r="GD3">
        <v>1</v>
      </c>
      <c r="GE3">
        <v>0.55938299999999996</v>
      </c>
      <c r="GF3">
        <v>0.44061699999999998</v>
      </c>
      <c r="GG3">
        <v>0.64791500000000002</v>
      </c>
      <c r="GH3">
        <v>0</v>
      </c>
      <c r="GI3">
        <v>0</v>
      </c>
      <c r="GJ3">
        <v>0</v>
      </c>
      <c r="GK3">
        <v>0</v>
      </c>
      <c r="GL3">
        <v>0</v>
      </c>
      <c r="GM3">
        <v>0</v>
      </c>
      <c r="GN3">
        <v>0</v>
      </c>
      <c r="GO3">
        <v>0</v>
      </c>
      <c r="GP3">
        <v>0</v>
      </c>
      <c r="GQ3">
        <v>35.833300000000001</v>
      </c>
      <c r="GR3">
        <v>291.66699999999997</v>
      </c>
      <c r="GS3">
        <v>7.5276300000000004E-2</v>
      </c>
      <c r="GT3">
        <v>1.10284E-4</v>
      </c>
      <c r="GU3">
        <v>2.2719699999999999E-2</v>
      </c>
      <c r="GV3">
        <v>6.1404600000000004E-3</v>
      </c>
      <c r="GW3">
        <v>8.1527000000000002E-2</v>
      </c>
      <c r="GX3">
        <v>1.87972E-2</v>
      </c>
      <c r="GY3">
        <v>0.896513</v>
      </c>
      <c r="GZ3">
        <v>9.4017799999999999E-2</v>
      </c>
      <c r="HA3">
        <v>2.1551299999999999E-2</v>
      </c>
      <c r="HB3">
        <v>0.42591400000000001</v>
      </c>
      <c r="HC3">
        <v>0.18889900000000001</v>
      </c>
      <c r="HD3">
        <v>0.101244</v>
      </c>
      <c r="HE3">
        <v>0.51467499999999999</v>
      </c>
      <c r="HF3">
        <v>7.6258000000000006E-2</v>
      </c>
      <c r="HG3">
        <v>1.9369399999999998E-2</v>
      </c>
      <c r="HH3">
        <v>0.15782599999999999</v>
      </c>
      <c r="HI3">
        <v>7.3407400000000001E-3</v>
      </c>
      <c r="HJ3">
        <v>9.0186200000000002E-4</v>
      </c>
      <c r="HK3">
        <v>0.222528</v>
      </c>
      <c r="HL3">
        <v>1.0350099999999999E-2</v>
      </c>
      <c r="HM3">
        <v>1.27159E-3</v>
      </c>
      <c r="HN3">
        <v>3.2630099999999998E-4</v>
      </c>
      <c r="HO3">
        <v>3.61012E-2</v>
      </c>
      <c r="HP3">
        <v>4.94072E-3</v>
      </c>
      <c r="HQ3">
        <v>9.7570699999999996E-3</v>
      </c>
      <c r="HR3">
        <v>3.2250099999999999E-4</v>
      </c>
      <c r="HS3">
        <v>0</v>
      </c>
      <c r="HT3">
        <v>0.46265499999999998</v>
      </c>
      <c r="HU3">
        <v>0</v>
      </c>
      <c r="HV3">
        <v>4.4879899999999999E-3</v>
      </c>
      <c r="HW3">
        <v>5.7217100000000001E-4</v>
      </c>
      <c r="HX3">
        <v>-8.9288699999999999E-2</v>
      </c>
      <c r="HY3">
        <v>0</v>
      </c>
      <c r="HZ3">
        <v>0</v>
      </c>
      <c r="IA3">
        <v>0.13324</v>
      </c>
      <c r="IB3">
        <v>423.04300000000001</v>
      </c>
      <c r="IC3">
        <v>4.5454000000000001E-2</v>
      </c>
      <c r="ID3">
        <v>0.46265499999999998</v>
      </c>
      <c r="IE3">
        <v>0</v>
      </c>
      <c r="IF3">
        <v>250</v>
      </c>
      <c r="IG3">
        <v>13.817299999999999</v>
      </c>
      <c r="IH3">
        <v>9.2560299999999998E-2</v>
      </c>
      <c r="II3">
        <v>0</v>
      </c>
      <c r="IJ3">
        <v>-0.28545199999999998</v>
      </c>
      <c r="IK3">
        <v>6.1743900000000001E-3</v>
      </c>
      <c r="IL3">
        <v>2922.33</v>
      </c>
      <c r="IM3">
        <v>0</v>
      </c>
      <c r="IN3">
        <v>0.32178000000000001</v>
      </c>
      <c r="IO3">
        <v>0.90559199999999995</v>
      </c>
      <c r="IP3">
        <v>1.4102699999999999</v>
      </c>
      <c r="IQ3">
        <v>3.8938000000000002E-3</v>
      </c>
      <c r="IR3">
        <v>3.8938000000000002E-3</v>
      </c>
      <c r="IS3">
        <v>1.6227399999999999E-2</v>
      </c>
      <c r="IT3">
        <v>1.4067499999999999</v>
      </c>
      <c r="IU3">
        <v>1.75654</v>
      </c>
      <c r="IV3">
        <v>0</v>
      </c>
      <c r="IW3">
        <v>0</v>
      </c>
      <c r="IX3">
        <v>3.03349</v>
      </c>
    </row>
    <row r="4" spans="1:258" x14ac:dyDescent="0.2">
      <c r="A4">
        <v>1345</v>
      </c>
      <c r="B4">
        <v>9.4079999999999995</v>
      </c>
      <c r="C4">
        <v>-2.1</v>
      </c>
      <c r="D4">
        <v>10.3</v>
      </c>
      <c r="E4">
        <v>1.7158800000000001</v>
      </c>
      <c r="F4">
        <v>360</v>
      </c>
      <c r="G4">
        <v>0</v>
      </c>
      <c r="H4">
        <v>0</v>
      </c>
      <c r="I4">
        <v>0</v>
      </c>
      <c r="J4">
        <v>0</v>
      </c>
      <c r="K4">
        <v>0</v>
      </c>
      <c r="L4">
        <v>0</v>
      </c>
      <c r="M4" s="90">
        <v>6.64E-6</v>
      </c>
      <c r="N4">
        <v>0.31695699999999999</v>
      </c>
      <c r="O4">
        <v>252.02099999999999</v>
      </c>
      <c r="P4">
        <v>5.1257400000000004</v>
      </c>
      <c r="Q4">
        <v>0.488792</v>
      </c>
      <c r="R4">
        <v>0.41125</v>
      </c>
      <c r="S4">
        <v>0.18710599999999999</v>
      </c>
      <c r="T4">
        <v>1E-3</v>
      </c>
      <c r="U4">
        <v>0.19787199999999999</v>
      </c>
      <c r="V4">
        <v>3.05344E-2</v>
      </c>
      <c r="W4">
        <v>0.15390799999999999</v>
      </c>
      <c r="X4">
        <v>1.7329500000000001E-2</v>
      </c>
      <c r="Y4">
        <v>1E-3</v>
      </c>
      <c r="Z4">
        <v>3503.95</v>
      </c>
      <c r="AA4">
        <v>129.88800000000001</v>
      </c>
      <c r="AB4">
        <v>12.716799999999999</v>
      </c>
      <c r="AC4">
        <v>282.32</v>
      </c>
      <c r="AD4">
        <v>3.6701600000000001</v>
      </c>
      <c r="AE4">
        <v>0.36701600000000001</v>
      </c>
      <c r="AF4">
        <v>13834</v>
      </c>
      <c r="AG4">
        <v>643.44299999999998</v>
      </c>
      <c r="AH4">
        <v>79.051599999999993</v>
      </c>
      <c r="AI4">
        <v>2.2484099999999998</v>
      </c>
      <c r="AJ4">
        <v>3.18878E-3</v>
      </c>
      <c r="AK4">
        <v>0.47964899999999999</v>
      </c>
      <c r="AL4">
        <v>25.11</v>
      </c>
      <c r="AM4">
        <v>14.1615</v>
      </c>
      <c r="AN4">
        <v>0</v>
      </c>
      <c r="AO4">
        <v>9.7061399999999995</v>
      </c>
      <c r="AP4">
        <v>14.925700000000001</v>
      </c>
      <c r="AQ4">
        <v>136.32300000000001</v>
      </c>
      <c r="AR4">
        <v>0</v>
      </c>
      <c r="AS4">
        <v>116.54300000000001</v>
      </c>
      <c r="AT4">
        <v>0.31999</v>
      </c>
      <c r="AU4">
        <v>3.2967500000000002E-3</v>
      </c>
      <c r="AV4">
        <v>2.0602499999999999E-2</v>
      </c>
      <c r="AW4" s="90" t="s">
        <v>1906</v>
      </c>
      <c r="AX4">
        <v>1.8309800000000001E-2</v>
      </c>
      <c r="AY4" s="90" t="s">
        <v>1906</v>
      </c>
      <c r="AZ4">
        <v>3.1557299999999998E-4</v>
      </c>
      <c r="BA4">
        <v>402.142</v>
      </c>
      <c r="BB4">
        <v>0.90981299999999998</v>
      </c>
      <c r="BC4">
        <v>6.6890099999999996E-3</v>
      </c>
      <c r="BD4" s="90" t="s">
        <v>1906</v>
      </c>
      <c r="BE4">
        <v>6.9941899999999995E-4</v>
      </c>
      <c r="BF4">
        <v>0.83803099999999997</v>
      </c>
      <c r="BG4">
        <v>0.910188</v>
      </c>
      <c r="BH4">
        <v>7.6420899999999996E-4</v>
      </c>
      <c r="BI4" s="90" t="s">
        <v>1906</v>
      </c>
      <c r="BJ4">
        <v>283.71600000000001</v>
      </c>
      <c r="BK4">
        <v>215.32499999999999</v>
      </c>
      <c r="BL4">
        <v>133.69800000000001</v>
      </c>
      <c r="BM4">
        <v>225.64400000000001</v>
      </c>
      <c r="BN4">
        <v>101.895</v>
      </c>
      <c r="BO4">
        <v>101.063</v>
      </c>
      <c r="BP4">
        <v>102.607</v>
      </c>
      <c r="BQ4">
        <v>100.179</v>
      </c>
      <c r="BR4">
        <v>100.102</v>
      </c>
      <c r="BS4">
        <v>100.31699999999999</v>
      </c>
      <c r="BT4">
        <v>348.41199999999998</v>
      </c>
      <c r="BU4">
        <v>152.732</v>
      </c>
      <c r="BV4">
        <v>364.80700000000002</v>
      </c>
      <c r="BW4">
        <v>106.851</v>
      </c>
      <c r="BX4">
        <v>100</v>
      </c>
      <c r="BY4">
        <v>100</v>
      </c>
      <c r="BZ4">
        <v>776.7</v>
      </c>
      <c r="CA4">
        <v>100.05500000000001</v>
      </c>
      <c r="CB4">
        <v>103.908</v>
      </c>
      <c r="CC4">
        <v>106.136</v>
      </c>
      <c r="CD4">
        <v>100.84</v>
      </c>
      <c r="CE4">
        <v>126.79900000000001</v>
      </c>
      <c r="CF4">
        <v>137.94999999999999</v>
      </c>
      <c r="CG4">
        <v>112.423</v>
      </c>
      <c r="CH4">
        <v>100.015</v>
      </c>
      <c r="CI4">
        <v>103.19</v>
      </c>
      <c r="CJ4">
        <v>101.742</v>
      </c>
      <c r="CK4">
        <v>100</v>
      </c>
      <c r="CL4">
        <v>100.15300000000001</v>
      </c>
      <c r="CM4">
        <v>100</v>
      </c>
      <c r="CN4">
        <v>123.636</v>
      </c>
      <c r="CO4">
        <v>100.175</v>
      </c>
      <c r="CP4">
        <v>102.03</v>
      </c>
      <c r="CQ4">
        <v>100.011</v>
      </c>
      <c r="CR4">
        <v>100.001</v>
      </c>
      <c r="CS4">
        <v>100.08799999999999</v>
      </c>
      <c r="CT4">
        <v>100.002</v>
      </c>
      <c r="CU4">
        <v>100</v>
      </c>
      <c r="CV4">
        <v>100.001</v>
      </c>
      <c r="CW4">
        <v>100.012</v>
      </c>
      <c r="CX4">
        <v>100</v>
      </c>
      <c r="CY4">
        <v>168.39099999999999</v>
      </c>
      <c r="CZ4">
        <v>137.49700000000001</v>
      </c>
      <c r="DA4">
        <v>112.623</v>
      </c>
      <c r="DB4">
        <v>103.29</v>
      </c>
      <c r="DC4">
        <v>100.565</v>
      </c>
      <c r="DD4">
        <v>100</v>
      </c>
      <c r="DE4">
        <v>100.179</v>
      </c>
      <c r="DF4">
        <v>136.18899999999999</v>
      </c>
      <c r="DG4">
        <v>185.24600000000001</v>
      </c>
      <c r="DH4">
        <v>246.62200000000001</v>
      </c>
      <c r="DI4">
        <v>4.0999999999999996</v>
      </c>
      <c r="DJ4">
        <v>504.04300000000001</v>
      </c>
      <c r="DK4">
        <v>207.19800000000001</v>
      </c>
      <c r="DL4">
        <v>91.536799999999999</v>
      </c>
      <c r="DM4">
        <v>115.661</v>
      </c>
      <c r="DN4">
        <v>296.84500000000003</v>
      </c>
      <c r="DO4">
        <v>0.59755199999999997</v>
      </c>
      <c r="DP4">
        <v>0.59755199999999997</v>
      </c>
      <c r="DQ4">
        <v>1</v>
      </c>
      <c r="DR4">
        <v>7.2926800000000004E-4</v>
      </c>
      <c r="DS4">
        <v>0.997888</v>
      </c>
      <c r="DT4" s="90">
        <v>6.6399900000000001E-6</v>
      </c>
      <c r="DU4" s="90">
        <v>5.5310799999999999E-5</v>
      </c>
      <c r="DV4" s="90">
        <v>3.3296700000000001E-6</v>
      </c>
      <c r="DW4">
        <v>0</v>
      </c>
      <c r="DX4">
        <v>0</v>
      </c>
      <c r="DY4">
        <v>-1.00684E-2</v>
      </c>
      <c r="DZ4">
        <v>11.951000000000001</v>
      </c>
      <c r="EA4">
        <v>0.27133400000000002</v>
      </c>
      <c r="EB4">
        <v>7.3182499999999998E-2</v>
      </c>
      <c r="EC4">
        <v>7.3182499999999998E-2</v>
      </c>
      <c r="ED4">
        <v>1.8854299999999999</v>
      </c>
      <c r="EE4">
        <v>1.2039200000000001</v>
      </c>
      <c r="EF4">
        <v>1.8898600000000001</v>
      </c>
      <c r="EG4">
        <v>1.2039200000000001</v>
      </c>
      <c r="EH4">
        <v>0.14854400000000001</v>
      </c>
      <c r="EI4">
        <v>24.257999999999999</v>
      </c>
      <c r="EJ4">
        <v>37.140599999999999</v>
      </c>
      <c r="EK4">
        <v>9.4939699999999991E-3</v>
      </c>
      <c r="EL4">
        <v>1.6708099999999999</v>
      </c>
      <c r="EM4">
        <v>0</v>
      </c>
      <c r="EN4">
        <v>227.71</v>
      </c>
      <c r="EO4">
        <v>517.48199999999997</v>
      </c>
      <c r="EP4">
        <v>2.8147200000000002E-3</v>
      </c>
      <c r="EQ4">
        <v>7.60734E-4</v>
      </c>
      <c r="ER4">
        <v>0</v>
      </c>
      <c r="ES4">
        <v>1.02547E-2</v>
      </c>
      <c r="ET4">
        <v>9.4207000000000001</v>
      </c>
      <c r="EU4">
        <v>9.6352799999999995E-4</v>
      </c>
      <c r="EV4">
        <v>1.0169299999999999E-2</v>
      </c>
      <c r="EW4">
        <v>1.06362E-2</v>
      </c>
      <c r="EX4">
        <v>9.6974500000000005E-4</v>
      </c>
      <c r="EY4">
        <v>1.0636199999999999E-3</v>
      </c>
      <c r="EZ4">
        <v>0.13337399999999999</v>
      </c>
      <c r="FA4">
        <v>3.81146E-3</v>
      </c>
      <c r="FB4">
        <v>3.6815399999999999E-4</v>
      </c>
      <c r="FC4">
        <v>4.0637800000000002E-2</v>
      </c>
      <c r="FD4">
        <v>5.2829099999999996E-4</v>
      </c>
      <c r="FE4" s="90">
        <v>5.2829099999999999E-5</v>
      </c>
      <c r="FF4">
        <v>0.13209199999999999</v>
      </c>
      <c r="FG4">
        <v>1.7172000000000001E-3</v>
      </c>
      <c r="FH4">
        <v>1.7171999999999999E-4</v>
      </c>
      <c r="FI4">
        <v>0.29062100000000002</v>
      </c>
      <c r="FJ4">
        <v>0.47700799999999999</v>
      </c>
      <c r="FK4">
        <v>40.097299999999997</v>
      </c>
      <c r="FL4">
        <v>413.34699999999998</v>
      </c>
      <c r="FM4">
        <v>8.1047600000000006</v>
      </c>
      <c r="FN4">
        <v>1</v>
      </c>
      <c r="FO4">
        <v>0.18049100000000001</v>
      </c>
      <c r="FP4">
        <v>3.3400600000000002E-3</v>
      </c>
      <c r="FQ4">
        <v>3.26805E-4</v>
      </c>
      <c r="FR4">
        <v>5.09907E-2</v>
      </c>
      <c r="FS4">
        <v>0</v>
      </c>
      <c r="FT4">
        <v>4.6265300000000002E-2</v>
      </c>
      <c r="FU4">
        <v>0</v>
      </c>
      <c r="FV4">
        <v>0.475771</v>
      </c>
      <c r="FW4">
        <v>3.26805E-4</v>
      </c>
      <c r="FX4">
        <v>3.3400600000000002E-3</v>
      </c>
      <c r="FY4">
        <v>2.8286299999999999E-3</v>
      </c>
      <c r="FZ4">
        <v>0</v>
      </c>
      <c r="GA4">
        <v>4.68121E-4</v>
      </c>
      <c r="GB4">
        <v>0</v>
      </c>
      <c r="GC4">
        <v>272.36799999999999</v>
      </c>
      <c r="GD4">
        <v>1</v>
      </c>
      <c r="GE4">
        <v>0.55821500000000002</v>
      </c>
      <c r="GF4">
        <v>0.44178499999999998</v>
      </c>
      <c r="GG4">
        <v>0.726908</v>
      </c>
      <c r="GH4">
        <v>0</v>
      </c>
      <c r="GI4">
        <v>0</v>
      </c>
      <c r="GJ4">
        <v>0</v>
      </c>
      <c r="GK4">
        <v>0</v>
      </c>
      <c r="GL4">
        <v>0</v>
      </c>
      <c r="GM4">
        <v>0</v>
      </c>
      <c r="GN4">
        <v>0</v>
      </c>
      <c r="GO4">
        <v>0</v>
      </c>
      <c r="GP4">
        <v>0</v>
      </c>
      <c r="GQ4">
        <v>35.833300000000001</v>
      </c>
      <c r="GR4">
        <v>291.66699999999997</v>
      </c>
      <c r="GS4">
        <v>7.2233099999999995E-2</v>
      </c>
      <c r="GT4">
        <v>1.0928400000000001E-4</v>
      </c>
      <c r="GU4">
        <v>2.25233E-2</v>
      </c>
      <c r="GV4">
        <v>6.0873799999999999E-3</v>
      </c>
      <c r="GW4">
        <v>7.8429799999999994E-2</v>
      </c>
      <c r="GX4">
        <v>1.8461499999999999E-2</v>
      </c>
      <c r="GY4">
        <v>0.86977400000000005</v>
      </c>
      <c r="GZ4">
        <v>9.0681899999999996E-2</v>
      </c>
      <c r="HA4">
        <v>2.1149500000000002E-2</v>
      </c>
      <c r="HB4">
        <v>0.42593399999999998</v>
      </c>
      <c r="HC4">
        <v>0.19001599999999999</v>
      </c>
      <c r="HD4">
        <v>0.100095</v>
      </c>
      <c r="HE4">
        <v>0.49930799999999997</v>
      </c>
      <c r="HF4">
        <v>7.34509E-2</v>
      </c>
      <c r="HG4">
        <v>1.9032500000000001E-2</v>
      </c>
      <c r="HH4">
        <v>0.153032</v>
      </c>
      <c r="HI4">
        <v>7.1177599999999999E-3</v>
      </c>
      <c r="HJ4">
        <v>8.7446699999999997E-4</v>
      </c>
      <c r="HK4">
        <v>0.218947</v>
      </c>
      <c r="HL4">
        <v>1.0183599999999999E-2</v>
      </c>
      <c r="HM4">
        <v>1.25113E-3</v>
      </c>
      <c r="HN4">
        <v>3.1017700000000002E-4</v>
      </c>
      <c r="HO4">
        <v>3.4890299999999999E-2</v>
      </c>
      <c r="HP4">
        <v>4.7750099999999997E-3</v>
      </c>
      <c r="HQ4">
        <v>9.4298100000000003E-3</v>
      </c>
      <c r="HR4">
        <v>3.1168400000000001E-4</v>
      </c>
      <c r="HS4">
        <v>0</v>
      </c>
      <c r="HT4">
        <v>0.55074800000000002</v>
      </c>
      <c r="HU4">
        <v>0</v>
      </c>
      <c r="HV4">
        <v>4.4508999999999998E-3</v>
      </c>
      <c r="HW4">
        <v>5.7103399999999999E-4</v>
      </c>
      <c r="HX4">
        <v>8.6520999999999994E-3</v>
      </c>
      <c r="HY4">
        <v>0</v>
      </c>
      <c r="HZ4">
        <v>0</v>
      </c>
      <c r="IA4">
        <v>0.227599</v>
      </c>
      <c r="IB4">
        <v>504.04300000000001</v>
      </c>
      <c r="IC4">
        <v>4.97072E-2</v>
      </c>
      <c r="ID4">
        <v>0.55074800000000002</v>
      </c>
      <c r="IE4">
        <v>0</v>
      </c>
      <c r="IF4">
        <v>250</v>
      </c>
      <c r="IG4">
        <v>13.817299999999999</v>
      </c>
      <c r="IH4">
        <v>9.2560299999999998E-2</v>
      </c>
      <c r="II4">
        <v>0</v>
      </c>
      <c r="IJ4">
        <v>-0.27904099999999998</v>
      </c>
      <c r="IK4">
        <v>5.9183300000000003E-3</v>
      </c>
      <c r="IL4">
        <v>3180.68</v>
      </c>
      <c r="IM4">
        <v>0</v>
      </c>
      <c r="IN4">
        <v>0.32049699999999998</v>
      </c>
      <c r="IO4">
        <v>0.90559199999999995</v>
      </c>
      <c r="IP4">
        <v>1.2998000000000001</v>
      </c>
      <c r="IQ4">
        <v>3.8991999999999998E-3</v>
      </c>
      <c r="IR4">
        <v>3.8991999999999998E-3</v>
      </c>
      <c r="IS4">
        <v>1.62331E-2</v>
      </c>
      <c r="IT4">
        <v>1.40717</v>
      </c>
      <c r="IU4">
        <v>1.75701</v>
      </c>
      <c r="IV4">
        <v>0</v>
      </c>
      <c r="IW4">
        <v>0</v>
      </c>
      <c r="IX4">
        <v>3.03349</v>
      </c>
    </row>
    <row r="5" spans="1:258" x14ac:dyDescent="0.2">
      <c r="A5">
        <v>1710</v>
      </c>
      <c r="B5">
        <v>9.4079999999999995</v>
      </c>
      <c r="C5">
        <v>-2.1</v>
      </c>
      <c r="D5">
        <v>10.3</v>
      </c>
      <c r="E5">
        <v>1.7158800000000001</v>
      </c>
      <c r="F5">
        <v>360</v>
      </c>
      <c r="G5">
        <v>0</v>
      </c>
      <c r="H5">
        <v>0</v>
      </c>
      <c r="I5">
        <v>0</v>
      </c>
      <c r="J5">
        <v>0</v>
      </c>
      <c r="K5">
        <v>0</v>
      </c>
      <c r="L5">
        <v>0</v>
      </c>
      <c r="M5" s="90">
        <v>6.64E-6</v>
      </c>
      <c r="N5">
        <v>0.31695699999999999</v>
      </c>
      <c r="O5">
        <v>293.16399999999999</v>
      </c>
      <c r="P5">
        <v>5.8906999999999998</v>
      </c>
      <c r="Q5">
        <v>0.56262100000000004</v>
      </c>
      <c r="R5">
        <v>0.40955599999999998</v>
      </c>
      <c r="S5">
        <v>0.18598400000000001</v>
      </c>
      <c r="T5">
        <v>1E-3</v>
      </c>
      <c r="U5">
        <v>0.19953599999999999</v>
      </c>
      <c r="V5">
        <v>3.1821799999999997E-2</v>
      </c>
      <c r="W5">
        <v>0.15322</v>
      </c>
      <c r="X5">
        <v>1.7881399999999999E-2</v>
      </c>
      <c r="Y5">
        <v>1E-3</v>
      </c>
      <c r="Z5">
        <v>3458.18</v>
      </c>
      <c r="AA5">
        <v>129.66900000000001</v>
      </c>
      <c r="AB5">
        <v>12.620900000000001</v>
      </c>
      <c r="AC5">
        <v>267.22399999999999</v>
      </c>
      <c r="AD5">
        <v>3.4739200000000001</v>
      </c>
      <c r="AE5">
        <v>0.34739199999999998</v>
      </c>
      <c r="AF5">
        <v>13819.6</v>
      </c>
      <c r="AG5">
        <v>642.77099999999996</v>
      </c>
      <c r="AH5">
        <v>78.968999999999994</v>
      </c>
      <c r="AI5">
        <v>2.0853299999999999</v>
      </c>
      <c r="AJ5">
        <v>3.2579200000000001E-3</v>
      </c>
      <c r="AK5">
        <v>0.49712299999999998</v>
      </c>
      <c r="AL5">
        <v>25.11</v>
      </c>
      <c r="AM5">
        <v>14.180099999999999</v>
      </c>
      <c r="AN5">
        <v>0</v>
      </c>
      <c r="AO5">
        <v>11.376799999999999</v>
      </c>
      <c r="AP5">
        <v>14.1006</v>
      </c>
      <c r="AQ5">
        <v>136.178</v>
      </c>
      <c r="AR5">
        <v>0</v>
      </c>
      <c r="AS5">
        <v>117.908</v>
      </c>
      <c r="AT5">
        <v>0.37384000000000001</v>
      </c>
      <c r="AU5">
        <v>3.75378E-3</v>
      </c>
      <c r="AV5">
        <v>2.2312100000000001E-2</v>
      </c>
      <c r="AW5" s="90" t="s">
        <v>1906</v>
      </c>
      <c r="AX5">
        <v>1.9918999999999999E-2</v>
      </c>
      <c r="AY5" s="90" t="s">
        <v>1906</v>
      </c>
      <c r="AZ5">
        <v>3.6049399999999999E-4</v>
      </c>
      <c r="BA5">
        <v>402.44600000000003</v>
      </c>
      <c r="BB5">
        <v>1.0111699999999999</v>
      </c>
      <c r="BC5">
        <v>7.37654E-3</v>
      </c>
      <c r="BD5" s="90" t="s">
        <v>1906</v>
      </c>
      <c r="BE5">
        <v>7.6293300000000004E-4</v>
      </c>
      <c r="BF5">
        <v>0.94116100000000003</v>
      </c>
      <c r="BG5">
        <v>1.01183</v>
      </c>
      <c r="BH5">
        <v>6.6891800000000001E-4</v>
      </c>
      <c r="BI5" s="90" t="s">
        <v>1906</v>
      </c>
      <c r="BJ5">
        <v>305.197</v>
      </c>
      <c r="BK5">
        <v>227.309</v>
      </c>
      <c r="BL5">
        <v>139.55000000000001</v>
      </c>
      <c r="BM5">
        <v>223.55199999999999</v>
      </c>
      <c r="BN5">
        <v>102.039</v>
      </c>
      <c r="BO5">
        <v>101.2</v>
      </c>
      <c r="BP5">
        <v>102.59699999999999</v>
      </c>
      <c r="BQ5">
        <v>100.19499999999999</v>
      </c>
      <c r="BR5">
        <v>100.116</v>
      </c>
      <c r="BS5">
        <v>100.316</v>
      </c>
      <c r="BT5">
        <v>348.41199999999998</v>
      </c>
      <c r="BU5">
        <v>160.44900000000001</v>
      </c>
      <c r="BV5">
        <v>356.93700000000001</v>
      </c>
      <c r="BW5">
        <v>108.768</v>
      </c>
      <c r="BX5">
        <v>100</v>
      </c>
      <c r="BY5">
        <v>100</v>
      </c>
      <c r="BZ5">
        <v>776.7</v>
      </c>
      <c r="CA5">
        <v>100.053</v>
      </c>
      <c r="CB5">
        <v>103.89100000000001</v>
      </c>
      <c r="CC5">
        <v>105.99</v>
      </c>
      <c r="CD5">
        <v>100.82</v>
      </c>
      <c r="CE5">
        <v>126.211</v>
      </c>
      <c r="CF5">
        <v>137.583</v>
      </c>
      <c r="CG5">
        <v>111.877</v>
      </c>
      <c r="CH5">
        <v>100.015</v>
      </c>
      <c r="CI5">
        <v>103.136</v>
      </c>
      <c r="CJ5">
        <v>101.88800000000001</v>
      </c>
      <c r="CK5">
        <v>100</v>
      </c>
      <c r="CL5">
        <v>100.151</v>
      </c>
      <c r="CM5">
        <v>100</v>
      </c>
      <c r="CN5">
        <v>122.108</v>
      </c>
      <c r="CO5">
        <v>100.20699999999999</v>
      </c>
      <c r="CP5">
        <v>101.828</v>
      </c>
      <c r="CQ5">
        <v>100.01</v>
      </c>
      <c r="CR5">
        <v>100.001</v>
      </c>
      <c r="CS5">
        <v>100.09</v>
      </c>
      <c r="CT5">
        <v>100.002</v>
      </c>
      <c r="CU5">
        <v>100</v>
      </c>
      <c r="CV5">
        <v>100.001</v>
      </c>
      <c r="CW5">
        <v>100.01300000000001</v>
      </c>
      <c r="CX5">
        <v>100</v>
      </c>
      <c r="CY5">
        <v>177.88800000000001</v>
      </c>
      <c r="CZ5">
        <v>143.85</v>
      </c>
      <c r="DA5">
        <v>112.12</v>
      </c>
      <c r="DB5">
        <v>103.23699999999999</v>
      </c>
      <c r="DC5">
        <v>100.56</v>
      </c>
      <c r="DD5">
        <v>100</v>
      </c>
      <c r="DE5">
        <v>100.19499999999999</v>
      </c>
      <c r="DF5">
        <v>142.541</v>
      </c>
      <c r="DG5">
        <v>184.79400000000001</v>
      </c>
      <c r="DH5">
        <v>245.71</v>
      </c>
      <c r="DI5">
        <v>4.0999999999999996</v>
      </c>
      <c r="DJ5">
        <v>586.32899999999995</v>
      </c>
      <c r="DK5">
        <v>224.69800000000001</v>
      </c>
      <c r="DL5">
        <v>99.1768</v>
      </c>
      <c r="DM5">
        <v>125.521</v>
      </c>
      <c r="DN5">
        <v>361.63099999999997</v>
      </c>
      <c r="DO5">
        <v>0.64742599999999995</v>
      </c>
      <c r="DP5">
        <v>0.64742599999999995</v>
      </c>
      <c r="DQ5">
        <v>1</v>
      </c>
      <c r="DR5">
        <v>7.2926800000000004E-4</v>
      </c>
      <c r="DS5">
        <v>0.99616899999999997</v>
      </c>
      <c r="DT5" s="90">
        <v>6.6399900000000001E-6</v>
      </c>
      <c r="DU5" s="90">
        <v>5.7451000000000003E-5</v>
      </c>
      <c r="DV5" s="90">
        <v>3.3340300000000002E-6</v>
      </c>
      <c r="DW5">
        <v>0</v>
      </c>
      <c r="DX5">
        <v>0</v>
      </c>
      <c r="DY5">
        <v>-1.01245E-2</v>
      </c>
      <c r="DZ5">
        <v>12.948499999999999</v>
      </c>
      <c r="EA5">
        <v>0.316971</v>
      </c>
      <c r="EB5">
        <v>8.4789699999999996E-2</v>
      </c>
      <c r="EC5">
        <v>8.4789699999999996E-2</v>
      </c>
      <c r="ED5">
        <v>2.06542</v>
      </c>
      <c r="EE5">
        <v>1.3483499999999999</v>
      </c>
      <c r="EF5">
        <v>2.0706699999999998</v>
      </c>
      <c r="EG5">
        <v>1.3483499999999999</v>
      </c>
      <c r="EH5">
        <v>0.17210400000000001</v>
      </c>
      <c r="EI5">
        <v>26.282599999999999</v>
      </c>
      <c r="EJ5">
        <v>34.334099999999999</v>
      </c>
      <c r="EK5">
        <v>1.02836E-2</v>
      </c>
      <c r="EL5">
        <v>1.70885</v>
      </c>
      <c r="EM5">
        <v>0</v>
      </c>
      <c r="EN5">
        <v>271.702</v>
      </c>
      <c r="EO5">
        <v>482.87200000000001</v>
      </c>
      <c r="EP5">
        <v>3.1936999999999998E-3</v>
      </c>
      <c r="EQ5">
        <v>8.6316300000000002E-4</v>
      </c>
      <c r="ER5">
        <v>0</v>
      </c>
      <c r="ES5">
        <v>1.11468E-2</v>
      </c>
      <c r="ET5">
        <v>9.7852300000000003</v>
      </c>
      <c r="EU5">
        <v>1.0624600000000001E-3</v>
      </c>
      <c r="EV5">
        <v>1.00468E-2</v>
      </c>
      <c r="EW5">
        <v>1.05022E-2</v>
      </c>
      <c r="EX5">
        <v>9.5956700000000004E-4</v>
      </c>
      <c r="EY5">
        <v>1.0502199999999999E-3</v>
      </c>
      <c r="EZ5">
        <v>0.151503</v>
      </c>
      <c r="FA5">
        <v>4.2598000000000002E-3</v>
      </c>
      <c r="FB5">
        <v>4.1404899999999999E-4</v>
      </c>
      <c r="FC5">
        <v>4.95069E-2</v>
      </c>
      <c r="FD5">
        <v>6.4358899999999997E-4</v>
      </c>
      <c r="FE5" s="90">
        <v>6.4358900000000005E-5</v>
      </c>
      <c r="FF5">
        <v>0.128579</v>
      </c>
      <c r="FG5">
        <v>1.6715300000000001E-3</v>
      </c>
      <c r="FH5">
        <v>1.6715299999999999E-4</v>
      </c>
      <c r="FI5">
        <v>0.33618900000000002</v>
      </c>
      <c r="FJ5">
        <v>0.54284600000000005</v>
      </c>
      <c r="FK5">
        <v>40.994</v>
      </c>
      <c r="FL5">
        <v>420.16500000000002</v>
      </c>
      <c r="FM5">
        <v>7.8344699999999996</v>
      </c>
      <c r="FN5">
        <v>1</v>
      </c>
      <c r="FO5">
        <v>0.20857700000000001</v>
      </c>
      <c r="FP5">
        <v>3.7732400000000002E-3</v>
      </c>
      <c r="FQ5">
        <v>3.7114599999999999E-4</v>
      </c>
      <c r="FR5">
        <v>5.5563399999999999E-2</v>
      </c>
      <c r="FS5">
        <v>0</v>
      </c>
      <c r="FT5">
        <v>5.0770700000000002E-2</v>
      </c>
      <c r="FU5">
        <v>0</v>
      </c>
      <c r="FV5">
        <v>0.55004799999999998</v>
      </c>
      <c r="FW5">
        <v>3.7114599999999999E-4</v>
      </c>
      <c r="FX5">
        <v>3.7732400000000002E-3</v>
      </c>
      <c r="FY5">
        <v>3.1351399999999998E-3</v>
      </c>
      <c r="FZ5">
        <v>0</v>
      </c>
      <c r="GA5">
        <v>6.1863700000000001E-4</v>
      </c>
      <c r="GB5">
        <v>0</v>
      </c>
      <c r="GC5">
        <v>277.81599999999997</v>
      </c>
      <c r="GD5">
        <v>1</v>
      </c>
      <c r="GE5">
        <v>0.55862199999999995</v>
      </c>
      <c r="GF5">
        <v>0.44137799999999999</v>
      </c>
      <c r="GG5">
        <v>0.80549899999999997</v>
      </c>
      <c r="GH5">
        <v>0</v>
      </c>
      <c r="GI5">
        <v>0</v>
      </c>
      <c r="GJ5">
        <v>0</v>
      </c>
      <c r="GK5">
        <v>0</v>
      </c>
      <c r="GL5">
        <v>0</v>
      </c>
      <c r="GM5">
        <v>0</v>
      </c>
      <c r="GN5">
        <v>0</v>
      </c>
      <c r="GO5">
        <v>0</v>
      </c>
      <c r="GP5">
        <v>0</v>
      </c>
      <c r="GQ5">
        <v>35.833300000000001</v>
      </c>
      <c r="GR5">
        <v>291.66699999999997</v>
      </c>
      <c r="GS5">
        <v>7.16638E-2</v>
      </c>
      <c r="GT5">
        <v>1.11598E-4</v>
      </c>
      <c r="GU5">
        <v>2.31939E-2</v>
      </c>
      <c r="GV5">
        <v>6.2686299999999999E-3</v>
      </c>
      <c r="GW5">
        <v>7.8044000000000002E-2</v>
      </c>
      <c r="GX5">
        <v>1.87558E-2</v>
      </c>
      <c r="GY5">
        <v>0.88312299999999999</v>
      </c>
      <c r="GZ5">
        <v>9.0613399999999997E-2</v>
      </c>
      <c r="HA5">
        <v>2.1499299999999999E-2</v>
      </c>
      <c r="HB5">
        <v>0.42468299999999998</v>
      </c>
      <c r="HC5">
        <v>0.19251099999999999</v>
      </c>
      <c r="HD5">
        <v>9.9683800000000003E-2</v>
      </c>
      <c r="HE5">
        <v>0.50807500000000005</v>
      </c>
      <c r="HF5">
        <v>7.3169300000000007E-2</v>
      </c>
      <c r="HG5">
        <v>1.9356100000000001E-2</v>
      </c>
      <c r="HH5">
        <v>0.15532199999999999</v>
      </c>
      <c r="HI5">
        <v>7.2242599999999997E-3</v>
      </c>
      <c r="HJ5">
        <v>8.87552E-4</v>
      </c>
      <c r="HK5">
        <v>0.22492899999999999</v>
      </c>
      <c r="HL5">
        <v>1.04618E-2</v>
      </c>
      <c r="HM5">
        <v>1.28531E-3</v>
      </c>
      <c r="HN5">
        <v>3.0904899999999999E-4</v>
      </c>
      <c r="HO5">
        <v>3.5352700000000001E-2</v>
      </c>
      <c r="HP5">
        <v>4.8383000000000002E-3</v>
      </c>
      <c r="HQ5">
        <v>9.5547900000000005E-3</v>
      </c>
      <c r="HR5">
        <v>3.1581600000000001E-4</v>
      </c>
      <c r="HS5">
        <v>0</v>
      </c>
      <c r="HT5">
        <v>0.64337999999999995</v>
      </c>
      <c r="HU5">
        <v>0</v>
      </c>
      <c r="HV5">
        <v>4.6801000000000004E-3</v>
      </c>
      <c r="HW5">
        <v>6.0034900000000002E-4</v>
      </c>
      <c r="HX5">
        <v>7.2494699999999995E-2</v>
      </c>
      <c r="HY5">
        <v>0</v>
      </c>
      <c r="HZ5">
        <v>0</v>
      </c>
      <c r="IA5">
        <v>0.29742400000000002</v>
      </c>
      <c r="IB5">
        <v>586.32899999999995</v>
      </c>
      <c r="IC5">
        <v>5.3856000000000001E-2</v>
      </c>
      <c r="ID5">
        <v>0.64337999999999995</v>
      </c>
      <c r="IE5">
        <v>0</v>
      </c>
      <c r="IF5">
        <v>250</v>
      </c>
      <c r="IG5">
        <v>13.817299999999999</v>
      </c>
      <c r="IH5">
        <v>9.2560299999999998E-2</v>
      </c>
      <c r="II5">
        <v>0</v>
      </c>
      <c r="IJ5">
        <v>-0.27286899999999997</v>
      </c>
      <c r="IK5">
        <v>5.6811199999999996E-3</v>
      </c>
      <c r="IL5">
        <v>3451.83</v>
      </c>
      <c r="IM5">
        <v>0</v>
      </c>
      <c r="IN5">
        <v>0.319384</v>
      </c>
      <c r="IO5">
        <v>0.90559199999999995</v>
      </c>
      <c r="IP5">
        <v>1.50037</v>
      </c>
      <c r="IQ5">
        <v>3.9028600000000002E-3</v>
      </c>
      <c r="IR5">
        <v>3.9028600000000002E-3</v>
      </c>
      <c r="IS5">
        <v>1.6237000000000001E-2</v>
      </c>
      <c r="IT5">
        <v>1.4067799999999999</v>
      </c>
      <c r="IU5">
        <v>1.75657</v>
      </c>
      <c r="IV5">
        <v>0</v>
      </c>
      <c r="IW5">
        <v>0</v>
      </c>
      <c r="IX5">
        <v>3.03349</v>
      </c>
    </row>
    <row r="6" spans="1:258" x14ac:dyDescent="0.2">
      <c r="A6">
        <v>2075</v>
      </c>
      <c r="B6">
        <v>9.4079999999999995</v>
      </c>
      <c r="C6">
        <v>-2.1</v>
      </c>
      <c r="D6">
        <v>10.3</v>
      </c>
      <c r="E6">
        <v>1.7158800000000001</v>
      </c>
      <c r="F6">
        <v>360</v>
      </c>
      <c r="G6">
        <v>0</v>
      </c>
      <c r="H6">
        <v>0</v>
      </c>
      <c r="I6">
        <v>0</v>
      </c>
      <c r="J6">
        <v>0</v>
      </c>
      <c r="K6">
        <v>0</v>
      </c>
      <c r="L6">
        <v>0</v>
      </c>
      <c r="M6" s="90">
        <v>6.64E-6</v>
      </c>
      <c r="N6">
        <v>0.31695699999999999</v>
      </c>
      <c r="O6">
        <v>334.39600000000002</v>
      </c>
      <c r="P6">
        <v>6.6267800000000001</v>
      </c>
      <c r="Q6">
        <v>0.63667600000000002</v>
      </c>
      <c r="R6">
        <v>0.40764499999999998</v>
      </c>
      <c r="S6">
        <v>0.17961199999999999</v>
      </c>
      <c r="T6">
        <v>1E-3</v>
      </c>
      <c r="U6">
        <v>0.20077400000000001</v>
      </c>
      <c r="V6">
        <v>3.2863000000000003E-2</v>
      </c>
      <c r="W6">
        <v>0.15242</v>
      </c>
      <c r="X6">
        <v>2.4686699999999999E-2</v>
      </c>
      <c r="Y6">
        <v>1E-3</v>
      </c>
      <c r="Z6">
        <v>3421.51</v>
      </c>
      <c r="AA6">
        <v>129.62899999999999</v>
      </c>
      <c r="AB6">
        <v>12.544</v>
      </c>
      <c r="AC6">
        <v>256.512</v>
      </c>
      <c r="AD6">
        <v>3.33466</v>
      </c>
      <c r="AE6">
        <v>0.33346599999999998</v>
      </c>
      <c r="AF6">
        <v>13804.9</v>
      </c>
      <c r="AG6">
        <v>642.08799999999997</v>
      </c>
      <c r="AH6">
        <v>78.885099999999994</v>
      </c>
      <c r="AI6">
        <v>1.83026</v>
      </c>
      <c r="AJ6">
        <v>3.3791300000000002E-3</v>
      </c>
      <c r="AK6">
        <v>0.49354599999999998</v>
      </c>
      <c r="AL6">
        <v>25.11</v>
      </c>
      <c r="AM6">
        <v>14.1989</v>
      </c>
      <c r="AN6">
        <v>0</v>
      </c>
      <c r="AO6">
        <v>12.640700000000001</v>
      </c>
      <c r="AP6">
        <v>13.426299999999999</v>
      </c>
      <c r="AQ6">
        <v>135.97499999999999</v>
      </c>
      <c r="AR6">
        <v>0</v>
      </c>
      <c r="AS6">
        <v>119.236</v>
      </c>
      <c r="AT6">
        <v>0.42977199999999999</v>
      </c>
      <c r="AU6">
        <v>4.2043799999999997E-3</v>
      </c>
      <c r="AV6">
        <v>2.3901599999999999E-2</v>
      </c>
      <c r="AW6" s="90" t="s">
        <v>1906</v>
      </c>
      <c r="AX6">
        <v>2.15154E-2</v>
      </c>
      <c r="AY6" s="90" t="s">
        <v>1906</v>
      </c>
      <c r="AZ6">
        <v>4.061E-4</v>
      </c>
      <c r="BA6">
        <v>402.24599999999998</v>
      </c>
      <c r="BB6">
        <v>1.1126799999999999</v>
      </c>
      <c r="BC6">
        <v>7.8307600000000008E-3</v>
      </c>
      <c r="BD6" s="90" t="s">
        <v>1906</v>
      </c>
      <c r="BE6">
        <v>8.2908000000000005E-4</v>
      </c>
      <c r="BF6">
        <v>1.04582</v>
      </c>
      <c r="BG6">
        <v>1.11364</v>
      </c>
      <c r="BH6">
        <v>7.9364500000000005E-4</v>
      </c>
      <c r="BI6" s="90" t="s">
        <v>1906</v>
      </c>
      <c r="BJ6">
        <v>326.33100000000002</v>
      </c>
      <c r="BK6">
        <v>238.65100000000001</v>
      </c>
      <c r="BL6">
        <v>145.517</v>
      </c>
      <c r="BM6">
        <v>221.64</v>
      </c>
      <c r="BN6">
        <v>102.176</v>
      </c>
      <c r="BO6">
        <v>101.333</v>
      </c>
      <c r="BP6">
        <v>102.59399999999999</v>
      </c>
      <c r="BQ6">
        <v>100.211</v>
      </c>
      <c r="BR6">
        <v>100.13</v>
      </c>
      <c r="BS6">
        <v>100.315</v>
      </c>
      <c r="BT6">
        <v>348.41199999999998</v>
      </c>
      <c r="BU6">
        <v>168.24</v>
      </c>
      <c r="BV6">
        <v>349.04599999999999</v>
      </c>
      <c r="BW6">
        <v>110.711</v>
      </c>
      <c r="BX6">
        <v>100</v>
      </c>
      <c r="BY6">
        <v>100</v>
      </c>
      <c r="BZ6">
        <v>776.7</v>
      </c>
      <c r="CA6">
        <v>100.051</v>
      </c>
      <c r="CB6">
        <v>103.848</v>
      </c>
      <c r="CC6">
        <v>105.858</v>
      </c>
      <c r="CD6">
        <v>100.80200000000001</v>
      </c>
      <c r="CE6">
        <v>125.64700000000001</v>
      </c>
      <c r="CF6">
        <v>137.14500000000001</v>
      </c>
      <c r="CG6">
        <v>111.19799999999999</v>
      </c>
      <c r="CH6">
        <v>100.015</v>
      </c>
      <c r="CI6">
        <v>103.057</v>
      </c>
      <c r="CJ6">
        <v>101.96299999999999</v>
      </c>
      <c r="CK6">
        <v>100</v>
      </c>
      <c r="CL6">
        <v>100.21299999999999</v>
      </c>
      <c r="CM6">
        <v>100</v>
      </c>
      <c r="CN6">
        <v>120.925</v>
      </c>
      <c r="CO6">
        <v>100.23</v>
      </c>
      <c r="CP6">
        <v>101.66200000000001</v>
      </c>
      <c r="CQ6">
        <v>100.008</v>
      </c>
      <c r="CR6">
        <v>100.001</v>
      </c>
      <c r="CS6">
        <v>100.08799999999999</v>
      </c>
      <c r="CT6">
        <v>100.002</v>
      </c>
      <c r="CU6">
        <v>100</v>
      </c>
      <c r="CV6">
        <v>100.001</v>
      </c>
      <c r="CW6">
        <v>100.01300000000001</v>
      </c>
      <c r="CX6">
        <v>100</v>
      </c>
      <c r="CY6">
        <v>187.68</v>
      </c>
      <c r="CZ6">
        <v>150.23400000000001</v>
      </c>
      <c r="DA6">
        <v>111.483</v>
      </c>
      <c r="DB6">
        <v>103.15900000000001</v>
      </c>
      <c r="DC6">
        <v>100.789</v>
      </c>
      <c r="DD6">
        <v>100</v>
      </c>
      <c r="DE6">
        <v>100.211</v>
      </c>
      <c r="DF6">
        <v>149.00399999999999</v>
      </c>
      <c r="DG6">
        <v>184.345</v>
      </c>
      <c r="DH6">
        <v>244.83099999999999</v>
      </c>
      <c r="DI6">
        <v>4.0999999999999996</v>
      </c>
      <c r="DJ6">
        <v>668.79200000000003</v>
      </c>
      <c r="DK6">
        <v>242.23599999999999</v>
      </c>
      <c r="DL6">
        <v>106.70699999999999</v>
      </c>
      <c r="DM6">
        <v>135.529</v>
      </c>
      <c r="DN6">
        <v>426.55599999999998</v>
      </c>
      <c r="DO6">
        <v>0.69658200000000003</v>
      </c>
      <c r="DP6">
        <v>0.69658200000000003</v>
      </c>
      <c r="DQ6">
        <v>1</v>
      </c>
      <c r="DR6">
        <v>7.2926800000000004E-4</v>
      </c>
      <c r="DS6">
        <v>0.99375100000000005</v>
      </c>
      <c r="DT6" s="90">
        <v>6.6399900000000001E-6</v>
      </c>
      <c r="DU6" s="90">
        <v>5.7020700000000001E-5</v>
      </c>
      <c r="DV6" s="90">
        <v>3.3384600000000001E-6</v>
      </c>
      <c r="DW6">
        <v>0</v>
      </c>
      <c r="DX6">
        <v>0</v>
      </c>
      <c r="DY6">
        <v>-1.0204100000000001E-2</v>
      </c>
      <c r="DZ6">
        <v>13.9316</v>
      </c>
      <c r="EA6">
        <v>0.365257</v>
      </c>
      <c r="EB6">
        <v>9.6170599999999995E-2</v>
      </c>
      <c r="EC6">
        <v>9.6170599999999995E-2</v>
      </c>
      <c r="ED6">
        <v>2.24309</v>
      </c>
      <c r="EE6">
        <v>1.48732</v>
      </c>
      <c r="EF6">
        <v>2.2491599999999998</v>
      </c>
      <c r="EG6">
        <v>1.48732</v>
      </c>
      <c r="EH6">
        <v>0.19520499999999999</v>
      </c>
      <c r="EI6">
        <v>28.278099999999998</v>
      </c>
      <c r="EJ6">
        <v>29.981100000000001</v>
      </c>
      <c r="EK6">
        <v>1.0587900000000001E-2</v>
      </c>
      <c r="EL6">
        <v>1.77508</v>
      </c>
      <c r="EM6">
        <v>0</v>
      </c>
      <c r="EN6">
        <v>306.05200000000002</v>
      </c>
      <c r="EO6">
        <v>455.22300000000001</v>
      </c>
      <c r="EP6">
        <v>4.8191400000000004E-3</v>
      </c>
      <c r="EQ6">
        <v>1.30247E-3</v>
      </c>
      <c r="ER6">
        <v>0</v>
      </c>
      <c r="ES6">
        <v>1.1890400000000001E-2</v>
      </c>
      <c r="ET6">
        <v>9.7119300000000006</v>
      </c>
      <c r="EU6">
        <v>1.14711E-3</v>
      </c>
      <c r="EV6">
        <v>9.9085900000000001E-3</v>
      </c>
      <c r="EW6">
        <v>1.0400100000000001E-2</v>
      </c>
      <c r="EX6">
        <v>9.5197999999999995E-4</v>
      </c>
      <c r="EY6">
        <v>1.0400100000000001E-3</v>
      </c>
      <c r="EZ6">
        <v>0.16969899999999999</v>
      </c>
      <c r="FA6">
        <v>4.6900400000000004E-3</v>
      </c>
      <c r="FB6">
        <v>4.6030700000000002E-4</v>
      </c>
      <c r="FC6">
        <v>5.8395099999999998E-2</v>
      </c>
      <c r="FD6">
        <v>7.5913599999999999E-4</v>
      </c>
      <c r="FE6" s="90">
        <v>7.5913600000000004E-5</v>
      </c>
      <c r="FF6">
        <v>0.12149500000000001</v>
      </c>
      <c r="FG6">
        <v>1.5794400000000001E-3</v>
      </c>
      <c r="FH6">
        <v>1.57944E-4</v>
      </c>
      <c r="FI6">
        <v>0.37964300000000001</v>
      </c>
      <c r="FJ6">
        <v>0.60751599999999994</v>
      </c>
      <c r="FK6">
        <v>41.858400000000003</v>
      </c>
      <c r="FL6">
        <v>425.37299999999999</v>
      </c>
      <c r="FM6">
        <v>7.6193</v>
      </c>
      <c r="FN6">
        <v>1</v>
      </c>
      <c r="FO6">
        <v>0.23660100000000001</v>
      </c>
      <c r="FP6">
        <v>4.1983599999999999E-3</v>
      </c>
      <c r="FQ6">
        <v>4.1576800000000001E-4</v>
      </c>
      <c r="FR6">
        <v>5.92414E-2</v>
      </c>
      <c r="FS6">
        <v>0</v>
      </c>
      <c r="FT6">
        <v>5.4596400000000003E-2</v>
      </c>
      <c r="FU6">
        <v>0</v>
      </c>
      <c r="FV6">
        <v>0.62416499999999997</v>
      </c>
      <c r="FW6">
        <v>4.1576800000000001E-4</v>
      </c>
      <c r="FX6">
        <v>4.1983599999999999E-3</v>
      </c>
      <c r="FY6">
        <v>3.3349400000000002E-3</v>
      </c>
      <c r="FZ6">
        <v>0</v>
      </c>
      <c r="GA6">
        <v>8.6944099999999999E-4</v>
      </c>
      <c r="GB6">
        <v>0</v>
      </c>
      <c r="GC6">
        <v>282.53899999999999</v>
      </c>
      <c r="GD6">
        <v>1</v>
      </c>
      <c r="GE6">
        <v>0.55949199999999999</v>
      </c>
      <c r="GF6">
        <v>0.44050800000000001</v>
      </c>
      <c r="GG6">
        <v>0.87980899999999995</v>
      </c>
      <c r="GH6">
        <v>0</v>
      </c>
      <c r="GI6">
        <v>0</v>
      </c>
      <c r="GJ6">
        <v>0</v>
      </c>
      <c r="GK6">
        <v>0</v>
      </c>
      <c r="GL6">
        <v>0</v>
      </c>
      <c r="GM6">
        <v>0</v>
      </c>
      <c r="GN6">
        <v>0</v>
      </c>
      <c r="GO6">
        <v>0</v>
      </c>
      <c r="GP6">
        <v>0</v>
      </c>
      <c r="GQ6">
        <v>35.833300000000001</v>
      </c>
      <c r="GR6">
        <v>291.66699999999997</v>
      </c>
      <c r="GS6">
        <v>6.7615800000000004E-2</v>
      </c>
      <c r="GT6">
        <v>1.1078600000000001E-4</v>
      </c>
      <c r="GU6">
        <v>2.2782299999999998E-2</v>
      </c>
      <c r="GV6">
        <v>6.1573699999999997E-3</v>
      </c>
      <c r="GW6">
        <v>7.3883900000000002E-2</v>
      </c>
      <c r="GX6">
        <v>1.8160599999999999E-2</v>
      </c>
      <c r="GY6">
        <v>0.86028700000000002</v>
      </c>
      <c r="GZ6">
        <v>8.6244799999999996E-2</v>
      </c>
      <c r="HA6">
        <v>2.0844700000000001E-2</v>
      </c>
      <c r="HB6">
        <v>0.42257299999999998</v>
      </c>
      <c r="HC6">
        <v>0.19605300000000001</v>
      </c>
      <c r="HD6">
        <v>9.9657700000000002E-2</v>
      </c>
      <c r="HE6">
        <v>0.49675200000000003</v>
      </c>
      <c r="HF6">
        <v>6.9336200000000001E-2</v>
      </c>
      <c r="HG6">
        <v>1.87674E-2</v>
      </c>
      <c r="HH6">
        <v>0.15127099999999999</v>
      </c>
      <c r="HI6">
        <v>7.0358699999999996E-3</v>
      </c>
      <c r="HJ6">
        <v>8.6440699999999998E-4</v>
      </c>
      <c r="HK6">
        <v>0.22117700000000001</v>
      </c>
      <c r="HL6">
        <v>1.0287299999999999E-2</v>
      </c>
      <c r="HM6">
        <v>1.2638700000000001E-3</v>
      </c>
      <c r="HN6">
        <v>2.9597100000000002E-4</v>
      </c>
      <c r="HO6">
        <v>3.4420199999999998E-2</v>
      </c>
      <c r="HP6">
        <v>4.7106700000000001E-3</v>
      </c>
      <c r="HQ6">
        <v>9.3027500000000003E-3</v>
      </c>
      <c r="HR6">
        <v>3.0748499999999997E-4</v>
      </c>
      <c r="HS6">
        <v>0</v>
      </c>
      <c r="HT6">
        <v>0.74139100000000002</v>
      </c>
      <c r="HU6">
        <v>0</v>
      </c>
      <c r="HV6">
        <v>4.7550099999999996E-3</v>
      </c>
      <c r="HW6">
        <v>6.0676199999999995E-4</v>
      </c>
      <c r="HX6">
        <v>0.16188</v>
      </c>
      <c r="HY6">
        <v>0</v>
      </c>
      <c r="HZ6">
        <v>0</v>
      </c>
      <c r="IA6">
        <v>0.38305600000000001</v>
      </c>
      <c r="IB6">
        <v>668.79200000000003</v>
      </c>
      <c r="IC6">
        <v>5.7945000000000003E-2</v>
      </c>
      <c r="ID6">
        <v>0.74139100000000002</v>
      </c>
      <c r="IE6">
        <v>0</v>
      </c>
      <c r="IF6">
        <v>250</v>
      </c>
      <c r="IG6">
        <v>13.817299999999999</v>
      </c>
      <c r="IH6">
        <v>9.2560299999999998E-2</v>
      </c>
      <c r="II6">
        <v>0</v>
      </c>
      <c r="IJ6">
        <v>-0.2671</v>
      </c>
      <c r="IK6">
        <v>5.4673400000000002E-3</v>
      </c>
      <c r="IL6">
        <v>3727.05</v>
      </c>
      <c r="IM6">
        <v>0</v>
      </c>
      <c r="IN6">
        <v>0.31843500000000002</v>
      </c>
      <c r="IO6">
        <v>0.90559199999999995</v>
      </c>
      <c r="IP6">
        <v>1.3847100000000001</v>
      </c>
      <c r="IQ6">
        <v>3.9048400000000001E-3</v>
      </c>
      <c r="IR6">
        <v>3.9048400000000001E-3</v>
      </c>
      <c r="IS6">
        <v>1.6239099999999999E-2</v>
      </c>
      <c r="IT6">
        <v>1.4056</v>
      </c>
      <c r="IU6">
        <v>1.7552300000000001</v>
      </c>
      <c r="IV6">
        <v>0</v>
      </c>
      <c r="IW6">
        <v>0</v>
      </c>
      <c r="IX6">
        <v>3.03349</v>
      </c>
    </row>
    <row r="7" spans="1:258" x14ac:dyDescent="0.2">
      <c r="A7">
        <v>2440</v>
      </c>
      <c r="B7">
        <v>9.4079999999999995</v>
      </c>
      <c r="C7">
        <v>-2.1</v>
      </c>
      <c r="D7">
        <v>10.3</v>
      </c>
      <c r="E7">
        <v>1.7158800000000001</v>
      </c>
      <c r="F7">
        <v>360</v>
      </c>
      <c r="G7">
        <v>0</v>
      </c>
      <c r="H7">
        <v>0</v>
      </c>
      <c r="I7">
        <v>0</v>
      </c>
      <c r="J7">
        <v>0</v>
      </c>
      <c r="K7">
        <v>0</v>
      </c>
      <c r="L7">
        <v>0</v>
      </c>
      <c r="M7" s="90">
        <v>6.64E-6</v>
      </c>
      <c r="N7">
        <v>0.31695699999999999</v>
      </c>
      <c r="O7">
        <v>374.88099999999997</v>
      </c>
      <c r="P7">
        <v>7.3385100000000003</v>
      </c>
      <c r="Q7">
        <v>0.70954600000000001</v>
      </c>
      <c r="R7">
        <v>0.40536499999999998</v>
      </c>
      <c r="S7">
        <v>0.16923199999999999</v>
      </c>
      <c r="T7">
        <v>1E-3</v>
      </c>
      <c r="U7">
        <v>0.201184</v>
      </c>
      <c r="V7">
        <v>3.3654700000000003E-2</v>
      </c>
      <c r="W7">
        <v>0.15145600000000001</v>
      </c>
      <c r="X7">
        <v>3.7109000000000003E-2</v>
      </c>
      <c r="Y7">
        <v>1E-3</v>
      </c>
      <c r="Z7">
        <v>3394.08</v>
      </c>
      <c r="AA7">
        <v>129.756</v>
      </c>
      <c r="AB7">
        <v>12.485900000000001</v>
      </c>
      <c r="AC7">
        <v>249.785</v>
      </c>
      <c r="AD7">
        <v>3.2471999999999999</v>
      </c>
      <c r="AE7">
        <v>0.32472000000000001</v>
      </c>
      <c r="AF7">
        <v>13790.1</v>
      </c>
      <c r="AG7">
        <v>641.4</v>
      </c>
      <c r="AH7">
        <v>78.800600000000003</v>
      </c>
      <c r="AI7">
        <v>1.5782099999999999</v>
      </c>
      <c r="AJ7">
        <v>3.4842800000000002E-3</v>
      </c>
      <c r="AK7">
        <v>0.474491</v>
      </c>
      <c r="AL7">
        <v>25.11</v>
      </c>
      <c r="AM7">
        <v>14.2172</v>
      </c>
      <c r="AN7">
        <v>0</v>
      </c>
      <c r="AO7">
        <v>13.1835</v>
      </c>
      <c r="AP7">
        <v>12.875299999999999</v>
      </c>
      <c r="AQ7">
        <v>135.625</v>
      </c>
      <c r="AR7">
        <v>0</v>
      </c>
      <c r="AS7">
        <v>120.461</v>
      </c>
      <c r="AT7">
        <v>0.48711700000000002</v>
      </c>
      <c r="AU7">
        <v>4.6468100000000003E-3</v>
      </c>
      <c r="AV7">
        <v>2.5355699999999998E-2</v>
      </c>
      <c r="AW7" s="90" t="s">
        <v>1906</v>
      </c>
      <c r="AX7">
        <v>2.3083599999999999E-2</v>
      </c>
      <c r="AY7" s="90" t="s">
        <v>1906</v>
      </c>
      <c r="AZ7">
        <v>4.5192099999999999E-4</v>
      </c>
      <c r="BA7">
        <v>402.06599999999997</v>
      </c>
      <c r="BB7">
        <v>1.2124299999999999</v>
      </c>
      <c r="BC7">
        <v>8.0160000000000006E-3</v>
      </c>
      <c r="BD7" s="90" t="s">
        <v>1906</v>
      </c>
      <c r="BE7">
        <v>8.9369099999999995E-4</v>
      </c>
      <c r="BF7">
        <v>1.14683</v>
      </c>
      <c r="BG7">
        <v>1.2137</v>
      </c>
      <c r="BH7">
        <v>1.1830499999999999E-3</v>
      </c>
      <c r="BI7" s="90" t="s">
        <v>1906</v>
      </c>
      <c r="BJ7">
        <v>346.6</v>
      </c>
      <c r="BK7">
        <v>248.988</v>
      </c>
      <c r="BL7">
        <v>151.42400000000001</v>
      </c>
      <c r="BM7">
        <v>220.291</v>
      </c>
      <c r="BN7">
        <v>102.31399999999999</v>
      </c>
      <c r="BO7">
        <v>101.462</v>
      </c>
      <c r="BP7">
        <v>102.60299999999999</v>
      </c>
      <c r="BQ7">
        <v>100.226</v>
      </c>
      <c r="BR7">
        <v>100.143</v>
      </c>
      <c r="BS7">
        <v>100.315</v>
      </c>
      <c r="BT7">
        <v>348.41199999999998</v>
      </c>
      <c r="BU7">
        <v>175.94900000000001</v>
      </c>
      <c r="BV7">
        <v>341.38299999999998</v>
      </c>
      <c r="BW7">
        <v>112.64</v>
      </c>
      <c r="BX7">
        <v>100</v>
      </c>
      <c r="BY7">
        <v>100</v>
      </c>
      <c r="BZ7">
        <v>776.7</v>
      </c>
      <c r="CA7">
        <v>100.04900000000001</v>
      </c>
      <c r="CB7">
        <v>103.8</v>
      </c>
      <c r="CC7">
        <v>105.76</v>
      </c>
      <c r="CD7">
        <v>100.788</v>
      </c>
      <c r="CE7">
        <v>125.199</v>
      </c>
      <c r="CF7">
        <v>136.768</v>
      </c>
      <c r="CG7">
        <v>110.48</v>
      </c>
      <c r="CH7">
        <v>100.015</v>
      </c>
      <c r="CI7">
        <v>102.97199999999999</v>
      </c>
      <c r="CJ7">
        <v>101.96899999999999</v>
      </c>
      <c r="CK7">
        <v>100</v>
      </c>
      <c r="CL7">
        <v>100.345</v>
      </c>
      <c r="CM7">
        <v>100</v>
      </c>
      <c r="CN7">
        <v>120.123</v>
      </c>
      <c r="CO7">
        <v>100.239</v>
      </c>
      <c r="CP7">
        <v>101.526</v>
      </c>
      <c r="CQ7">
        <v>100.006</v>
      </c>
      <c r="CR7">
        <v>100.001</v>
      </c>
      <c r="CS7">
        <v>100.08199999999999</v>
      </c>
      <c r="CT7">
        <v>100.002</v>
      </c>
      <c r="CU7">
        <v>100</v>
      </c>
      <c r="CV7">
        <v>100.001</v>
      </c>
      <c r="CW7">
        <v>100.01300000000001</v>
      </c>
      <c r="CX7">
        <v>100</v>
      </c>
      <c r="CY7">
        <v>197.61199999999999</v>
      </c>
      <c r="CZ7">
        <v>156.53800000000001</v>
      </c>
      <c r="DA7">
        <v>110.806</v>
      </c>
      <c r="DB7">
        <v>103.077</v>
      </c>
      <c r="DC7">
        <v>101.277</v>
      </c>
      <c r="DD7">
        <v>100</v>
      </c>
      <c r="DE7">
        <v>100.226</v>
      </c>
      <c r="DF7">
        <v>155.48699999999999</v>
      </c>
      <c r="DG7">
        <v>183.91</v>
      </c>
      <c r="DH7">
        <v>244.041</v>
      </c>
      <c r="DI7">
        <v>4.0999999999999996</v>
      </c>
      <c r="DJ7">
        <v>749.76099999999997</v>
      </c>
      <c r="DK7">
        <v>259.45600000000002</v>
      </c>
      <c r="DL7">
        <v>113.90600000000001</v>
      </c>
      <c r="DM7">
        <v>145.55000000000001</v>
      </c>
      <c r="DN7">
        <v>490.30500000000001</v>
      </c>
      <c r="DO7">
        <v>0.74358100000000005</v>
      </c>
      <c r="DP7">
        <v>0.74358100000000005</v>
      </c>
      <c r="DQ7">
        <v>1</v>
      </c>
      <c r="DR7">
        <v>7.2926800000000004E-4</v>
      </c>
      <c r="DS7">
        <v>0.98958500000000005</v>
      </c>
      <c r="DT7" s="90">
        <v>6.6399900000000001E-6</v>
      </c>
      <c r="DU7" s="90">
        <v>5.4706900000000003E-5</v>
      </c>
      <c r="DV7" s="90">
        <v>3.3427600000000002E-6</v>
      </c>
      <c r="DW7">
        <v>0</v>
      </c>
      <c r="DX7">
        <v>0</v>
      </c>
      <c r="DY7">
        <v>-1.03429E-2</v>
      </c>
      <c r="DZ7">
        <v>14.871600000000001</v>
      </c>
      <c r="EA7">
        <v>0.414439</v>
      </c>
      <c r="EB7">
        <v>0.106837</v>
      </c>
      <c r="EC7">
        <v>0.106837</v>
      </c>
      <c r="ED7">
        <v>2.41316</v>
      </c>
      <c r="EE7">
        <v>1.6167</v>
      </c>
      <c r="EF7">
        <v>2.4200400000000002</v>
      </c>
      <c r="EG7">
        <v>1.6167</v>
      </c>
      <c r="EH7">
        <v>0.21685599999999999</v>
      </c>
      <c r="EI7">
        <v>30.1861</v>
      </c>
      <c r="EJ7">
        <v>25.723600000000001</v>
      </c>
      <c r="EK7">
        <v>1.05518E-2</v>
      </c>
      <c r="EL7">
        <v>1.83504</v>
      </c>
      <c r="EM7">
        <v>0</v>
      </c>
      <c r="EN7">
        <v>321.12099999999998</v>
      </c>
      <c r="EO7">
        <v>433.065</v>
      </c>
      <c r="EP7">
        <v>7.8427800000000006E-3</v>
      </c>
      <c r="EQ7">
        <v>2.1196700000000001E-3</v>
      </c>
      <c r="ER7">
        <v>0</v>
      </c>
      <c r="ES7">
        <v>1.2671399999999999E-2</v>
      </c>
      <c r="ET7">
        <v>9.3178300000000007</v>
      </c>
      <c r="EU7">
        <v>1.2259599999999999E-3</v>
      </c>
      <c r="EV7">
        <v>9.7877899999999993E-3</v>
      </c>
      <c r="EW7">
        <v>1.0320299999999999E-2</v>
      </c>
      <c r="EX7">
        <v>9.4636199999999996E-4</v>
      </c>
      <c r="EY7">
        <v>1.03203E-3</v>
      </c>
      <c r="EZ7">
        <v>0.187609</v>
      </c>
      <c r="FA7">
        <v>5.1094799999999996E-3</v>
      </c>
      <c r="FB7">
        <v>5.0619800000000002E-4</v>
      </c>
      <c r="FC7">
        <v>6.7122299999999996E-2</v>
      </c>
      <c r="FD7">
        <v>8.7259000000000002E-4</v>
      </c>
      <c r="FE7" s="90">
        <v>8.7258999999999999E-5</v>
      </c>
      <c r="FF7">
        <v>0.116702</v>
      </c>
      <c r="FG7">
        <v>1.51713E-3</v>
      </c>
      <c r="FH7">
        <v>1.5171299999999999E-4</v>
      </c>
      <c r="FI7">
        <v>0.42213200000000001</v>
      </c>
      <c r="FJ7">
        <v>0.67130500000000004</v>
      </c>
      <c r="FK7">
        <v>42.582500000000003</v>
      </c>
      <c r="FL7">
        <v>429.23200000000003</v>
      </c>
      <c r="FM7">
        <v>7.4551800000000004</v>
      </c>
      <c r="FN7">
        <v>1</v>
      </c>
      <c r="FO7">
        <v>0.26412200000000002</v>
      </c>
      <c r="FP7">
        <v>4.6152399999999996E-3</v>
      </c>
      <c r="FQ7">
        <v>4.5990099999999997E-4</v>
      </c>
      <c r="FR7">
        <v>6.2670900000000002E-2</v>
      </c>
      <c r="FS7">
        <v>0</v>
      </c>
      <c r="FT7">
        <v>5.8281199999999998E-2</v>
      </c>
      <c r="FU7">
        <v>0</v>
      </c>
      <c r="FV7">
        <v>0.69907699999999995</v>
      </c>
      <c r="FW7">
        <v>4.5990099999999997E-4</v>
      </c>
      <c r="FX7">
        <v>4.6152399999999996E-3</v>
      </c>
      <c r="FY7">
        <v>3.4274399999999999E-3</v>
      </c>
      <c r="FZ7">
        <v>0</v>
      </c>
      <c r="GA7">
        <v>1.2193799999999999E-3</v>
      </c>
      <c r="GB7">
        <v>0</v>
      </c>
      <c r="GC7">
        <v>286.55</v>
      </c>
      <c r="GD7">
        <v>1</v>
      </c>
      <c r="GE7">
        <v>0.56098000000000003</v>
      </c>
      <c r="GF7">
        <v>0.43902000000000002</v>
      </c>
      <c r="GG7">
        <v>0.94539799999999996</v>
      </c>
      <c r="GH7">
        <v>0</v>
      </c>
      <c r="GI7">
        <v>0</v>
      </c>
      <c r="GJ7">
        <v>0</v>
      </c>
      <c r="GK7">
        <v>0</v>
      </c>
      <c r="GL7">
        <v>0</v>
      </c>
      <c r="GM7">
        <v>0</v>
      </c>
      <c r="GN7">
        <v>0</v>
      </c>
      <c r="GO7">
        <v>0</v>
      </c>
      <c r="GP7">
        <v>0</v>
      </c>
      <c r="GQ7">
        <v>35.833300000000001</v>
      </c>
      <c r="GR7">
        <v>291.66699999999997</v>
      </c>
      <c r="GS7">
        <v>6.3807100000000005E-2</v>
      </c>
      <c r="GT7">
        <v>1.1021E-4</v>
      </c>
      <c r="GU7">
        <v>2.23637E-2</v>
      </c>
      <c r="GV7">
        <v>6.0442500000000001E-3</v>
      </c>
      <c r="GW7">
        <v>6.9961599999999999E-2</v>
      </c>
      <c r="GX7">
        <v>1.7583000000000001E-2</v>
      </c>
      <c r="GY7">
        <v>0.84187299999999998</v>
      </c>
      <c r="GZ7">
        <v>8.2159700000000002E-2</v>
      </c>
      <c r="HA7">
        <v>2.0218400000000001E-2</v>
      </c>
      <c r="HB7">
        <v>0.41995700000000002</v>
      </c>
      <c r="HC7">
        <v>0.20014899999999999</v>
      </c>
      <c r="HD7">
        <v>9.9923200000000004E-2</v>
      </c>
      <c r="HE7">
        <v>0.48832300000000001</v>
      </c>
      <c r="HF7">
        <v>6.5715499999999996E-2</v>
      </c>
      <c r="HG7">
        <v>1.8198099999999998E-2</v>
      </c>
      <c r="HH7">
        <v>0.14802100000000001</v>
      </c>
      <c r="HI7">
        <v>6.8846999999999997E-3</v>
      </c>
      <c r="HJ7">
        <v>8.4583399999999995E-4</v>
      </c>
      <c r="HK7">
        <v>0.21793999999999999</v>
      </c>
      <c r="HL7">
        <v>1.01367E-2</v>
      </c>
      <c r="HM7">
        <v>1.24537E-3</v>
      </c>
      <c r="HN7">
        <v>2.8536799999999998E-4</v>
      </c>
      <c r="HO7">
        <v>3.3713699999999999E-2</v>
      </c>
      <c r="HP7">
        <v>4.6139800000000002E-3</v>
      </c>
      <c r="HQ7">
        <v>9.1118099999999997E-3</v>
      </c>
      <c r="HR7">
        <v>3.0117399999999997E-4</v>
      </c>
      <c r="HS7">
        <v>0</v>
      </c>
      <c r="HT7">
        <v>0.84121900000000005</v>
      </c>
      <c r="HU7">
        <v>0</v>
      </c>
      <c r="HV7">
        <v>4.8657199999999996E-3</v>
      </c>
      <c r="HW7">
        <v>6.1510500000000001E-4</v>
      </c>
      <c r="HX7">
        <v>0.23913499999999999</v>
      </c>
      <c r="HY7">
        <v>0</v>
      </c>
      <c r="HZ7">
        <v>0</v>
      </c>
      <c r="IA7">
        <v>0.45707500000000001</v>
      </c>
      <c r="IB7">
        <v>749.76099999999997</v>
      </c>
      <c r="IC7">
        <v>6.1854600000000003E-2</v>
      </c>
      <c r="ID7">
        <v>0.84121900000000005</v>
      </c>
      <c r="IE7">
        <v>0</v>
      </c>
      <c r="IF7">
        <v>250</v>
      </c>
      <c r="IG7">
        <v>13.817299999999999</v>
      </c>
      <c r="IH7">
        <v>9.2560299999999998E-2</v>
      </c>
      <c r="II7">
        <v>0</v>
      </c>
      <c r="IJ7">
        <v>-0.26175399999999999</v>
      </c>
      <c r="IK7">
        <v>5.2757799999999999E-3</v>
      </c>
      <c r="IL7">
        <v>4002.62</v>
      </c>
      <c r="IM7">
        <v>0</v>
      </c>
      <c r="IN7">
        <v>0.31765399999999999</v>
      </c>
      <c r="IO7">
        <v>0.90559199999999995</v>
      </c>
      <c r="IP7">
        <v>1.2827299999999999</v>
      </c>
      <c r="IQ7">
        <v>3.9038499999999999E-3</v>
      </c>
      <c r="IR7">
        <v>3.9038499999999999E-3</v>
      </c>
      <c r="IS7">
        <v>1.6238099999999998E-2</v>
      </c>
      <c r="IT7">
        <v>1.4027000000000001</v>
      </c>
      <c r="IU7">
        <v>1.75193</v>
      </c>
      <c r="IV7">
        <v>0</v>
      </c>
      <c r="IW7">
        <v>0</v>
      </c>
      <c r="IX7">
        <v>3.03349</v>
      </c>
    </row>
    <row r="8" spans="1:258" x14ac:dyDescent="0.2">
      <c r="A8">
        <v>2805</v>
      </c>
      <c r="B8">
        <v>9.4079999999999995</v>
      </c>
      <c r="C8">
        <v>-2.1</v>
      </c>
      <c r="D8">
        <v>10.3</v>
      </c>
      <c r="E8">
        <v>1.7158800000000001</v>
      </c>
      <c r="F8">
        <v>360</v>
      </c>
      <c r="G8">
        <v>0</v>
      </c>
      <c r="H8">
        <v>0</v>
      </c>
      <c r="I8">
        <v>0</v>
      </c>
      <c r="J8">
        <v>0</v>
      </c>
      <c r="K8">
        <v>0</v>
      </c>
      <c r="L8">
        <v>0</v>
      </c>
      <c r="M8" s="90">
        <v>6.64E-6</v>
      </c>
      <c r="N8">
        <v>0.31695699999999999</v>
      </c>
      <c r="O8">
        <v>414.34800000000001</v>
      </c>
      <c r="P8">
        <v>8.0425000000000004</v>
      </c>
      <c r="Q8">
        <v>0.78042400000000001</v>
      </c>
      <c r="R8">
        <v>0.403169</v>
      </c>
      <c r="S8">
        <v>0.156693</v>
      </c>
      <c r="T8">
        <v>1E-3</v>
      </c>
      <c r="U8">
        <v>0.20097100000000001</v>
      </c>
      <c r="V8">
        <v>3.4310800000000002E-2</v>
      </c>
      <c r="W8">
        <v>0.15049899999999999</v>
      </c>
      <c r="X8">
        <v>5.2357300000000002E-2</v>
      </c>
      <c r="Y8">
        <v>1E-3</v>
      </c>
      <c r="Z8">
        <v>3375.13</v>
      </c>
      <c r="AA8">
        <v>130.036</v>
      </c>
      <c r="AB8">
        <v>12.4453</v>
      </c>
      <c r="AC8">
        <v>246.52199999999999</v>
      </c>
      <c r="AD8">
        <v>3.20478</v>
      </c>
      <c r="AE8">
        <v>0.32047799999999999</v>
      </c>
      <c r="AF8">
        <v>13775.3</v>
      </c>
      <c r="AG8">
        <v>640.71</v>
      </c>
      <c r="AH8">
        <v>78.715800000000002</v>
      </c>
      <c r="AI8">
        <v>1.4092899999999999</v>
      </c>
      <c r="AJ8">
        <v>3.5736299999999999E-3</v>
      </c>
      <c r="AK8">
        <v>0.44526300000000002</v>
      </c>
      <c r="AL8">
        <v>25.11</v>
      </c>
      <c r="AM8">
        <v>14.234299999999999</v>
      </c>
      <c r="AN8">
        <v>0</v>
      </c>
      <c r="AO8">
        <v>12.741300000000001</v>
      </c>
      <c r="AP8">
        <v>12.431800000000001</v>
      </c>
      <c r="AQ8">
        <v>135.148</v>
      </c>
      <c r="AR8">
        <v>0</v>
      </c>
      <c r="AS8">
        <v>121.601</v>
      </c>
      <c r="AT8">
        <v>0.54499600000000004</v>
      </c>
      <c r="AU8">
        <v>5.0804099999999996E-3</v>
      </c>
      <c r="AV8">
        <v>2.6719300000000001E-2</v>
      </c>
      <c r="AW8" s="90" t="s">
        <v>1906</v>
      </c>
      <c r="AX8">
        <v>2.4602599999999999E-2</v>
      </c>
      <c r="AY8" s="90" t="s">
        <v>1906</v>
      </c>
      <c r="AZ8">
        <v>4.9713000000000003E-4</v>
      </c>
      <c r="BA8">
        <v>401.89499999999998</v>
      </c>
      <c r="BB8">
        <v>1.30976</v>
      </c>
      <c r="BC8">
        <v>7.9641599999999996E-3</v>
      </c>
      <c r="BD8" s="90" t="s">
        <v>1906</v>
      </c>
      <c r="BE8">
        <v>9.5504800000000001E-4</v>
      </c>
      <c r="BF8">
        <v>1.24336</v>
      </c>
      <c r="BG8">
        <v>1.3113699999999999</v>
      </c>
      <c r="BH8">
        <v>1.8263999999999999E-3</v>
      </c>
      <c r="BI8" s="90" t="s">
        <v>1906</v>
      </c>
      <c r="BJ8">
        <v>366.154</v>
      </c>
      <c r="BK8">
        <v>258.54300000000001</v>
      </c>
      <c r="BL8">
        <v>157.22200000000001</v>
      </c>
      <c r="BM8">
        <v>219.47800000000001</v>
      </c>
      <c r="BN8">
        <v>102.45699999999999</v>
      </c>
      <c r="BO8">
        <v>101.59</v>
      </c>
      <c r="BP8">
        <v>102.621</v>
      </c>
      <c r="BQ8">
        <v>100.241</v>
      </c>
      <c r="BR8">
        <v>100.157</v>
      </c>
      <c r="BS8">
        <v>100.31699999999999</v>
      </c>
      <c r="BT8">
        <v>348.41199999999998</v>
      </c>
      <c r="BU8">
        <v>183.63800000000001</v>
      </c>
      <c r="BV8">
        <v>333.85899999999998</v>
      </c>
      <c r="BW8">
        <v>114.532</v>
      </c>
      <c r="BX8">
        <v>100</v>
      </c>
      <c r="BY8">
        <v>100</v>
      </c>
      <c r="BZ8">
        <v>776.7</v>
      </c>
      <c r="CA8">
        <v>100.048</v>
      </c>
      <c r="CB8">
        <v>103.748</v>
      </c>
      <c r="CC8">
        <v>105.699</v>
      </c>
      <c r="CD8">
        <v>100.78</v>
      </c>
      <c r="CE8">
        <v>124.881</v>
      </c>
      <c r="CF8">
        <v>136.48400000000001</v>
      </c>
      <c r="CG8">
        <v>109.85599999999999</v>
      </c>
      <c r="CH8">
        <v>100.015</v>
      </c>
      <c r="CI8">
        <v>102.88800000000001</v>
      </c>
      <c r="CJ8">
        <v>101.92100000000001</v>
      </c>
      <c r="CK8">
        <v>100</v>
      </c>
      <c r="CL8">
        <v>100.536</v>
      </c>
      <c r="CM8">
        <v>100</v>
      </c>
      <c r="CN8">
        <v>119.66800000000001</v>
      </c>
      <c r="CO8">
        <v>100.227</v>
      </c>
      <c r="CP8">
        <v>101.41200000000001</v>
      </c>
      <c r="CQ8">
        <v>100.005</v>
      </c>
      <c r="CR8">
        <v>100.001</v>
      </c>
      <c r="CS8">
        <v>100.07299999999999</v>
      </c>
      <c r="CT8">
        <v>100.002</v>
      </c>
      <c r="CU8">
        <v>100</v>
      </c>
      <c r="CV8">
        <v>100.001</v>
      </c>
      <c r="CW8">
        <v>100.012</v>
      </c>
      <c r="CX8">
        <v>100</v>
      </c>
      <c r="CY8">
        <v>207.61</v>
      </c>
      <c r="CZ8">
        <v>162.70500000000001</v>
      </c>
      <c r="DA8">
        <v>110.21599999999999</v>
      </c>
      <c r="DB8">
        <v>102.996</v>
      </c>
      <c r="DC8">
        <v>101.985</v>
      </c>
      <c r="DD8">
        <v>100</v>
      </c>
      <c r="DE8">
        <v>100.241</v>
      </c>
      <c r="DF8">
        <v>162.03700000000001</v>
      </c>
      <c r="DG8">
        <v>183.49199999999999</v>
      </c>
      <c r="DH8">
        <v>243.32</v>
      </c>
      <c r="DI8">
        <v>4.0999999999999996</v>
      </c>
      <c r="DJ8">
        <v>828.69500000000005</v>
      </c>
      <c r="DK8">
        <v>276.24400000000003</v>
      </c>
      <c r="DL8">
        <v>120.851</v>
      </c>
      <c r="DM8">
        <v>155.393</v>
      </c>
      <c r="DN8">
        <v>552.452</v>
      </c>
      <c r="DO8">
        <v>0.78891500000000003</v>
      </c>
      <c r="DP8">
        <v>0.78891500000000003</v>
      </c>
      <c r="DQ8">
        <v>1</v>
      </c>
      <c r="DR8">
        <v>7.2926800000000004E-4</v>
      </c>
      <c r="DS8">
        <v>0.9839</v>
      </c>
      <c r="DT8" s="90">
        <v>6.6399900000000001E-6</v>
      </c>
      <c r="DU8" s="90">
        <v>5.1173900000000001E-5</v>
      </c>
      <c r="DV8" s="90">
        <v>3.34679E-6</v>
      </c>
      <c r="DW8">
        <v>0</v>
      </c>
      <c r="DX8">
        <v>0</v>
      </c>
      <c r="DY8">
        <v>-1.0536E-2</v>
      </c>
      <c r="DZ8">
        <v>15.7783</v>
      </c>
      <c r="EA8">
        <v>0.46460200000000001</v>
      </c>
      <c r="EB8">
        <v>0.117011</v>
      </c>
      <c r="EC8">
        <v>0.117011</v>
      </c>
      <c r="ED8">
        <v>2.5772499999999998</v>
      </c>
      <c r="EE8">
        <v>1.73939</v>
      </c>
      <c r="EF8">
        <v>2.5849199999999999</v>
      </c>
      <c r="EG8">
        <v>1.73939</v>
      </c>
      <c r="EH8">
        <v>0.237507</v>
      </c>
      <c r="EI8">
        <v>32.026400000000002</v>
      </c>
      <c r="EJ8">
        <v>22.895299999999999</v>
      </c>
      <c r="EK8">
        <v>1.0285000000000001E-2</v>
      </c>
      <c r="EL8">
        <v>1.8887499999999999</v>
      </c>
      <c r="EM8">
        <v>0</v>
      </c>
      <c r="EN8">
        <v>308.90899999999999</v>
      </c>
      <c r="EO8">
        <v>415.52300000000002</v>
      </c>
      <c r="EP8">
        <v>1.1821999999999999E-2</v>
      </c>
      <c r="EQ8">
        <v>3.1951499999999999E-3</v>
      </c>
      <c r="ER8">
        <v>0</v>
      </c>
      <c r="ES8">
        <v>1.34801E-2</v>
      </c>
      <c r="ET8">
        <v>8.7160799999999998</v>
      </c>
      <c r="EU8">
        <v>1.29857E-3</v>
      </c>
      <c r="EV8">
        <v>9.70502E-3</v>
      </c>
      <c r="EW8">
        <v>1.02571E-2</v>
      </c>
      <c r="EX8">
        <v>9.4174999999999999E-4</v>
      </c>
      <c r="EY8">
        <v>1.02571E-3</v>
      </c>
      <c r="EZ8">
        <v>0.20508499999999999</v>
      </c>
      <c r="FA8">
        <v>5.5274800000000004E-3</v>
      </c>
      <c r="FB8">
        <v>5.5095000000000003E-4</v>
      </c>
      <c r="FC8">
        <v>7.5630100000000006E-2</v>
      </c>
      <c r="FD8">
        <v>9.8319100000000001E-4</v>
      </c>
      <c r="FE8" s="90">
        <v>9.8319099999999999E-5</v>
      </c>
      <c r="FF8">
        <v>0.113722</v>
      </c>
      <c r="FG8">
        <v>1.47839E-3</v>
      </c>
      <c r="FH8">
        <v>1.4783900000000001E-4</v>
      </c>
      <c r="FI8">
        <v>0.46338400000000002</v>
      </c>
      <c r="FJ8">
        <v>0.73400500000000002</v>
      </c>
      <c r="FK8">
        <v>43.116199999999999</v>
      </c>
      <c r="FL8">
        <v>432.35599999999999</v>
      </c>
      <c r="FM8">
        <v>7.32355</v>
      </c>
      <c r="FN8">
        <v>1</v>
      </c>
      <c r="FO8">
        <v>0.291016</v>
      </c>
      <c r="FP8">
        <v>5.0266099999999999E-3</v>
      </c>
      <c r="FQ8">
        <v>5.0296300000000004E-4</v>
      </c>
      <c r="FR8">
        <v>6.5996899999999997E-2</v>
      </c>
      <c r="FS8">
        <v>0</v>
      </c>
      <c r="FT8">
        <v>6.1764800000000002E-2</v>
      </c>
      <c r="FU8">
        <v>0</v>
      </c>
      <c r="FV8">
        <v>0.77367399999999997</v>
      </c>
      <c r="FW8">
        <v>5.0296300000000004E-4</v>
      </c>
      <c r="FX8">
        <v>5.0266099999999999E-3</v>
      </c>
      <c r="FY8">
        <v>3.4849099999999999E-3</v>
      </c>
      <c r="FZ8">
        <v>0</v>
      </c>
      <c r="GA8">
        <v>1.5954999999999999E-3</v>
      </c>
      <c r="GB8">
        <v>0</v>
      </c>
      <c r="GC8">
        <v>290.02100000000002</v>
      </c>
      <c r="GD8">
        <v>1</v>
      </c>
      <c r="GE8">
        <v>0.56252000000000002</v>
      </c>
      <c r="GF8">
        <v>0.43747999999999998</v>
      </c>
      <c r="GG8">
        <v>1.00539</v>
      </c>
      <c r="GH8">
        <v>0</v>
      </c>
      <c r="GI8">
        <v>0</v>
      </c>
      <c r="GJ8">
        <v>0</v>
      </c>
      <c r="GK8">
        <v>0</v>
      </c>
      <c r="GL8">
        <v>0</v>
      </c>
      <c r="GM8">
        <v>0</v>
      </c>
      <c r="GN8">
        <v>0</v>
      </c>
      <c r="GO8">
        <v>0</v>
      </c>
      <c r="GP8">
        <v>0</v>
      </c>
      <c r="GQ8">
        <v>35.833300000000001</v>
      </c>
      <c r="GR8">
        <v>291.66699999999997</v>
      </c>
      <c r="GS8">
        <v>6.0745800000000003E-2</v>
      </c>
      <c r="GT8">
        <v>1.09764E-4</v>
      </c>
      <c r="GU8">
        <v>2.1901799999999999E-2</v>
      </c>
      <c r="GV8">
        <v>5.9194E-3</v>
      </c>
      <c r="GW8">
        <v>6.6774899999999998E-2</v>
      </c>
      <c r="GX8">
        <v>1.7015800000000001E-2</v>
      </c>
      <c r="GY8">
        <v>0.82653500000000002</v>
      </c>
      <c r="GZ8">
        <v>7.8839099999999995E-2</v>
      </c>
      <c r="HA8">
        <v>1.9609399999999999E-2</v>
      </c>
      <c r="HB8">
        <v>0.41751199999999999</v>
      </c>
      <c r="HC8">
        <v>0.20358699999999999</v>
      </c>
      <c r="HD8">
        <v>0.10056</v>
      </c>
      <c r="HE8">
        <v>0.48144700000000001</v>
      </c>
      <c r="HF8">
        <v>6.2788499999999997E-2</v>
      </c>
      <c r="HG8">
        <v>1.76375E-2</v>
      </c>
      <c r="HH8">
        <v>0.14533399999999999</v>
      </c>
      <c r="HI8">
        <v>6.7597200000000003E-3</v>
      </c>
      <c r="HJ8">
        <v>8.3047999999999998E-4</v>
      </c>
      <c r="HK8">
        <v>0.21495300000000001</v>
      </c>
      <c r="HL8">
        <v>9.9978299999999992E-3</v>
      </c>
      <c r="HM8">
        <v>1.2283000000000001E-3</v>
      </c>
      <c r="HN8">
        <v>2.76641E-4</v>
      </c>
      <c r="HO8">
        <v>3.3173099999999997E-2</v>
      </c>
      <c r="HP8">
        <v>4.5399899999999998E-3</v>
      </c>
      <c r="HQ8">
        <v>8.9657000000000001E-3</v>
      </c>
      <c r="HR8">
        <v>2.9634399999999998E-4</v>
      </c>
      <c r="HS8">
        <v>0</v>
      </c>
      <c r="HT8">
        <v>0.94303800000000004</v>
      </c>
      <c r="HU8">
        <v>0</v>
      </c>
      <c r="HV8">
        <v>4.9792400000000002E-3</v>
      </c>
      <c r="HW8">
        <v>6.2169000000000005E-4</v>
      </c>
      <c r="HX8">
        <v>0.30898599999999998</v>
      </c>
      <c r="HY8">
        <v>0</v>
      </c>
      <c r="HZ8">
        <v>0</v>
      </c>
      <c r="IA8">
        <v>0.52393999999999996</v>
      </c>
      <c r="IB8">
        <v>828.69500000000005</v>
      </c>
      <c r="IC8">
        <v>6.5625699999999995E-2</v>
      </c>
      <c r="ID8">
        <v>0.94303800000000004</v>
      </c>
      <c r="IE8">
        <v>0</v>
      </c>
      <c r="IF8">
        <v>250</v>
      </c>
      <c r="IG8">
        <v>13.817299999999999</v>
      </c>
      <c r="IH8">
        <v>9.2560299999999998E-2</v>
      </c>
      <c r="II8">
        <v>0</v>
      </c>
      <c r="IJ8">
        <v>-0.25686399999999998</v>
      </c>
      <c r="IK8">
        <v>5.1059599999999997E-3</v>
      </c>
      <c r="IL8">
        <v>4273.3</v>
      </c>
      <c r="IM8">
        <v>0</v>
      </c>
      <c r="IN8">
        <v>0.31702999999999998</v>
      </c>
      <c r="IO8">
        <v>0.90559199999999995</v>
      </c>
      <c r="IP8">
        <v>1.1864600000000001</v>
      </c>
      <c r="IQ8">
        <v>3.9002400000000001E-3</v>
      </c>
      <c r="IR8">
        <v>3.9002400000000001E-3</v>
      </c>
      <c r="IS8">
        <v>1.62343E-2</v>
      </c>
      <c r="IT8">
        <v>1.39829</v>
      </c>
      <c r="IU8">
        <v>1.74692</v>
      </c>
      <c r="IV8">
        <v>0</v>
      </c>
      <c r="IW8">
        <v>0</v>
      </c>
      <c r="IX8">
        <v>3.03349</v>
      </c>
    </row>
    <row r="9" spans="1:258" x14ac:dyDescent="0.2">
      <c r="A9">
        <v>3170</v>
      </c>
      <c r="B9">
        <v>9.4079999999999995</v>
      </c>
      <c r="C9">
        <v>-2.1</v>
      </c>
      <c r="D9">
        <v>10.3</v>
      </c>
      <c r="E9">
        <v>1.7158800000000001</v>
      </c>
      <c r="F9">
        <v>360</v>
      </c>
      <c r="G9">
        <v>0</v>
      </c>
      <c r="H9">
        <v>0</v>
      </c>
      <c r="I9">
        <v>0</v>
      </c>
      <c r="J9">
        <v>0</v>
      </c>
      <c r="K9">
        <v>0</v>
      </c>
      <c r="L9">
        <v>0</v>
      </c>
      <c r="M9" s="90">
        <v>6.64E-6</v>
      </c>
      <c r="N9">
        <v>0.31695699999999999</v>
      </c>
      <c r="O9">
        <v>453.017</v>
      </c>
      <c r="P9">
        <v>8.7479200000000006</v>
      </c>
      <c r="Q9">
        <v>0.84919100000000003</v>
      </c>
      <c r="R9">
        <v>0.40172000000000002</v>
      </c>
      <c r="S9">
        <v>0.145762</v>
      </c>
      <c r="T9">
        <v>1E-3</v>
      </c>
      <c r="U9">
        <v>0.20063900000000001</v>
      </c>
      <c r="V9">
        <v>3.49538E-2</v>
      </c>
      <c r="W9">
        <v>0.14979999999999999</v>
      </c>
      <c r="X9">
        <v>6.5124600000000005E-2</v>
      </c>
      <c r="Y9">
        <v>1E-3</v>
      </c>
      <c r="Z9">
        <v>3363.73</v>
      </c>
      <c r="AA9">
        <v>130.45699999999999</v>
      </c>
      <c r="AB9">
        <v>12.420500000000001</v>
      </c>
      <c r="AC9">
        <v>246.15700000000001</v>
      </c>
      <c r="AD9">
        <v>3.2000500000000001</v>
      </c>
      <c r="AE9">
        <v>0.32000499999999998</v>
      </c>
      <c r="AF9">
        <v>13760.3</v>
      </c>
      <c r="AG9">
        <v>640.01499999999999</v>
      </c>
      <c r="AH9">
        <v>78.630399999999995</v>
      </c>
      <c r="AI9">
        <v>1.3438000000000001</v>
      </c>
      <c r="AJ9">
        <v>3.6429100000000001E-3</v>
      </c>
      <c r="AK9">
        <v>0.40998299999999999</v>
      </c>
      <c r="AL9">
        <v>25.11</v>
      </c>
      <c r="AM9">
        <v>14.2499</v>
      </c>
      <c r="AN9">
        <v>0</v>
      </c>
      <c r="AO9">
        <v>11.294600000000001</v>
      </c>
      <c r="AP9">
        <v>12.0893</v>
      </c>
      <c r="AQ9">
        <v>134.63</v>
      </c>
      <c r="AR9">
        <v>0</v>
      </c>
      <c r="AS9">
        <v>122.712</v>
      </c>
      <c r="AT9">
        <v>0.60256699999999996</v>
      </c>
      <c r="AU9">
        <v>5.5077199999999998E-3</v>
      </c>
      <c r="AV9">
        <v>2.81427E-2</v>
      </c>
      <c r="AW9" s="90" t="s">
        <v>1906</v>
      </c>
      <c r="AX9">
        <v>2.6077300000000001E-2</v>
      </c>
      <c r="AY9" s="90" t="s">
        <v>1906</v>
      </c>
      <c r="AZ9">
        <v>5.41225E-4</v>
      </c>
      <c r="BA9">
        <v>401.72500000000002</v>
      </c>
      <c r="BB9">
        <v>1.4062600000000001</v>
      </c>
      <c r="BC9">
        <v>7.8110899999999997E-3</v>
      </c>
      <c r="BD9" s="90" t="s">
        <v>1906</v>
      </c>
      <c r="BE9">
        <v>1.01402E-3</v>
      </c>
      <c r="BF9">
        <v>1.33752</v>
      </c>
      <c r="BG9">
        <v>1.4081999999999999</v>
      </c>
      <c r="BH9">
        <v>2.59202E-3</v>
      </c>
      <c r="BI9" s="90" t="s">
        <v>1906</v>
      </c>
      <c r="BJ9">
        <v>385.596</v>
      </c>
      <c r="BK9">
        <v>268.02499999999998</v>
      </c>
      <c r="BL9">
        <v>162.874</v>
      </c>
      <c r="BM9">
        <v>219.75899999999999</v>
      </c>
      <c r="BN9">
        <v>102.607</v>
      </c>
      <c r="BO9">
        <v>101.718</v>
      </c>
      <c r="BP9">
        <v>102.658</v>
      </c>
      <c r="BQ9">
        <v>100.255</v>
      </c>
      <c r="BR9">
        <v>100.17</v>
      </c>
      <c r="BS9">
        <v>100.32</v>
      </c>
      <c r="BT9">
        <v>348.41199999999998</v>
      </c>
      <c r="BU9">
        <v>191.548</v>
      </c>
      <c r="BV9">
        <v>326.14400000000001</v>
      </c>
      <c r="BW9">
        <v>116.377</v>
      </c>
      <c r="BX9">
        <v>100</v>
      </c>
      <c r="BY9">
        <v>100</v>
      </c>
      <c r="BZ9">
        <v>776.7</v>
      </c>
      <c r="CA9">
        <v>100.047</v>
      </c>
      <c r="CB9">
        <v>103.712</v>
      </c>
      <c r="CC9">
        <v>105.70699999999999</v>
      </c>
      <c r="CD9">
        <v>100.78100000000001</v>
      </c>
      <c r="CE9">
        <v>124.84099999999999</v>
      </c>
      <c r="CF9">
        <v>136.52000000000001</v>
      </c>
      <c r="CG9">
        <v>109.533</v>
      </c>
      <c r="CH9">
        <v>100.015</v>
      </c>
      <c r="CI9">
        <v>102.824</v>
      </c>
      <c r="CJ9">
        <v>101.87</v>
      </c>
      <c r="CK9">
        <v>100</v>
      </c>
      <c r="CL9">
        <v>100.73699999999999</v>
      </c>
      <c r="CM9">
        <v>100</v>
      </c>
      <c r="CN9">
        <v>119.631</v>
      </c>
      <c r="CO9">
        <v>100.196</v>
      </c>
      <c r="CP9">
        <v>101.316</v>
      </c>
      <c r="CQ9">
        <v>100.005</v>
      </c>
      <c r="CR9">
        <v>100.001</v>
      </c>
      <c r="CS9">
        <v>100.06399999999999</v>
      </c>
      <c r="CT9">
        <v>100.002</v>
      </c>
      <c r="CU9">
        <v>100</v>
      </c>
      <c r="CV9">
        <v>100.001</v>
      </c>
      <c r="CW9">
        <v>100.011</v>
      </c>
      <c r="CX9">
        <v>100</v>
      </c>
      <c r="CY9">
        <v>217.571</v>
      </c>
      <c r="CZ9">
        <v>168.785</v>
      </c>
      <c r="DA9">
        <v>109.917</v>
      </c>
      <c r="DB9">
        <v>102.935</v>
      </c>
      <c r="DC9">
        <v>102.72799999999999</v>
      </c>
      <c r="DD9">
        <v>100</v>
      </c>
      <c r="DE9">
        <v>100.255</v>
      </c>
      <c r="DF9">
        <v>168.83600000000001</v>
      </c>
      <c r="DG9">
        <v>183.078</v>
      </c>
      <c r="DH9">
        <v>242.62200000000001</v>
      </c>
      <c r="DI9">
        <v>4.0999999999999996</v>
      </c>
      <c r="DJ9">
        <v>906.03399999999999</v>
      </c>
      <c r="DK9">
        <v>292.69200000000001</v>
      </c>
      <c r="DL9">
        <v>127.81100000000001</v>
      </c>
      <c r="DM9">
        <v>164.881</v>
      </c>
      <c r="DN9">
        <v>613.34199999999998</v>
      </c>
      <c r="DO9">
        <v>0.83434900000000001</v>
      </c>
      <c r="DP9">
        <v>0.83434900000000001</v>
      </c>
      <c r="DQ9">
        <v>1</v>
      </c>
      <c r="DR9">
        <v>7.2926800000000004E-4</v>
      </c>
      <c r="DS9">
        <v>0.97774099999999997</v>
      </c>
      <c r="DT9" s="90">
        <v>6.6399900000000001E-6</v>
      </c>
      <c r="DU9" s="90">
        <v>4.6937000000000001E-5</v>
      </c>
      <c r="DV9" s="90">
        <v>3.3504499999999998E-6</v>
      </c>
      <c r="DW9">
        <v>0</v>
      </c>
      <c r="DX9">
        <v>0</v>
      </c>
      <c r="DY9">
        <v>-1.07501E-2</v>
      </c>
      <c r="DZ9">
        <v>16.687000000000001</v>
      </c>
      <c r="EA9">
        <v>0.51685599999999998</v>
      </c>
      <c r="EB9">
        <v>0.127135</v>
      </c>
      <c r="EC9">
        <v>0.127135</v>
      </c>
      <c r="ED9">
        <v>2.74119</v>
      </c>
      <c r="EE9">
        <v>1.86087</v>
      </c>
      <c r="EF9">
        <v>2.7496499999999999</v>
      </c>
      <c r="EG9">
        <v>1.86087</v>
      </c>
      <c r="EH9">
        <v>0.25805499999999998</v>
      </c>
      <c r="EI9">
        <v>33.870800000000003</v>
      </c>
      <c r="EJ9">
        <v>21.805299999999999</v>
      </c>
      <c r="EK9">
        <v>1.0062400000000001E-2</v>
      </c>
      <c r="EL9">
        <v>1.93276</v>
      </c>
      <c r="EM9">
        <v>0</v>
      </c>
      <c r="EN9">
        <v>269.63499999999999</v>
      </c>
      <c r="EO9">
        <v>402.149</v>
      </c>
      <c r="EP9">
        <v>1.5539300000000001E-2</v>
      </c>
      <c r="EQ9">
        <v>4.1998000000000001E-3</v>
      </c>
      <c r="ER9">
        <v>0</v>
      </c>
      <c r="ES9">
        <v>1.4262199999999999E-2</v>
      </c>
      <c r="ET9">
        <v>7.9944499999999996</v>
      </c>
      <c r="EU9">
        <v>1.3679499999999999E-3</v>
      </c>
      <c r="EV9">
        <v>9.6551799999999993E-3</v>
      </c>
      <c r="EW9">
        <v>1.0206700000000001E-2</v>
      </c>
      <c r="EX9">
        <v>9.3726200000000001E-4</v>
      </c>
      <c r="EY9">
        <v>1.02067E-3</v>
      </c>
      <c r="EZ9">
        <v>0.22217300000000001</v>
      </c>
      <c r="FA9">
        <v>5.9447500000000004E-3</v>
      </c>
      <c r="FB9">
        <v>5.9400499999999999E-4</v>
      </c>
      <c r="FC9">
        <v>8.3965999999999999E-2</v>
      </c>
      <c r="FD9">
        <v>1.0915600000000001E-3</v>
      </c>
      <c r="FE9">
        <v>1.09156E-4</v>
      </c>
      <c r="FF9">
        <v>0.112139</v>
      </c>
      <c r="FG9">
        <v>1.4578099999999999E-3</v>
      </c>
      <c r="FH9">
        <v>1.4578099999999999E-4</v>
      </c>
      <c r="FI9">
        <v>0.503722</v>
      </c>
      <c r="FJ9">
        <v>0.79539199999999999</v>
      </c>
      <c r="FK9">
        <v>43.508499999999998</v>
      </c>
      <c r="FL9">
        <v>435.37599999999998</v>
      </c>
      <c r="FM9">
        <v>7.2111599999999996</v>
      </c>
      <c r="FN9">
        <v>1</v>
      </c>
      <c r="FO9">
        <v>0.31736900000000001</v>
      </c>
      <c r="FP9">
        <v>5.4327999999999998E-3</v>
      </c>
      <c r="FQ9">
        <v>5.4468699999999997E-4</v>
      </c>
      <c r="FR9">
        <v>6.9442100000000007E-2</v>
      </c>
      <c r="FS9">
        <v>0</v>
      </c>
      <c r="FT9">
        <v>6.5018400000000004E-2</v>
      </c>
      <c r="FU9">
        <v>0</v>
      </c>
      <c r="FV9">
        <v>0.846391</v>
      </c>
      <c r="FW9">
        <v>5.4468699999999997E-4</v>
      </c>
      <c r="FX9">
        <v>5.4327999999999998E-3</v>
      </c>
      <c r="FY9">
        <v>3.6329000000000001E-3</v>
      </c>
      <c r="FZ9">
        <v>0</v>
      </c>
      <c r="GA9">
        <v>1.87481E-3</v>
      </c>
      <c r="GB9">
        <v>0</v>
      </c>
      <c r="GC9">
        <v>293.09100000000001</v>
      </c>
      <c r="GD9">
        <v>1</v>
      </c>
      <c r="GE9">
        <v>0.56332599999999999</v>
      </c>
      <c r="GF9">
        <v>0.43667400000000001</v>
      </c>
      <c r="GG9">
        <v>1.06548</v>
      </c>
      <c r="GH9">
        <v>0</v>
      </c>
      <c r="GI9">
        <v>0</v>
      </c>
      <c r="GJ9">
        <v>0</v>
      </c>
      <c r="GK9">
        <v>0</v>
      </c>
      <c r="GL9">
        <v>0</v>
      </c>
      <c r="GM9">
        <v>0</v>
      </c>
      <c r="GN9">
        <v>0</v>
      </c>
      <c r="GO9">
        <v>0</v>
      </c>
      <c r="GP9">
        <v>0</v>
      </c>
      <c r="GQ9">
        <v>35.833300000000001</v>
      </c>
      <c r="GR9">
        <v>291.66699999999997</v>
      </c>
      <c r="GS9">
        <v>5.8782099999999997E-2</v>
      </c>
      <c r="GT9">
        <v>1.0921000000000001E-4</v>
      </c>
      <c r="GU9">
        <v>2.1347499999999998E-2</v>
      </c>
      <c r="GV9">
        <v>5.7695799999999998E-3</v>
      </c>
      <c r="GW9">
        <v>6.4660899999999993E-2</v>
      </c>
      <c r="GX9">
        <v>1.6446800000000001E-2</v>
      </c>
      <c r="GY9">
        <v>0.81327499999999997</v>
      </c>
      <c r="GZ9">
        <v>7.6608700000000002E-2</v>
      </c>
      <c r="HA9">
        <v>1.9002999999999999E-2</v>
      </c>
      <c r="HB9">
        <v>0.415802</v>
      </c>
      <c r="HC9">
        <v>0.20530899999999999</v>
      </c>
      <c r="HD9">
        <v>0.101687</v>
      </c>
      <c r="HE9">
        <v>0.47511300000000001</v>
      </c>
      <c r="HF9">
        <v>6.0880200000000002E-2</v>
      </c>
      <c r="HG9">
        <v>1.7070599999999998E-2</v>
      </c>
      <c r="HH9">
        <v>0.143039</v>
      </c>
      <c r="HI9">
        <v>6.6529800000000002E-3</v>
      </c>
      <c r="HJ9">
        <v>8.1736700000000005E-4</v>
      </c>
      <c r="HK9">
        <v>0.21204500000000001</v>
      </c>
      <c r="HL9">
        <v>9.8625799999999993E-3</v>
      </c>
      <c r="HM9">
        <v>1.2116900000000001E-3</v>
      </c>
      <c r="HN9">
        <v>2.6931399999999999E-4</v>
      </c>
      <c r="HO9">
        <v>3.2755100000000002E-2</v>
      </c>
      <c r="HP9">
        <v>4.4827799999999996E-3</v>
      </c>
      <c r="HQ9">
        <v>8.8527199999999997E-3</v>
      </c>
      <c r="HR9">
        <v>2.9261000000000001E-4</v>
      </c>
      <c r="HS9">
        <v>0</v>
      </c>
      <c r="HT9">
        <v>1.0490999999999999</v>
      </c>
      <c r="HU9">
        <v>0</v>
      </c>
      <c r="HV9">
        <v>5.0719900000000002E-3</v>
      </c>
      <c r="HW9">
        <v>6.2387100000000002E-4</v>
      </c>
      <c r="HX9">
        <v>0.37832399999999999</v>
      </c>
      <c r="HY9">
        <v>0</v>
      </c>
      <c r="HZ9">
        <v>0</v>
      </c>
      <c r="IA9">
        <v>0.59036900000000003</v>
      </c>
      <c r="IB9">
        <v>906.03399999999999</v>
      </c>
      <c r="IC9">
        <v>6.9405099999999997E-2</v>
      </c>
      <c r="ID9">
        <v>1.0490999999999999</v>
      </c>
      <c r="IE9">
        <v>0</v>
      </c>
      <c r="IF9">
        <v>250</v>
      </c>
      <c r="IG9">
        <v>13.817299999999999</v>
      </c>
      <c r="IH9">
        <v>9.2560299999999998E-2</v>
      </c>
      <c r="II9">
        <v>0</v>
      </c>
      <c r="IJ9">
        <v>-0.25244899999999998</v>
      </c>
      <c r="IK9">
        <v>4.9568700000000004E-3</v>
      </c>
      <c r="IL9">
        <v>4534.22</v>
      </c>
      <c r="IM9">
        <v>0</v>
      </c>
      <c r="IN9">
        <v>0.31654300000000002</v>
      </c>
      <c r="IO9">
        <v>0.90440799999999999</v>
      </c>
      <c r="IP9">
        <v>1.0912299999999999</v>
      </c>
      <c r="IQ9">
        <v>3.8953500000000001E-3</v>
      </c>
      <c r="IR9">
        <v>3.8953500000000001E-3</v>
      </c>
      <c r="IS9">
        <v>1.62291E-2</v>
      </c>
      <c r="IT9">
        <v>1.3933199999999999</v>
      </c>
      <c r="IU9">
        <v>1.7412799999999999</v>
      </c>
      <c r="IV9">
        <v>0</v>
      </c>
      <c r="IW9">
        <v>0</v>
      </c>
      <c r="IX9">
        <v>3.03349</v>
      </c>
    </row>
    <row r="10" spans="1:258" x14ac:dyDescent="0.2">
      <c r="A10">
        <v>3535</v>
      </c>
      <c r="B10">
        <v>9.4079999999999995</v>
      </c>
      <c r="C10">
        <v>-2.1</v>
      </c>
      <c r="D10">
        <v>10.3</v>
      </c>
      <c r="E10">
        <v>1.7158800000000001</v>
      </c>
      <c r="F10">
        <v>360</v>
      </c>
      <c r="G10">
        <v>0</v>
      </c>
      <c r="H10">
        <v>0</v>
      </c>
      <c r="I10">
        <v>0</v>
      </c>
      <c r="J10">
        <v>0</v>
      </c>
      <c r="K10">
        <v>0</v>
      </c>
      <c r="L10">
        <v>0</v>
      </c>
      <c r="M10" s="90">
        <v>6.64E-6</v>
      </c>
      <c r="N10">
        <v>0.31695699999999999</v>
      </c>
      <c r="O10">
        <v>491.827</v>
      </c>
      <c r="P10">
        <v>9.4371799999999997</v>
      </c>
      <c r="Q10">
        <v>0.91591999999999996</v>
      </c>
      <c r="R10">
        <v>0.40115600000000001</v>
      </c>
      <c r="S10">
        <v>0.14036299999999999</v>
      </c>
      <c r="T10">
        <v>1E-3</v>
      </c>
      <c r="U10">
        <v>0.20066899999999999</v>
      </c>
      <c r="V10">
        <v>3.56408E-2</v>
      </c>
      <c r="W10">
        <v>0.14941199999999999</v>
      </c>
      <c r="X10">
        <v>7.0757899999999999E-2</v>
      </c>
      <c r="Y10">
        <v>1E-3</v>
      </c>
      <c r="Z10">
        <v>3360.87</v>
      </c>
      <c r="AA10">
        <v>131.04300000000001</v>
      </c>
      <c r="AB10">
        <v>12.414300000000001</v>
      </c>
      <c r="AC10">
        <v>248.60300000000001</v>
      </c>
      <c r="AD10">
        <v>3.23183</v>
      </c>
      <c r="AE10">
        <v>0.323183</v>
      </c>
      <c r="AF10">
        <v>13745.5</v>
      </c>
      <c r="AG10">
        <v>639.32600000000002</v>
      </c>
      <c r="AH10">
        <v>78.545699999999997</v>
      </c>
      <c r="AI10">
        <v>1.2825200000000001</v>
      </c>
      <c r="AJ10">
        <v>3.7100800000000001E-3</v>
      </c>
      <c r="AK10">
        <v>0.36603799999999997</v>
      </c>
      <c r="AL10">
        <v>25.11</v>
      </c>
      <c r="AM10">
        <v>14.2637</v>
      </c>
      <c r="AN10">
        <v>0</v>
      </c>
      <c r="AO10">
        <v>9.1731599999999993</v>
      </c>
      <c r="AP10">
        <v>11.829499999999999</v>
      </c>
      <c r="AQ10">
        <v>134.05600000000001</v>
      </c>
      <c r="AR10">
        <v>0</v>
      </c>
      <c r="AS10">
        <v>123.85899999999999</v>
      </c>
      <c r="AT10">
        <v>0.65845600000000004</v>
      </c>
      <c r="AU10">
        <v>5.9287599999999999E-3</v>
      </c>
      <c r="AV10">
        <v>2.95471E-2</v>
      </c>
      <c r="AW10" s="90" t="s">
        <v>1906</v>
      </c>
      <c r="AX10">
        <v>2.7425999999999999E-2</v>
      </c>
      <c r="AY10" s="90" t="s">
        <v>1906</v>
      </c>
      <c r="AZ10">
        <v>5.8408400000000001E-4</v>
      </c>
      <c r="BA10">
        <v>401.54899999999998</v>
      </c>
      <c r="BB10">
        <v>1.50498</v>
      </c>
      <c r="BC10">
        <v>7.7451300000000002E-3</v>
      </c>
      <c r="BD10" s="90" t="s">
        <v>1906</v>
      </c>
      <c r="BE10">
        <v>1.0707900000000001E-3</v>
      </c>
      <c r="BF10">
        <v>1.43255</v>
      </c>
      <c r="BG10">
        <v>1.5072700000000001</v>
      </c>
      <c r="BH10">
        <v>3.2340200000000002E-3</v>
      </c>
      <c r="BI10" s="90" t="s">
        <v>1906</v>
      </c>
      <c r="BJ10">
        <v>405.69499999999999</v>
      </c>
      <c r="BK10">
        <v>278.47699999999998</v>
      </c>
      <c r="BL10">
        <v>168.45</v>
      </c>
      <c r="BM10">
        <v>218.75</v>
      </c>
      <c r="BN10">
        <v>102.74</v>
      </c>
      <c r="BO10">
        <v>101.84399999999999</v>
      </c>
      <c r="BP10">
        <v>102.664</v>
      </c>
      <c r="BQ10">
        <v>100.268</v>
      </c>
      <c r="BR10">
        <v>100.18300000000001</v>
      </c>
      <c r="BS10">
        <v>100.318</v>
      </c>
      <c r="BT10">
        <v>348.41199999999998</v>
      </c>
      <c r="BU10">
        <v>200.00299999999999</v>
      </c>
      <c r="BV10">
        <v>317.93200000000002</v>
      </c>
      <c r="BW10">
        <v>118.20099999999999</v>
      </c>
      <c r="BX10">
        <v>100</v>
      </c>
      <c r="BY10">
        <v>100</v>
      </c>
      <c r="BZ10">
        <v>776.7</v>
      </c>
      <c r="CA10">
        <v>100.04600000000001</v>
      </c>
      <c r="CB10">
        <v>103.607</v>
      </c>
      <c r="CC10">
        <v>105.66800000000001</v>
      </c>
      <c r="CD10">
        <v>100.776</v>
      </c>
      <c r="CE10">
        <v>124.569</v>
      </c>
      <c r="CF10">
        <v>136.131</v>
      </c>
      <c r="CG10">
        <v>109.24299999999999</v>
      </c>
      <c r="CH10">
        <v>100.015</v>
      </c>
      <c r="CI10">
        <v>102.715</v>
      </c>
      <c r="CJ10">
        <v>101.86799999999999</v>
      </c>
      <c r="CK10">
        <v>100</v>
      </c>
      <c r="CL10">
        <v>100.873</v>
      </c>
      <c r="CM10">
        <v>100</v>
      </c>
      <c r="CN10">
        <v>119.583</v>
      </c>
      <c r="CO10">
        <v>100.152</v>
      </c>
      <c r="CP10">
        <v>101.23099999999999</v>
      </c>
      <c r="CQ10">
        <v>100.004</v>
      </c>
      <c r="CR10">
        <v>100.001</v>
      </c>
      <c r="CS10">
        <v>100.054</v>
      </c>
      <c r="CT10">
        <v>100.002</v>
      </c>
      <c r="CU10">
        <v>100</v>
      </c>
      <c r="CV10">
        <v>100.001</v>
      </c>
      <c r="CW10">
        <v>100.01</v>
      </c>
      <c r="CX10">
        <v>100</v>
      </c>
      <c r="CY10">
        <v>227.21799999999999</v>
      </c>
      <c r="CZ10">
        <v>174.74600000000001</v>
      </c>
      <c r="DA10">
        <v>109.633</v>
      </c>
      <c r="DB10">
        <v>102.827</v>
      </c>
      <c r="DC10">
        <v>103.22799999999999</v>
      </c>
      <c r="DD10">
        <v>100</v>
      </c>
      <c r="DE10">
        <v>100.268</v>
      </c>
      <c r="DF10">
        <v>176.14400000000001</v>
      </c>
      <c r="DG10">
        <v>182.654</v>
      </c>
      <c r="DH10">
        <v>241.899</v>
      </c>
      <c r="DI10">
        <v>4.0999999999999996</v>
      </c>
      <c r="DJ10">
        <v>983.65499999999997</v>
      </c>
      <c r="DK10">
        <v>309.2</v>
      </c>
      <c r="DL10">
        <v>135.05799999999999</v>
      </c>
      <c r="DM10">
        <v>174.142</v>
      </c>
      <c r="DN10">
        <v>674.45500000000004</v>
      </c>
      <c r="DO10">
        <v>0.881656</v>
      </c>
      <c r="DP10">
        <v>0.881656</v>
      </c>
      <c r="DQ10">
        <v>1</v>
      </c>
      <c r="DR10">
        <v>7.2926800000000004E-4</v>
      </c>
      <c r="DS10">
        <v>0.97090399999999999</v>
      </c>
      <c r="DT10" s="90">
        <v>6.6399900000000001E-6</v>
      </c>
      <c r="DU10" s="90">
        <v>4.1703099999999997E-5</v>
      </c>
      <c r="DV10" s="90">
        <v>3.3536899999999999E-6</v>
      </c>
      <c r="DW10">
        <v>0</v>
      </c>
      <c r="DX10">
        <v>0</v>
      </c>
      <c r="DY10">
        <v>-1.09938E-2</v>
      </c>
      <c r="DZ10">
        <v>17.633099999999999</v>
      </c>
      <c r="EA10">
        <v>0.57411299999999998</v>
      </c>
      <c r="EB10">
        <v>0.137596</v>
      </c>
      <c r="EC10">
        <v>0.137596</v>
      </c>
      <c r="ED10">
        <v>2.9119700000000002</v>
      </c>
      <c r="EE10">
        <v>1.9860199999999999</v>
      </c>
      <c r="EF10">
        <v>2.9212400000000001</v>
      </c>
      <c r="EG10">
        <v>1.9860199999999999</v>
      </c>
      <c r="EH10">
        <v>0.27928900000000001</v>
      </c>
      <c r="EI10">
        <v>35.7913</v>
      </c>
      <c r="EJ10">
        <v>20.7883</v>
      </c>
      <c r="EK10">
        <v>1.0159899999999999E-2</v>
      </c>
      <c r="EL10">
        <v>1.9768300000000001</v>
      </c>
      <c r="EM10">
        <v>0</v>
      </c>
      <c r="EN10">
        <v>214.15199999999999</v>
      </c>
      <c r="EO10">
        <v>392.12200000000001</v>
      </c>
      <c r="EP10">
        <v>1.7692800000000002E-2</v>
      </c>
      <c r="EQ10">
        <v>4.7818499999999998E-3</v>
      </c>
      <c r="ER10">
        <v>0</v>
      </c>
      <c r="ES10">
        <v>1.49418E-2</v>
      </c>
      <c r="ET10">
        <v>7.1029999999999998</v>
      </c>
      <c r="EU10">
        <v>1.4389400000000001E-3</v>
      </c>
      <c r="EV10">
        <v>9.5940000000000001E-3</v>
      </c>
      <c r="EW10">
        <v>1.0165499999999999E-2</v>
      </c>
      <c r="EX10">
        <v>9.3114000000000001E-4</v>
      </c>
      <c r="EY10">
        <v>1.01655E-3</v>
      </c>
      <c r="EZ10">
        <v>0.23926500000000001</v>
      </c>
      <c r="FA10">
        <v>6.3456199999999997E-3</v>
      </c>
      <c r="FB10">
        <v>6.3511399999999999E-4</v>
      </c>
      <c r="FC10">
        <v>9.2332200000000003E-2</v>
      </c>
      <c r="FD10">
        <v>1.2003199999999999E-3</v>
      </c>
      <c r="FE10">
        <v>1.2003200000000001E-4</v>
      </c>
      <c r="FF10">
        <v>0.111786</v>
      </c>
      <c r="FG10">
        <v>1.4532200000000001E-3</v>
      </c>
      <c r="FH10">
        <v>1.45322E-4</v>
      </c>
      <c r="FI10">
        <v>0.54415599999999997</v>
      </c>
      <c r="FJ10">
        <v>0.85556299999999996</v>
      </c>
      <c r="FK10">
        <v>43.943800000000003</v>
      </c>
      <c r="FL10">
        <v>439.11700000000002</v>
      </c>
      <c r="FM10">
        <v>7.11097</v>
      </c>
      <c r="FN10">
        <v>1</v>
      </c>
      <c r="FO10">
        <v>0.34351300000000001</v>
      </c>
      <c r="FP10">
        <v>5.8303299999999999E-3</v>
      </c>
      <c r="FQ10">
        <v>5.8539499999999995E-4</v>
      </c>
      <c r="FR10">
        <v>7.2828000000000004E-2</v>
      </c>
      <c r="FS10">
        <v>0</v>
      </c>
      <c r="FT10">
        <v>6.8047899999999995E-2</v>
      </c>
      <c r="FU10">
        <v>0</v>
      </c>
      <c r="FV10">
        <v>0.916462</v>
      </c>
      <c r="FW10">
        <v>5.8539499999999995E-4</v>
      </c>
      <c r="FX10">
        <v>5.8303299999999999E-3</v>
      </c>
      <c r="FY10">
        <v>3.8696199999999998E-3</v>
      </c>
      <c r="FZ10">
        <v>0</v>
      </c>
      <c r="GA10">
        <v>2.0591400000000001E-3</v>
      </c>
      <c r="GB10">
        <v>0</v>
      </c>
      <c r="GC10">
        <v>296.00799999999998</v>
      </c>
      <c r="GD10">
        <v>1</v>
      </c>
      <c r="GE10">
        <v>0.56320300000000001</v>
      </c>
      <c r="GF10">
        <v>0.43679699999999999</v>
      </c>
      <c r="GG10">
        <v>1.13045</v>
      </c>
      <c r="GH10">
        <v>0</v>
      </c>
      <c r="GI10">
        <v>0</v>
      </c>
      <c r="GJ10">
        <v>0</v>
      </c>
      <c r="GK10">
        <v>0</v>
      </c>
      <c r="GL10">
        <v>0</v>
      </c>
      <c r="GM10">
        <v>0</v>
      </c>
      <c r="GN10">
        <v>0</v>
      </c>
      <c r="GO10">
        <v>0</v>
      </c>
      <c r="GP10">
        <v>0</v>
      </c>
      <c r="GQ10">
        <v>35.833300000000001</v>
      </c>
      <c r="GR10">
        <v>291.66699999999997</v>
      </c>
      <c r="GS10">
        <v>5.7060699999999999E-2</v>
      </c>
      <c r="GT10">
        <v>1.08968E-4</v>
      </c>
      <c r="GU10">
        <v>2.0646100000000001E-2</v>
      </c>
      <c r="GV10">
        <v>5.5800199999999998E-3</v>
      </c>
      <c r="GW10">
        <v>6.2749700000000005E-2</v>
      </c>
      <c r="GX10">
        <v>1.5817000000000001E-2</v>
      </c>
      <c r="GY10">
        <v>0.80164899999999994</v>
      </c>
      <c r="GZ10">
        <v>7.45918E-2</v>
      </c>
      <c r="HA10">
        <v>1.8338900000000002E-2</v>
      </c>
      <c r="HB10">
        <v>0.413852</v>
      </c>
      <c r="HC10">
        <v>0.206871</v>
      </c>
      <c r="HD10">
        <v>0.103376</v>
      </c>
      <c r="HE10">
        <v>0.469885</v>
      </c>
      <c r="HF10">
        <v>5.9160900000000002E-2</v>
      </c>
      <c r="HG10">
        <v>1.6443099999999999E-2</v>
      </c>
      <c r="HH10">
        <v>0.141066</v>
      </c>
      <c r="HI10">
        <v>6.5611999999999997E-3</v>
      </c>
      <c r="HJ10">
        <v>8.0609099999999999E-4</v>
      </c>
      <c r="HK10">
        <v>0.20907300000000001</v>
      </c>
      <c r="HL10">
        <v>9.7243199999999998E-3</v>
      </c>
      <c r="HM10">
        <v>1.1946999999999999E-3</v>
      </c>
      <c r="HN10">
        <v>2.6326300000000002E-4</v>
      </c>
      <c r="HO10">
        <v>3.2448200000000003E-2</v>
      </c>
      <c r="HP10">
        <v>4.4407800000000001E-3</v>
      </c>
      <c r="HQ10">
        <v>8.7697699999999996E-3</v>
      </c>
      <c r="HR10">
        <v>2.8986799999999998E-4</v>
      </c>
      <c r="HS10">
        <v>0</v>
      </c>
      <c r="HT10">
        <v>1.1653199999999999</v>
      </c>
      <c r="HU10">
        <v>0</v>
      </c>
      <c r="HV10">
        <v>5.1809999999999998E-3</v>
      </c>
      <c r="HW10">
        <v>6.2603699999999997E-4</v>
      </c>
      <c r="HX10">
        <v>0.45149600000000001</v>
      </c>
      <c r="HY10">
        <v>0</v>
      </c>
      <c r="HZ10">
        <v>0</v>
      </c>
      <c r="IA10">
        <v>0.66056899999999996</v>
      </c>
      <c r="IB10">
        <v>983.65499999999997</v>
      </c>
      <c r="IC10">
        <v>7.3340299999999997E-2</v>
      </c>
      <c r="ID10">
        <v>1.1653199999999999</v>
      </c>
      <c r="IE10">
        <v>0</v>
      </c>
      <c r="IF10">
        <v>250</v>
      </c>
      <c r="IG10">
        <v>13.817299999999999</v>
      </c>
      <c r="IH10">
        <v>9.2560299999999998E-2</v>
      </c>
      <c r="II10">
        <v>0</v>
      </c>
      <c r="IJ10">
        <v>-0.24839</v>
      </c>
      <c r="IK10">
        <v>4.8232600000000002E-3</v>
      </c>
      <c r="IL10">
        <v>4788.91</v>
      </c>
      <c r="IM10">
        <v>0</v>
      </c>
      <c r="IN10">
        <v>0.316216</v>
      </c>
      <c r="IO10">
        <v>0.903474</v>
      </c>
      <c r="IP10">
        <v>0.99194400000000005</v>
      </c>
      <c r="IQ10">
        <v>3.8888299999999998E-3</v>
      </c>
      <c r="IR10">
        <v>3.8888299999999998E-3</v>
      </c>
      <c r="IS10">
        <v>1.6222199999999999E-2</v>
      </c>
      <c r="IT10">
        <v>1.3875900000000001</v>
      </c>
      <c r="IU10">
        <v>1.7347600000000001</v>
      </c>
      <c r="IV10">
        <v>0</v>
      </c>
      <c r="IW10">
        <v>0</v>
      </c>
      <c r="IX10">
        <v>3.03349</v>
      </c>
    </row>
    <row r="11" spans="1:258" x14ac:dyDescent="0.2">
      <c r="A11">
        <v>3900</v>
      </c>
      <c r="B11">
        <v>9.4079999999999995</v>
      </c>
      <c r="C11">
        <v>-2.1</v>
      </c>
      <c r="D11">
        <v>10.3</v>
      </c>
      <c r="E11">
        <v>1.7158800000000001</v>
      </c>
      <c r="F11">
        <v>360</v>
      </c>
      <c r="G11">
        <v>0</v>
      </c>
      <c r="H11">
        <v>0</v>
      </c>
      <c r="I11">
        <v>0</v>
      </c>
      <c r="J11">
        <v>0</v>
      </c>
      <c r="K11">
        <v>0</v>
      </c>
      <c r="L11">
        <v>0</v>
      </c>
      <c r="M11" s="90">
        <v>6.64E-6</v>
      </c>
      <c r="N11">
        <v>0.31695699999999999</v>
      </c>
      <c r="O11">
        <v>531.01700000000005</v>
      </c>
      <c r="P11">
        <v>10.087199999999999</v>
      </c>
      <c r="Q11">
        <v>0.98195900000000003</v>
      </c>
      <c r="R11">
        <v>0.40043400000000001</v>
      </c>
      <c r="S11">
        <v>0.139066</v>
      </c>
      <c r="T11">
        <v>1E-3</v>
      </c>
      <c r="U11">
        <v>0.20109199999999999</v>
      </c>
      <c r="V11">
        <v>3.6306699999999997E-2</v>
      </c>
      <c r="W11">
        <v>0.148947</v>
      </c>
      <c r="X11">
        <v>7.2153200000000001E-2</v>
      </c>
      <c r="Y11">
        <v>1E-3</v>
      </c>
      <c r="Z11">
        <v>3366.13</v>
      </c>
      <c r="AA11">
        <v>131.767</v>
      </c>
      <c r="AB11">
        <v>12.424200000000001</v>
      </c>
      <c r="AC11">
        <v>253.58199999999999</v>
      </c>
      <c r="AD11">
        <v>3.29657</v>
      </c>
      <c r="AE11">
        <v>0.32965699999999998</v>
      </c>
      <c r="AF11">
        <v>13730.9</v>
      </c>
      <c r="AG11">
        <v>638.64499999999998</v>
      </c>
      <c r="AH11">
        <v>78.462100000000007</v>
      </c>
      <c r="AI11">
        <v>1.15011</v>
      </c>
      <c r="AJ11">
        <v>3.7654099999999999E-3</v>
      </c>
      <c r="AK11">
        <v>0.31546299999999999</v>
      </c>
      <c r="AL11">
        <v>25.11</v>
      </c>
      <c r="AM11">
        <v>14.2753</v>
      </c>
      <c r="AN11">
        <v>0</v>
      </c>
      <c r="AO11">
        <v>6.8411</v>
      </c>
      <c r="AP11">
        <v>11.6501</v>
      </c>
      <c r="AQ11">
        <v>133.41399999999999</v>
      </c>
      <c r="AR11">
        <v>0</v>
      </c>
      <c r="AS11">
        <v>125.018</v>
      </c>
      <c r="AT11">
        <v>0.71273399999999998</v>
      </c>
      <c r="AU11">
        <v>6.3416200000000001E-3</v>
      </c>
      <c r="AV11">
        <v>3.0803899999999999E-2</v>
      </c>
      <c r="AW11" s="90" t="s">
        <v>1906</v>
      </c>
      <c r="AX11">
        <v>2.8666799999999999E-2</v>
      </c>
      <c r="AY11" s="90" t="s">
        <v>1906</v>
      </c>
      <c r="AZ11">
        <v>6.2628900000000003E-4</v>
      </c>
      <c r="BA11">
        <v>401.346</v>
      </c>
      <c r="BB11">
        <v>1.60504</v>
      </c>
      <c r="BC11">
        <v>7.8407800000000003E-3</v>
      </c>
      <c r="BD11" s="90" t="s">
        <v>1906</v>
      </c>
      <c r="BE11">
        <v>1.1284800000000001E-3</v>
      </c>
      <c r="BF11">
        <v>1.52904</v>
      </c>
      <c r="BG11">
        <v>1.6076999999999999</v>
      </c>
      <c r="BH11">
        <v>3.6438799999999999E-3</v>
      </c>
      <c r="BI11" s="90" t="s">
        <v>1906</v>
      </c>
      <c r="BJ11">
        <v>426.053</v>
      </c>
      <c r="BK11">
        <v>289.483</v>
      </c>
      <c r="BL11">
        <v>174.06200000000001</v>
      </c>
      <c r="BM11">
        <v>218.202</v>
      </c>
      <c r="BN11">
        <v>102.85</v>
      </c>
      <c r="BO11">
        <v>101.964</v>
      </c>
      <c r="BP11">
        <v>102.684</v>
      </c>
      <c r="BQ11">
        <v>100.283</v>
      </c>
      <c r="BR11">
        <v>100.196</v>
      </c>
      <c r="BS11">
        <v>100.319</v>
      </c>
      <c r="BT11">
        <v>348.41199999999998</v>
      </c>
      <c r="BU11">
        <v>208.886</v>
      </c>
      <c r="BV11">
        <v>309.34199999999998</v>
      </c>
      <c r="BW11">
        <v>120.038</v>
      </c>
      <c r="BX11">
        <v>100</v>
      </c>
      <c r="BY11">
        <v>100</v>
      </c>
      <c r="BZ11">
        <v>776.7</v>
      </c>
      <c r="CA11">
        <v>100.04600000000001</v>
      </c>
      <c r="CB11">
        <v>103.464</v>
      </c>
      <c r="CC11">
        <v>105.652</v>
      </c>
      <c r="CD11">
        <v>100.774</v>
      </c>
      <c r="CE11">
        <v>124.36799999999999</v>
      </c>
      <c r="CF11">
        <v>135.75700000000001</v>
      </c>
      <c r="CG11">
        <v>108.825</v>
      </c>
      <c r="CH11">
        <v>100.015</v>
      </c>
      <c r="CI11">
        <v>102.584</v>
      </c>
      <c r="CJ11">
        <v>101.911</v>
      </c>
      <c r="CK11">
        <v>100</v>
      </c>
      <c r="CL11">
        <v>100.93899999999999</v>
      </c>
      <c r="CM11">
        <v>100</v>
      </c>
      <c r="CN11">
        <v>119.742</v>
      </c>
      <c r="CO11">
        <v>100.10599999999999</v>
      </c>
      <c r="CP11">
        <v>101.154</v>
      </c>
      <c r="CQ11">
        <v>100.004</v>
      </c>
      <c r="CR11">
        <v>100.001</v>
      </c>
      <c r="CS11">
        <v>100.044</v>
      </c>
      <c r="CT11">
        <v>100.002</v>
      </c>
      <c r="CU11">
        <v>100</v>
      </c>
      <c r="CV11">
        <v>100.001</v>
      </c>
      <c r="CW11">
        <v>100.008</v>
      </c>
      <c r="CX11">
        <v>100</v>
      </c>
      <c r="CY11">
        <v>236.57</v>
      </c>
      <c r="CZ11">
        <v>180.74100000000001</v>
      </c>
      <c r="DA11">
        <v>109.218</v>
      </c>
      <c r="DB11">
        <v>102.69799999999999</v>
      </c>
      <c r="DC11">
        <v>103.473</v>
      </c>
      <c r="DD11">
        <v>100</v>
      </c>
      <c r="DE11">
        <v>100.283</v>
      </c>
      <c r="DF11">
        <v>183.86699999999999</v>
      </c>
      <c r="DG11">
        <v>182.22300000000001</v>
      </c>
      <c r="DH11">
        <v>241.17099999999999</v>
      </c>
      <c r="DI11">
        <v>4.0999999999999996</v>
      </c>
      <c r="DJ11">
        <v>1062.03</v>
      </c>
      <c r="DK11">
        <v>325.86900000000003</v>
      </c>
      <c r="DL11">
        <v>142.32</v>
      </c>
      <c r="DM11">
        <v>183.54900000000001</v>
      </c>
      <c r="DN11">
        <v>736.16499999999996</v>
      </c>
      <c r="DO11">
        <v>0.92906699999999998</v>
      </c>
      <c r="DP11">
        <v>0.92906699999999998</v>
      </c>
      <c r="DQ11">
        <v>1</v>
      </c>
      <c r="DR11">
        <v>7.2926800000000004E-4</v>
      </c>
      <c r="DS11">
        <v>0.96325799999999995</v>
      </c>
      <c r="DT11" s="90">
        <v>6.6399900000000001E-6</v>
      </c>
      <c r="DU11" s="90">
        <v>3.5741100000000002E-5</v>
      </c>
      <c r="DV11" s="90">
        <v>3.3564300000000002E-6</v>
      </c>
      <c r="DW11">
        <v>0</v>
      </c>
      <c r="DX11">
        <v>0</v>
      </c>
      <c r="DY11">
        <v>-1.12742E-2</v>
      </c>
      <c r="DZ11">
        <v>18.581299999999999</v>
      </c>
      <c r="EA11">
        <v>0.63441099999999995</v>
      </c>
      <c r="EB11">
        <v>0.14837600000000001</v>
      </c>
      <c r="EC11">
        <v>0.14837600000000001</v>
      </c>
      <c r="ED11">
        <v>3.0828899999999999</v>
      </c>
      <c r="EE11">
        <v>2.1124900000000002</v>
      </c>
      <c r="EF11">
        <v>3.0929799999999998</v>
      </c>
      <c r="EG11">
        <v>2.1124900000000002</v>
      </c>
      <c r="EH11">
        <v>0.30117100000000002</v>
      </c>
      <c r="EI11">
        <v>37.716000000000001</v>
      </c>
      <c r="EJ11">
        <v>18.595600000000001</v>
      </c>
      <c r="EK11">
        <v>1.04715E-2</v>
      </c>
      <c r="EL11">
        <v>2.0159699999999998</v>
      </c>
      <c r="EM11">
        <v>0</v>
      </c>
      <c r="EN11">
        <v>155.91399999999999</v>
      </c>
      <c r="EO11">
        <v>385.28100000000001</v>
      </c>
      <c r="EP11">
        <v>1.8750599999999999E-2</v>
      </c>
      <c r="EQ11">
        <v>5.0677300000000003E-3</v>
      </c>
      <c r="ER11">
        <v>0</v>
      </c>
      <c r="ES11">
        <v>1.55392E-2</v>
      </c>
      <c r="ET11">
        <v>6.0875199999999996</v>
      </c>
      <c r="EU11">
        <v>1.5115899999999999E-3</v>
      </c>
      <c r="EV11">
        <v>9.4980299999999993E-3</v>
      </c>
      <c r="EW11">
        <v>1.01297E-2</v>
      </c>
      <c r="EX11">
        <v>9.2460199999999995E-4</v>
      </c>
      <c r="EY11">
        <v>1.01297E-3</v>
      </c>
      <c r="EZ11">
        <v>0.25653599999999999</v>
      </c>
      <c r="FA11">
        <v>6.7211900000000002E-3</v>
      </c>
      <c r="FB11">
        <v>6.7583200000000002E-4</v>
      </c>
      <c r="FC11">
        <v>0.10077999999999999</v>
      </c>
      <c r="FD11">
        <v>1.31014E-3</v>
      </c>
      <c r="FE11">
        <v>1.3101399999999999E-4</v>
      </c>
      <c r="FF11">
        <v>0.112271</v>
      </c>
      <c r="FG11">
        <v>1.45952E-3</v>
      </c>
      <c r="FH11">
        <v>1.45952E-4</v>
      </c>
      <c r="FI11">
        <v>0.58465299999999998</v>
      </c>
      <c r="FJ11">
        <v>0.91462900000000003</v>
      </c>
      <c r="FK11">
        <v>44.490299999999998</v>
      </c>
      <c r="FL11">
        <v>442.85599999999999</v>
      </c>
      <c r="FM11">
        <v>7.0142499999999997</v>
      </c>
      <c r="FN11">
        <v>1</v>
      </c>
      <c r="FO11">
        <v>0.36959900000000001</v>
      </c>
      <c r="FP11">
        <v>6.2175299999999998E-3</v>
      </c>
      <c r="FQ11">
        <v>6.2613499999999999E-4</v>
      </c>
      <c r="FR11">
        <v>7.5750700000000004E-2</v>
      </c>
      <c r="FS11">
        <v>0</v>
      </c>
      <c r="FT11">
        <v>7.0698200000000003E-2</v>
      </c>
      <c r="FU11">
        <v>0</v>
      </c>
      <c r="FV11">
        <v>0.98476300000000005</v>
      </c>
      <c r="FW11">
        <v>6.2613499999999999E-4</v>
      </c>
      <c r="FX11">
        <v>6.2175299999999998E-3</v>
      </c>
      <c r="FY11">
        <v>4.0752799999999997E-3</v>
      </c>
      <c r="FZ11">
        <v>0</v>
      </c>
      <c r="GA11">
        <v>2.26633E-3</v>
      </c>
      <c r="GB11">
        <v>0</v>
      </c>
      <c r="GC11">
        <v>298.68799999999999</v>
      </c>
      <c r="GD11">
        <v>1</v>
      </c>
      <c r="GE11">
        <v>0.56325899999999995</v>
      </c>
      <c r="GF11">
        <v>0.43674099999999999</v>
      </c>
      <c r="GG11">
        <v>1.1978599999999999</v>
      </c>
      <c r="GH11">
        <v>0</v>
      </c>
      <c r="GI11">
        <v>0</v>
      </c>
      <c r="GJ11">
        <v>0</v>
      </c>
      <c r="GK11">
        <v>0</v>
      </c>
      <c r="GL11">
        <v>0</v>
      </c>
      <c r="GM11">
        <v>0</v>
      </c>
      <c r="GN11">
        <v>0</v>
      </c>
      <c r="GO11">
        <v>0</v>
      </c>
      <c r="GP11">
        <v>0</v>
      </c>
      <c r="GQ11">
        <v>35.833300000000001</v>
      </c>
      <c r="GR11">
        <v>291.66699999999997</v>
      </c>
      <c r="GS11">
        <v>5.46069E-2</v>
      </c>
      <c r="GT11">
        <v>1.08622E-4</v>
      </c>
      <c r="GU11">
        <v>1.9670099999999999E-2</v>
      </c>
      <c r="GV11">
        <v>5.3162499999999998E-3</v>
      </c>
      <c r="GW11">
        <v>6.0031800000000003E-2</v>
      </c>
      <c r="GX11">
        <v>1.50581E-2</v>
      </c>
      <c r="GY11">
        <v>0.78986100000000004</v>
      </c>
      <c r="GZ11">
        <v>7.1753399999999995E-2</v>
      </c>
      <c r="HA11">
        <v>1.7543099999999999E-2</v>
      </c>
      <c r="HB11">
        <v>0.41051799999999999</v>
      </c>
      <c r="HC11">
        <v>0.21018500000000001</v>
      </c>
      <c r="HD11">
        <v>0.105618</v>
      </c>
      <c r="HE11">
        <v>0.46560800000000002</v>
      </c>
      <c r="HF11">
        <v>5.6671899999999997E-2</v>
      </c>
      <c r="HG11">
        <v>1.5690300000000001E-2</v>
      </c>
      <c r="HH11">
        <v>0.13911299999999999</v>
      </c>
      <c r="HI11">
        <v>6.4703699999999996E-3</v>
      </c>
      <c r="HJ11">
        <v>7.9493100000000002E-4</v>
      </c>
      <c r="HK11">
        <v>0.20563699999999999</v>
      </c>
      <c r="HL11">
        <v>9.56452E-3</v>
      </c>
      <c r="HM11">
        <v>1.1750700000000001E-3</v>
      </c>
      <c r="HN11">
        <v>2.5792099999999999E-4</v>
      </c>
      <c r="HO11">
        <v>3.2175799999999997E-2</v>
      </c>
      <c r="HP11">
        <v>4.4035000000000003E-3</v>
      </c>
      <c r="HQ11">
        <v>8.6961499999999997E-3</v>
      </c>
      <c r="HR11">
        <v>2.87435E-4</v>
      </c>
      <c r="HS11">
        <v>0</v>
      </c>
      <c r="HT11">
        <v>1.2877099999999999</v>
      </c>
      <c r="HU11">
        <v>0</v>
      </c>
      <c r="HV11">
        <v>5.3362699999999997E-3</v>
      </c>
      <c r="HW11">
        <v>6.3214499999999997E-4</v>
      </c>
      <c r="HX11">
        <v>0.526613</v>
      </c>
      <c r="HY11">
        <v>0</v>
      </c>
      <c r="HZ11">
        <v>0</v>
      </c>
      <c r="IA11">
        <v>0.73224999999999996</v>
      </c>
      <c r="IB11">
        <v>1062.03</v>
      </c>
      <c r="IC11">
        <v>7.7284199999999997E-2</v>
      </c>
      <c r="ID11">
        <v>1.2877099999999999</v>
      </c>
      <c r="IE11">
        <v>0</v>
      </c>
      <c r="IF11">
        <v>250</v>
      </c>
      <c r="IG11">
        <v>13.817299999999999</v>
      </c>
      <c r="IH11">
        <v>9.2560299999999998E-2</v>
      </c>
      <c r="II11">
        <v>0</v>
      </c>
      <c r="IJ11">
        <v>-0.24449199999999999</v>
      </c>
      <c r="IK11">
        <v>4.6980399999999997E-3</v>
      </c>
      <c r="IL11">
        <v>5047.59</v>
      </c>
      <c r="IM11">
        <v>0</v>
      </c>
      <c r="IN11">
        <v>0.31604199999999999</v>
      </c>
      <c r="IO11">
        <v>0.90297899999999998</v>
      </c>
      <c r="IP11">
        <v>0.87439299999999998</v>
      </c>
      <c r="IQ11">
        <v>3.88055E-3</v>
      </c>
      <c r="IR11">
        <v>3.88055E-3</v>
      </c>
      <c r="IS11">
        <v>1.6213399999999999E-2</v>
      </c>
      <c r="IT11">
        <v>1.3809899999999999</v>
      </c>
      <c r="IU11">
        <v>1.72726</v>
      </c>
      <c r="IV11">
        <v>0</v>
      </c>
      <c r="IW11">
        <v>0</v>
      </c>
      <c r="IX11">
        <v>3.03349</v>
      </c>
    </row>
    <row r="12" spans="1:258" x14ac:dyDescent="0.2">
      <c r="A12">
        <v>4265</v>
      </c>
      <c r="B12">
        <v>9.4079999999999995</v>
      </c>
      <c r="C12">
        <v>-2.1</v>
      </c>
      <c r="D12">
        <v>10.3</v>
      </c>
      <c r="E12">
        <v>1.7158800000000001</v>
      </c>
      <c r="F12">
        <v>360</v>
      </c>
      <c r="G12">
        <v>0</v>
      </c>
      <c r="H12">
        <v>0</v>
      </c>
      <c r="I12">
        <v>0</v>
      </c>
      <c r="J12">
        <v>0</v>
      </c>
      <c r="K12">
        <v>0</v>
      </c>
      <c r="L12">
        <v>0</v>
      </c>
      <c r="M12" s="90">
        <v>6.64E-6</v>
      </c>
      <c r="N12">
        <v>0.31695699999999999</v>
      </c>
      <c r="O12">
        <v>570.03700000000003</v>
      </c>
      <c r="P12">
        <v>10.6717</v>
      </c>
      <c r="Q12">
        <v>1.04779</v>
      </c>
      <c r="R12">
        <v>0.39868100000000001</v>
      </c>
      <c r="S12">
        <v>0.13881399999999999</v>
      </c>
      <c r="T12">
        <v>1E-3</v>
      </c>
      <c r="U12">
        <v>0.201627</v>
      </c>
      <c r="V12">
        <v>3.6862499999999999E-2</v>
      </c>
      <c r="W12">
        <v>0.14808299999999999</v>
      </c>
      <c r="X12">
        <v>7.3931999999999998E-2</v>
      </c>
      <c r="Y12">
        <v>1E-3</v>
      </c>
      <c r="Z12">
        <v>3378.77</v>
      </c>
      <c r="AA12">
        <v>132.583</v>
      </c>
      <c r="AB12">
        <v>12.4465</v>
      </c>
      <c r="AC12">
        <v>260.88400000000001</v>
      </c>
      <c r="AD12">
        <v>3.3915000000000002</v>
      </c>
      <c r="AE12">
        <v>0.33915000000000001</v>
      </c>
      <c r="AF12">
        <v>13716.5</v>
      </c>
      <c r="AG12">
        <v>637.97500000000002</v>
      </c>
      <c r="AH12">
        <v>78.379800000000003</v>
      </c>
      <c r="AI12">
        <v>0.94350599999999996</v>
      </c>
      <c r="AJ12">
        <v>3.80015E-3</v>
      </c>
      <c r="AK12">
        <v>0.261544</v>
      </c>
      <c r="AL12">
        <v>25.11</v>
      </c>
      <c r="AM12">
        <v>14.284599999999999</v>
      </c>
      <c r="AN12">
        <v>0</v>
      </c>
      <c r="AO12">
        <v>4.5750500000000001</v>
      </c>
      <c r="AP12">
        <v>11.5458</v>
      </c>
      <c r="AQ12">
        <v>132.73699999999999</v>
      </c>
      <c r="AR12">
        <v>0</v>
      </c>
      <c r="AS12">
        <v>126.129</v>
      </c>
      <c r="AT12">
        <v>0.76588699999999998</v>
      </c>
      <c r="AU12">
        <v>6.7413400000000002E-3</v>
      </c>
      <c r="AV12">
        <v>3.1659300000000001E-2</v>
      </c>
      <c r="AW12" s="90" t="s">
        <v>1906</v>
      </c>
      <c r="AX12">
        <v>2.9676999999999999E-2</v>
      </c>
      <c r="AY12" s="90" t="s">
        <v>1906</v>
      </c>
      <c r="AZ12">
        <v>6.6845299999999995E-4</v>
      </c>
      <c r="BA12">
        <v>401.178</v>
      </c>
      <c r="BB12">
        <v>1.7024300000000001</v>
      </c>
      <c r="BC12">
        <v>7.9837299999999996E-3</v>
      </c>
      <c r="BD12" s="90" t="s">
        <v>1906</v>
      </c>
      <c r="BE12">
        <v>1.1873000000000001E-3</v>
      </c>
      <c r="BF12">
        <v>1.62462</v>
      </c>
      <c r="BG12">
        <v>1.70546</v>
      </c>
      <c r="BH12">
        <v>3.9053400000000002E-3</v>
      </c>
      <c r="BI12" s="90" t="s">
        <v>1906</v>
      </c>
      <c r="BJ12">
        <v>445.67</v>
      </c>
      <c r="BK12">
        <v>300.02100000000002</v>
      </c>
      <c r="BL12">
        <v>179.733</v>
      </c>
      <c r="BM12">
        <v>218.50800000000001</v>
      </c>
      <c r="BN12">
        <v>102.92700000000001</v>
      </c>
      <c r="BO12">
        <v>102.07599999999999</v>
      </c>
      <c r="BP12">
        <v>102.735</v>
      </c>
      <c r="BQ12">
        <v>100.297</v>
      </c>
      <c r="BR12">
        <v>100.208</v>
      </c>
      <c r="BS12">
        <v>100.32299999999999</v>
      </c>
      <c r="BT12">
        <v>348.41199999999998</v>
      </c>
      <c r="BU12">
        <v>217.749</v>
      </c>
      <c r="BV12">
        <v>300.79700000000003</v>
      </c>
      <c r="BW12">
        <v>121.89</v>
      </c>
      <c r="BX12">
        <v>100</v>
      </c>
      <c r="BY12">
        <v>100</v>
      </c>
      <c r="BZ12">
        <v>776.7</v>
      </c>
      <c r="CA12">
        <v>100.045</v>
      </c>
      <c r="CB12">
        <v>103.245</v>
      </c>
      <c r="CC12">
        <v>105.66</v>
      </c>
      <c r="CD12">
        <v>100.77500000000001</v>
      </c>
      <c r="CE12">
        <v>124.254</v>
      </c>
      <c r="CF12">
        <v>135.43299999999999</v>
      </c>
      <c r="CG12">
        <v>108.07299999999999</v>
      </c>
      <c r="CH12">
        <v>100.015</v>
      </c>
      <c r="CI12">
        <v>102.417</v>
      </c>
      <c r="CJ12">
        <v>101.94499999999999</v>
      </c>
      <c r="CK12">
        <v>100</v>
      </c>
      <c r="CL12">
        <v>100.982</v>
      </c>
      <c r="CM12">
        <v>100</v>
      </c>
      <c r="CN12">
        <v>120.107</v>
      </c>
      <c r="CO12">
        <v>100.066</v>
      </c>
      <c r="CP12">
        <v>101.08499999999999</v>
      </c>
      <c r="CQ12">
        <v>100.003</v>
      </c>
      <c r="CR12">
        <v>100.001</v>
      </c>
      <c r="CS12">
        <v>100.033</v>
      </c>
      <c r="CT12">
        <v>100.002</v>
      </c>
      <c r="CU12">
        <v>100</v>
      </c>
      <c r="CV12">
        <v>100.001</v>
      </c>
      <c r="CW12">
        <v>100.00700000000001</v>
      </c>
      <c r="CX12">
        <v>100</v>
      </c>
      <c r="CY12">
        <v>245.648</v>
      </c>
      <c r="CZ12">
        <v>186.73699999999999</v>
      </c>
      <c r="DA12">
        <v>108.471</v>
      </c>
      <c r="DB12">
        <v>102.53700000000001</v>
      </c>
      <c r="DC12">
        <v>103.634</v>
      </c>
      <c r="DD12">
        <v>100</v>
      </c>
      <c r="DE12">
        <v>100.297</v>
      </c>
      <c r="DF12">
        <v>191.62</v>
      </c>
      <c r="DG12">
        <v>181.80500000000001</v>
      </c>
      <c r="DH12">
        <v>240.477</v>
      </c>
      <c r="DI12">
        <v>4.0999999999999996</v>
      </c>
      <c r="DJ12">
        <v>1140.07</v>
      </c>
      <c r="DK12">
        <v>342.46600000000001</v>
      </c>
      <c r="DL12">
        <v>149.15899999999999</v>
      </c>
      <c r="DM12">
        <v>193.30699999999999</v>
      </c>
      <c r="DN12">
        <v>797.60799999999995</v>
      </c>
      <c r="DO12">
        <v>0.97371099999999999</v>
      </c>
      <c r="DP12">
        <v>0.97371099999999999</v>
      </c>
      <c r="DQ12">
        <v>1</v>
      </c>
      <c r="DR12">
        <v>7.2926800000000004E-4</v>
      </c>
      <c r="DS12">
        <v>0.95519799999999999</v>
      </c>
      <c r="DT12" s="90">
        <v>6.6399900000000001E-6</v>
      </c>
      <c r="DU12" s="90">
        <v>2.9456999999999999E-5</v>
      </c>
      <c r="DV12" s="90">
        <v>3.3586100000000002E-6</v>
      </c>
      <c r="DW12">
        <v>0</v>
      </c>
      <c r="DX12">
        <v>0</v>
      </c>
      <c r="DY12">
        <v>-1.1579000000000001E-2</v>
      </c>
      <c r="DZ12">
        <v>19.4742</v>
      </c>
      <c r="EA12">
        <v>0.69372900000000004</v>
      </c>
      <c r="EB12">
        <v>0.15911600000000001</v>
      </c>
      <c r="EC12">
        <v>0.15911600000000001</v>
      </c>
      <c r="ED12">
        <v>3.2432500000000002</v>
      </c>
      <c r="EE12">
        <v>2.2343299999999999</v>
      </c>
      <c r="EF12">
        <v>3.25414</v>
      </c>
      <c r="EG12">
        <v>2.2343299999999999</v>
      </c>
      <c r="EH12">
        <v>0.32296999999999998</v>
      </c>
      <c r="EI12">
        <v>39.528300000000002</v>
      </c>
      <c r="EJ12">
        <v>15.194900000000001</v>
      </c>
      <c r="EK12">
        <v>1.0754400000000001E-2</v>
      </c>
      <c r="EL12">
        <v>2.04495</v>
      </c>
      <c r="EM12">
        <v>0</v>
      </c>
      <c r="EN12">
        <v>101.91200000000001</v>
      </c>
      <c r="EO12">
        <v>381.37200000000001</v>
      </c>
      <c r="EP12">
        <v>1.9755200000000001E-2</v>
      </c>
      <c r="EQ12">
        <v>5.3392300000000004E-3</v>
      </c>
      <c r="ER12">
        <v>0</v>
      </c>
      <c r="ES12">
        <v>1.6093699999999999E-2</v>
      </c>
      <c r="ET12">
        <v>5.0171999999999999</v>
      </c>
      <c r="EU12">
        <v>1.58523E-3</v>
      </c>
      <c r="EV12">
        <v>9.3605700000000003E-3</v>
      </c>
      <c r="EW12">
        <v>1.0097200000000001E-2</v>
      </c>
      <c r="EX12">
        <v>9.1905800000000005E-4</v>
      </c>
      <c r="EY12">
        <v>1.00972E-3</v>
      </c>
      <c r="EZ12">
        <v>0.27382099999999998</v>
      </c>
      <c r="FA12">
        <v>7.0622200000000001E-3</v>
      </c>
      <c r="FB12">
        <v>7.1722400000000003E-4</v>
      </c>
      <c r="FC12">
        <v>0.109192</v>
      </c>
      <c r="FD12">
        <v>1.41949E-3</v>
      </c>
      <c r="FE12">
        <v>1.4194899999999999E-4</v>
      </c>
      <c r="FF12">
        <v>0.114075</v>
      </c>
      <c r="FG12">
        <v>1.4829800000000001E-3</v>
      </c>
      <c r="FH12">
        <v>1.48298E-4</v>
      </c>
      <c r="FI12">
        <v>0.62482800000000005</v>
      </c>
      <c r="FJ12">
        <v>0.97244200000000003</v>
      </c>
      <c r="FK12">
        <v>45.157400000000003</v>
      </c>
      <c r="FL12">
        <v>445.79199999999997</v>
      </c>
      <c r="FM12">
        <v>6.9180599999999997</v>
      </c>
      <c r="FN12">
        <v>1</v>
      </c>
      <c r="FO12">
        <v>0.39533699999999999</v>
      </c>
      <c r="FP12">
        <v>6.5886199999999999E-3</v>
      </c>
      <c r="FQ12">
        <v>6.6730299999999995E-4</v>
      </c>
      <c r="FR12">
        <v>7.7900200000000003E-2</v>
      </c>
      <c r="FS12">
        <v>0</v>
      </c>
      <c r="FT12">
        <v>7.26604E-2</v>
      </c>
      <c r="FU12">
        <v>0</v>
      </c>
      <c r="FV12">
        <v>1.0523100000000001</v>
      </c>
      <c r="FW12">
        <v>6.6730299999999995E-4</v>
      </c>
      <c r="FX12">
        <v>6.5886199999999999E-3</v>
      </c>
      <c r="FY12">
        <v>4.1542899999999997E-3</v>
      </c>
      <c r="FZ12">
        <v>0</v>
      </c>
      <c r="GA12">
        <v>2.58705E-3</v>
      </c>
      <c r="GB12">
        <v>0</v>
      </c>
      <c r="GC12">
        <v>301.012</v>
      </c>
      <c r="GD12">
        <v>1</v>
      </c>
      <c r="GE12">
        <v>0.56445599999999996</v>
      </c>
      <c r="GF12">
        <v>0.43554399999999999</v>
      </c>
      <c r="GG12">
        <v>1.2618799999999999</v>
      </c>
      <c r="GH12">
        <v>0</v>
      </c>
      <c r="GI12">
        <v>0</v>
      </c>
      <c r="GJ12">
        <v>0</v>
      </c>
      <c r="GK12">
        <v>0</v>
      </c>
      <c r="GL12">
        <v>0</v>
      </c>
      <c r="GM12">
        <v>0</v>
      </c>
      <c r="GN12">
        <v>0</v>
      </c>
      <c r="GO12">
        <v>0</v>
      </c>
      <c r="GP12">
        <v>0</v>
      </c>
      <c r="GQ12">
        <v>35.833300000000001</v>
      </c>
      <c r="GR12">
        <v>291.66699999999997</v>
      </c>
      <c r="GS12">
        <v>5.1207299999999997E-2</v>
      </c>
      <c r="GT12">
        <v>1.0857300000000001E-4</v>
      </c>
      <c r="GU12">
        <v>1.8291700000000001E-2</v>
      </c>
      <c r="GV12">
        <v>4.9437099999999996E-3</v>
      </c>
      <c r="GW12">
        <v>5.6259499999999997E-2</v>
      </c>
      <c r="GX12">
        <v>1.4207300000000001E-2</v>
      </c>
      <c r="GY12">
        <v>0.78181299999999998</v>
      </c>
      <c r="GZ12">
        <v>6.79062E-2</v>
      </c>
      <c r="HA12">
        <v>1.6666E-2</v>
      </c>
      <c r="HB12">
        <v>0.40482200000000002</v>
      </c>
      <c r="HC12">
        <v>0.21678</v>
      </c>
      <c r="HD12">
        <v>0.108517</v>
      </c>
      <c r="HE12">
        <v>0.46531800000000001</v>
      </c>
      <c r="HF12">
        <v>5.3185499999999997E-2</v>
      </c>
      <c r="HG12">
        <v>1.4857499999999999E-2</v>
      </c>
      <c r="HH12">
        <v>0.137908</v>
      </c>
      <c r="HI12">
        <v>6.4143400000000001E-3</v>
      </c>
      <c r="HJ12">
        <v>7.8804799999999996E-4</v>
      </c>
      <c r="HK12">
        <v>0.20288100000000001</v>
      </c>
      <c r="HL12">
        <v>9.4363299999999997E-3</v>
      </c>
      <c r="HM12">
        <v>1.1593199999999999E-3</v>
      </c>
      <c r="HN12">
        <v>2.5465699999999998E-4</v>
      </c>
      <c r="HO12">
        <v>3.2094600000000001E-2</v>
      </c>
      <c r="HP12">
        <v>4.3924000000000003E-3</v>
      </c>
      <c r="HQ12">
        <v>8.6742299999999998E-3</v>
      </c>
      <c r="HR12">
        <v>2.8671000000000002E-4</v>
      </c>
      <c r="HS12">
        <v>0</v>
      </c>
      <c r="HT12">
        <v>1.40811</v>
      </c>
      <c r="HU12">
        <v>0</v>
      </c>
      <c r="HV12">
        <v>5.6001999999999996E-3</v>
      </c>
      <c r="HW12">
        <v>6.5015799999999996E-4</v>
      </c>
      <c r="HX12">
        <v>0.59368600000000005</v>
      </c>
      <c r="HY12">
        <v>0</v>
      </c>
      <c r="HZ12">
        <v>0</v>
      </c>
      <c r="IA12">
        <v>0.79656700000000003</v>
      </c>
      <c r="IB12">
        <v>1140.07</v>
      </c>
      <c r="IC12">
        <v>8.0997899999999998E-2</v>
      </c>
      <c r="ID12">
        <v>1.40811</v>
      </c>
      <c r="IE12">
        <v>0</v>
      </c>
      <c r="IF12">
        <v>250</v>
      </c>
      <c r="IG12">
        <v>13.817299999999999</v>
      </c>
      <c r="IH12">
        <v>9.2560299999999998E-2</v>
      </c>
      <c r="II12">
        <v>0</v>
      </c>
      <c r="IJ12">
        <v>-0.24066599999999999</v>
      </c>
      <c r="IK12">
        <v>4.5779200000000001E-3</v>
      </c>
      <c r="IL12">
        <v>5315.95</v>
      </c>
      <c r="IM12">
        <v>0</v>
      </c>
      <c r="IN12">
        <v>0.31601000000000001</v>
      </c>
      <c r="IO12">
        <v>0.90288599999999997</v>
      </c>
      <c r="IP12">
        <v>0.77876400000000001</v>
      </c>
      <c r="IQ12">
        <v>3.8710400000000001E-3</v>
      </c>
      <c r="IR12">
        <v>3.8710400000000001E-3</v>
      </c>
      <c r="IS12">
        <v>1.62033E-2</v>
      </c>
      <c r="IT12">
        <v>1.3738699999999999</v>
      </c>
      <c r="IU12">
        <v>1.7191700000000001</v>
      </c>
      <c r="IV12">
        <v>0</v>
      </c>
      <c r="IW12">
        <v>0</v>
      </c>
      <c r="IX12">
        <v>3.03349</v>
      </c>
    </row>
    <row r="13" spans="1:258" x14ac:dyDescent="0.2">
      <c r="A13">
        <v>4630</v>
      </c>
      <c r="B13">
        <v>9.4079999999999995</v>
      </c>
      <c r="C13">
        <v>-2.1</v>
      </c>
      <c r="D13">
        <v>10.3</v>
      </c>
      <c r="E13">
        <v>1.7158800000000001</v>
      </c>
      <c r="F13">
        <v>360</v>
      </c>
      <c r="G13">
        <v>0</v>
      </c>
      <c r="H13">
        <v>0</v>
      </c>
      <c r="I13">
        <v>0</v>
      </c>
      <c r="J13">
        <v>0</v>
      </c>
      <c r="K13">
        <v>0</v>
      </c>
      <c r="L13">
        <v>0</v>
      </c>
      <c r="M13" s="90">
        <v>6.64E-6</v>
      </c>
      <c r="N13">
        <v>0.31695699999999999</v>
      </c>
      <c r="O13">
        <v>607.40800000000002</v>
      </c>
      <c r="P13">
        <v>11.1386</v>
      </c>
      <c r="Q13">
        <v>1.1124400000000001</v>
      </c>
      <c r="R13">
        <v>0.39534900000000001</v>
      </c>
      <c r="S13">
        <v>0.136908</v>
      </c>
      <c r="T13">
        <v>1E-3</v>
      </c>
      <c r="U13">
        <v>0.20177300000000001</v>
      </c>
      <c r="V13">
        <v>3.7218300000000003E-2</v>
      </c>
      <c r="W13">
        <v>0.14662</v>
      </c>
      <c r="X13">
        <v>8.0130599999999996E-2</v>
      </c>
      <c r="Y13">
        <v>1E-3</v>
      </c>
      <c r="Z13">
        <v>3397.47</v>
      </c>
      <c r="AA13">
        <v>133.41999999999999</v>
      </c>
      <c r="AB13">
        <v>12.4758</v>
      </c>
      <c r="AC13">
        <v>270.22000000000003</v>
      </c>
      <c r="AD13">
        <v>3.5128599999999999</v>
      </c>
      <c r="AE13">
        <v>0.35128599999999999</v>
      </c>
      <c r="AF13">
        <v>13702.4</v>
      </c>
      <c r="AG13">
        <v>637.31899999999996</v>
      </c>
      <c r="AH13">
        <v>78.299199999999999</v>
      </c>
      <c r="AI13">
        <v>0.74438099999999996</v>
      </c>
      <c r="AJ13">
        <v>3.8145000000000002E-3</v>
      </c>
      <c r="AK13">
        <v>0.20991000000000001</v>
      </c>
      <c r="AL13">
        <v>25.11</v>
      </c>
      <c r="AM13">
        <v>14.291499999999999</v>
      </c>
      <c r="AN13">
        <v>0</v>
      </c>
      <c r="AO13">
        <v>2.5280300000000002</v>
      </c>
      <c r="AP13">
        <v>11.5075</v>
      </c>
      <c r="AQ13">
        <v>132.06200000000001</v>
      </c>
      <c r="AR13">
        <v>0</v>
      </c>
      <c r="AS13">
        <v>127.11499999999999</v>
      </c>
      <c r="AT13">
        <v>0.81803499999999996</v>
      </c>
      <c r="AU13">
        <v>7.1175300000000004E-3</v>
      </c>
      <c r="AV13">
        <v>3.1908600000000002E-2</v>
      </c>
      <c r="AW13" s="90" t="s">
        <v>1906</v>
      </c>
      <c r="AX13">
        <v>3.0055499999999999E-2</v>
      </c>
      <c r="AY13" s="90" t="s">
        <v>1906</v>
      </c>
      <c r="AZ13">
        <v>7.1078000000000005E-4</v>
      </c>
      <c r="BA13">
        <v>401.03500000000003</v>
      </c>
      <c r="BB13">
        <v>1.79114</v>
      </c>
      <c r="BC13">
        <v>7.9366200000000001E-3</v>
      </c>
      <c r="BD13" s="90" t="s">
        <v>1906</v>
      </c>
      <c r="BE13">
        <v>1.2447199999999999E-3</v>
      </c>
      <c r="BF13">
        <v>1.7144900000000001</v>
      </c>
      <c r="BG13">
        <v>1.7945199999999999</v>
      </c>
      <c r="BH13">
        <v>4.1793500000000001E-3</v>
      </c>
      <c r="BI13" s="90" t="s">
        <v>1906</v>
      </c>
      <c r="BJ13">
        <v>463.21300000000002</v>
      </c>
      <c r="BK13">
        <v>308.91500000000002</v>
      </c>
      <c r="BL13">
        <v>185.333</v>
      </c>
      <c r="BM13">
        <v>219.86199999999999</v>
      </c>
      <c r="BN13">
        <v>102.93899999999999</v>
      </c>
      <c r="BO13">
        <v>102.175</v>
      </c>
      <c r="BP13">
        <v>102.83199999999999</v>
      </c>
      <c r="BQ13">
        <v>100.31100000000001</v>
      </c>
      <c r="BR13">
        <v>100.221</v>
      </c>
      <c r="BS13">
        <v>100.33199999999999</v>
      </c>
      <c r="BT13">
        <v>348.41199999999998</v>
      </c>
      <c r="BU13">
        <v>225.94300000000001</v>
      </c>
      <c r="BV13">
        <v>292.93</v>
      </c>
      <c r="BW13">
        <v>123.71</v>
      </c>
      <c r="BX13">
        <v>100</v>
      </c>
      <c r="BY13">
        <v>100</v>
      </c>
      <c r="BZ13">
        <v>776.7</v>
      </c>
      <c r="CA13">
        <v>100.045</v>
      </c>
      <c r="CB13">
        <v>102.821</v>
      </c>
      <c r="CC13">
        <v>105.693</v>
      </c>
      <c r="CD13">
        <v>100.779</v>
      </c>
      <c r="CE13">
        <v>124.23699999999999</v>
      </c>
      <c r="CF13">
        <v>135.185</v>
      </c>
      <c r="CG13">
        <v>107.014</v>
      </c>
      <c r="CH13">
        <v>100.015</v>
      </c>
      <c r="CI13">
        <v>102.20399999999999</v>
      </c>
      <c r="CJ13">
        <v>101.88800000000001</v>
      </c>
      <c r="CK13">
        <v>100</v>
      </c>
      <c r="CL13">
        <v>101.051</v>
      </c>
      <c r="CM13">
        <v>100</v>
      </c>
      <c r="CN13">
        <v>120.67</v>
      </c>
      <c r="CO13">
        <v>100.033</v>
      </c>
      <c r="CP13">
        <v>101.029</v>
      </c>
      <c r="CQ13">
        <v>100.002</v>
      </c>
      <c r="CR13">
        <v>100.001</v>
      </c>
      <c r="CS13">
        <v>100.023</v>
      </c>
      <c r="CT13">
        <v>100.002</v>
      </c>
      <c r="CU13">
        <v>100</v>
      </c>
      <c r="CV13">
        <v>100.001</v>
      </c>
      <c r="CW13">
        <v>100.005</v>
      </c>
      <c r="CX13">
        <v>100</v>
      </c>
      <c r="CY13">
        <v>254.298</v>
      </c>
      <c r="CZ13">
        <v>192.55</v>
      </c>
      <c r="DA13">
        <v>107.39700000000001</v>
      </c>
      <c r="DB13">
        <v>102.334</v>
      </c>
      <c r="DC13">
        <v>103.88800000000001</v>
      </c>
      <c r="DD13">
        <v>100</v>
      </c>
      <c r="DE13">
        <v>100.31100000000001</v>
      </c>
      <c r="DF13">
        <v>198.828</v>
      </c>
      <c r="DG13">
        <v>181.43</v>
      </c>
      <c r="DH13">
        <v>239.86699999999999</v>
      </c>
      <c r="DI13">
        <v>4.0999999999999996</v>
      </c>
      <c r="DJ13">
        <v>1214.82</v>
      </c>
      <c r="DK13">
        <v>358.36200000000002</v>
      </c>
      <c r="DL13">
        <v>155.01599999999999</v>
      </c>
      <c r="DM13">
        <v>203.346</v>
      </c>
      <c r="DN13">
        <v>856.45299999999997</v>
      </c>
      <c r="DO13">
        <v>1.0119400000000001</v>
      </c>
      <c r="DP13">
        <v>1.0119400000000001</v>
      </c>
      <c r="DQ13">
        <v>1</v>
      </c>
      <c r="DR13">
        <v>7.2926800000000004E-4</v>
      </c>
      <c r="DS13">
        <v>0.94716900000000004</v>
      </c>
      <c r="DT13" s="90">
        <v>6.6399900000000001E-6</v>
      </c>
      <c r="DU13" s="90">
        <v>2.3508600000000001E-5</v>
      </c>
      <c r="DV13" s="90">
        <v>3.36023E-6</v>
      </c>
      <c r="DW13">
        <v>0</v>
      </c>
      <c r="DX13">
        <v>0</v>
      </c>
      <c r="DY13">
        <v>-1.18925E-2</v>
      </c>
      <c r="DZ13">
        <v>20.238900000000001</v>
      </c>
      <c r="EA13">
        <v>0.746305</v>
      </c>
      <c r="EB13">
        <v>0.16913700000000001</v>
      </c>
      <c r="EC13">
        <v>0.16913700000000001</v>
      </c>
      <c r="ED13">
        <v>3.3797299999999999</v>
      </c>
      <c r="EE13">
        <v>2.3426999999999998</v>
      </c>
      <c r="EF13">
        <v>3.3913600000000002</v>
      </c>
      <c r="EG13">
        <v>2.3426999999999998</v>
      </c>
      <c r="EH13">
        <v>0.34331099999999998</v>
      </c>
      <c r="EI13">
        <v>41.080399999999997</v>
      </c>
      <c r="EJ13">
        <v>11.9427</v>
      </c>
      <c r="EK13">
        <v>1.07837E-2</v>
      </c>
      <c r="EL13">
        <v>2.0631499999999998</v>
      </c>
      <c r="EM13">
        <v>0</v>
      </c>
      <c r="EN13">
        <v>55.185200000000002</v>
      </c>
      <c r="EO13">
        <v>380.01499999999999</v>
      </c>
      <c r="EP13">
        <v>2.1395299999999999E-2</v>
      </c>
      <c r="EQ13">
        <v>5.7825200000000002E-3</v>
      </c>
      <c r="ER13">
        <v>0</v>
      </c>
      <c r="ES13">
        <v>1.65662E-2</v>
      </c>
      <c r="ET13">
        <v>4.0040500000000003</v>
      </c>
      <c r="EU13">
        <v>1.65234E-3</v>
      </c>
      <c r="EV13">
        <v>9.1690000000000001E-3</v>
      </c>
      <c r="EW13">
        <v>1.0067100000000001E-2</v>
      </c>
      <c r="EX13">
        <v>9.1572699999999997E-4</v>
      </c>
      <c r="EY13">
        <v>1.0067100000000001E-3</v>
      </c>
      <c r="EZ13">
        <v>0.29053000000000001</v>
      </c>
      <c r="FA13">
        <v>7.3422499999999998E-3</v>
      </c>
      <c r="FB13">
        <v>7.5931399999999997E-4</v>
      </c>
      <c r="FC13">
        <v>0.117248</v>
      </c>
      <c r="FD13">
        <v>1.52422E-3</v>
      </c>
      <c r="FE13">
        <v>1.5242200000000001E-4</v>
      </c>
      <c r="FF13">
        <v>0.116911</v>
      </c>
      <c r="FG13">
        <v>1.5198399999999999E-3</v>
      </c>
      <c r="FH13">
        <v>1.51984E-4</v>
      </c>
      <c r="FI13">
        <v>0.66291699999999998</v>
      </c>
      <c r="FJ13">
        <v>1.02671</v>
      </c>
      <c r="FK13">
        <v>45.991</v>
      </c>
      <c r="FL13">
        <v>447.25400000000002</v>
      </c>
      <c r="FM13">
        <v>6.8238399999999997</v>
      </c>
      <c r="FN13">
        <v>1</v>
      </c>
      <c r="FO13">
        <v>0.41974299999999998</v>
      </c>
      <c r="FP13">
        <v>6.9241499999999996E-3</v>
      </c>
      <c r="FQ13">
        <v>7.0826400000000001E-4</v>
      </c>
      <c r="FR13">
        <v>7.9138100000000003E-2</v>
      </c>
      <c r="FS13">
        <v>0</v>
      </c>
      <c r="FT13">
        <v>7.2486099999999998E-2</v>
      </c>
      <c r="FU13">
        <v>0</v>
      </c>
      <c r="FV13">
        <v>1.1174599999999999</v>
      </c>
      <c r="FW13">
        <v>7.0826400000000001E-4</v>
      </c>
      <c r="FX13">
        <v>6.9241499999999996E-3</v>
      </c>
      <c r="FY13">
        <v>4.2712499999999999E-3</v>
      </c>
      <c r="FZ13">
        <v>0</v>
      </c>
      <c r="GA13">
        <v>2.8462800000000001E-3</v>
      </c>
      <c r="GB13">
        <v>0</v>
      </c>
      <c r="GC13">
        <v>302.858</v>
      </c>
      <c r="GD13">
        <v>1</v>
      </c>
      <c r="GE13">
        <v>0.56743200000000005</v>
      </c>
      <c r="GF13">
        <v>0.43256800000000001</v>
      </c>
      <c r="GG13">
        <v>1.3159799999999999</v>
      </c>
      <c r="GH13">
        <v>0</v>
      </c>
      <c r="GI13">
        <v>0</v>
      </c>
      <c r="GJ13">
        <v>0</v>
      </c>
      <c r="GK13">
        <v>0</v>
      </c>
      <c r="GL13">
        <v>0</v>
      </c>
      <c r="GM13">
        <v>0</v>
      </c>
      <c r="GN13">
        <v>0</v>
      </c>
      <c r="GO13">
        <v>0</v>
      </c>
      <c r="GP13">
        <v>0</v>
      </c>
      <c r="GQ13">
        <v>35.833300000000001</v>
      </c>
      <c r="GR13">
        <v>291.66699999999997</v>
      </c>
      <c r="GS13">
        <v>4.7264399999999998E-2</v>
      </c>
      <c r="GT13">
        <v>1.08653E-4</v>
      </c>
      <c r="GU13">
        <v>1.5805199999999998E-2</v>
      </c>
      <c r="GV13">
        <v>4.27166E-3</v>
      </c>
      <c r="GW13">
        <v>5.1644700000000002E-2</v>
      </c>
      <c r="GX13">
        <v>1.32263E-2</v>
      </c>
      <c r="GY13">
        <v>0.77545299999999995</v>
      </c>
      <c r="GZ13">
        <v>6.3240699999999997E-2</v>
      </c>
      <c r="HA13">
        <v>1.56648E-2</v>
      </c>
      <c r="HB13">
        <v>0.39684700000000001</v>
      </c>
      <c r="HC13">
        <v>0.226331</v>
      </c>
      <c r="HD13">
        <v>0.112258</v>
      </c>
      <c r="HE13">
        <v>0.46771699999999999</v>
      </c>
      <c r="HF13">
        <v>4.8927400000000003E-2</v>
      </c>
      <c r="HG13">
        <v>1.39063E-2</v>
      </c>
      <c r="HH13">
        <v>0.137209</v>
      </c>
      <c r="HI13">
        <v>6.3818E-3</v>
      </c>
      <c r="HJ13">
        <v>7.8405E-4</v>
      </c>
      <c r="HK13">
        <v>0.20053399999999999</v>
      </c>
      <c r="HL13">
        <v>9.3271799999999992E-3</v>
      </c>
      <c r="HM13">
        <v>1.14591E-3</v>
      </c>
      <c r="HN13">
        <v>2.5303800000000003E-4</v>
      </c>
      <c r="HO13">
        <v>3.2133399999999999E-2</v>
      </c>
      <c r="HP13">
        <v>4.3977E-3</v>
      </c>
      <c r="HQ13">
        <v>8.6847000000000001E-3</v>
      </c>
      <c r="HR13">
        <v>2.87056E-4</v>
      </c>
      <c r="HS13">
        <v>0</v>
      </c>
      <c r="HT13">
        <v>1.5148299999999999</v>
      </c>
      <c r="HU13">
        <v>0</v>
      </c>
      <c r="HV13">
        <v>5.9674200000000002E-3</v>
      </c>
      <c r="HW13">
        <v>6.7998600000000005E-4</v>
      </c>
      <c r="HX13">
        <v>0.64773000000000003</v>
      </c>
      <c r="HY13">
        <v>0</v>
      </c>
      <c r="HZ13">
        <v>0</v>
      </c>
      <c r="IA13">
        <v>0.84826500000000005</v>
      </c>
      <c r="IB13">
        <v>1214.82</v>
      </c>
      <c r="IC13">
        <v>8.4178299999999998E-2</v>
      </c>
      <c r="ID13">
        <v>1.5148299999999999</v>
      </c>
      <c r="IE13">
        <v>0</v>
      </c>
      <c r="IF13">
        <v>250</v>
      </c>
      <c r="IG13">
        <v>13.817299999999999</v>
      </c>
      <c r="IH13">
        <v>9.2560299999999998E-2</v>
      </c>
      <c r="II13">
        <v>0</v>
      </c>
      <c r="IJ13">
        <v>-0.23693600000000001</v>
      </c>
      <c r="IK13">
        <v>4.4634899999999996E-3</v>
      </c>
      <c r="IL13">
        <v>5592.02</v>
      </c>
      <c r="IM13">
        <v>0</v>
      </c>
      <c r="IN13">
        <v>0.31609500000000001</v>
      </c>
      <c r="IO13">
        <v>0.90312800000000004</v>
      </c>
      <c r="IP13">
        <v>0.69658600000000004</v>
      </c>
      <c r="IQ13">
        <v>3.86097E-3</v>
      </c>
      <c r="IR13">
        <v>3.86097E-3</v>
      </c>
      <c r="IS13">
        <v>1.6192600000000001E-2</v>
      </c>
      <c r="IT13">
        <v>1.36666</v>
      </c>
      <c r="IU13">
        <v>1.7109799999999999</v>
      </c>
      <c r="IV13">
        <v>0</v>
      </c>
      <c r="IW13">
        <v>0</v>
      </c>
      <c r="IX13">
        <v>3.03349</v>
      </c>
    </row>
    <row r="14" spans="1:258" x14ac:dyDescent="0.2">
      <c r="A14">
        <v>4995</v>
      </c>
      <c r="B14">
        <v>9.4079999999999995</v>
      </c>
      <c r="C14">
        <v>-2.1</v>
      </c>
      <c r="D14">
        <v>10.3</v>
      </c>
      <c r="E14">
        <v>1.7158800000000001</v>
      </c>
      <c r="F14">
        <v>360</v>
      </c>
      <c r="G14">
        <v>0</v>
      </c>
      <c r="H14">
        <v>0</v>
      </c>
      <c r="I14">
        <v>0</v>
      </c>
      <c r="J14">
        <v>0</v>
      </c>
      <c r="K14">
        <v>0</v>
      </c>
      <c r="L14">
        <v>0</v>
      </c>
      <c r="M14" s="90">
        <v>6.64E-6</v>
      </c>
      <c r="N14">
        <v>0.31695699999999999</v>
      </c>
      <c r="O14">
        <v>640.85500000000002</v>
      </c>
      <c r="P14">
        <v>11.378399999999999</v>
      </c>
      <c r="Q14">
        <v>1.1729799999999999</v>
      </c>
      <c r="R14">
        <v>0.38931199999999999</v>
      </c>
      <c r="S14">
        <v>0.142786</v>
      </c>
      <c r="T14">
        <v>1E-3</v>
      </c>
      <c r="U14">
        <v>0.20083200000000001</v>
      </c>
      <c r="V14">
        <v>3.7213799999999998E-2</v>
      </c>
      <c r="W14">
        <v>0.144146</v>
      </c>
      <c r="X14">
        <v>8.3710499999999993E-2</v>
      </c>
      <c r="Y14">
        <v>1E-3</v>
      </c>
      <c r="Z14">
        <v>3420.56</v>
      </c>
      <c r="AA14">
        <v>134.185</v>
      </c>
      <c r="AB14">
        <v>12.505699999999999</v>
      </c>
      <c r="AC14">
        <v>281.25799999999998</v>
      </c>
      <c r="AD14">
        <v>3.6563599999999998</v>
      </c>
      <c r="AE14">
        <v>0.36563600000000002</v>
      </c>
      <c r="AF14">
        <v>13688.6</v>
      </c>
      <c r="AG14">
        <v>636.67700000000002</v>
      </c>
      <c r="AH14">
        <v>78.220299999999995</v>
      </c>
      <c r="AI14">
        <v>0.56034499999999998</v>
      </c>
      <c r="AJ14">
        <v>3.8088499999999999E-3</v>
      </c>
      <c r="AK14">
        <v>0.16742699999999999</v>
      </c>
      <c r="AL14">
        <v>25.11</v>
      </c>
      <c r="AM14">
        <v>14.2963</v>
      </c>
      <c r="AN14">
        <v>0</v>
      </c>
      <c r="AO14">
        <v>1.41483</v>
      </c>
      <c r="AP14">
        <v>11.519600000000001</v>
      </c>
      <c r="AQ14">
        <v>131.49199999999999</v>
      </c>
      <c r="AR14">
        <v>0</v>
      </c>
      <c r="AS14">
        <v>127.85599999999999</v>
      </c>
      <c r="AT14">
        <v>0.86588500000000002</v>
      </c>
      <c r="AU14">
        <v>7.44241E-3</v>
      </c>
      <c r="AV14">
        <v>3.1496700000000002E-2</v>
      </c>
      <c r="AW14" s="90" t="s">
        <v>1906</v>
      </c>
      <c r="AX14">
        <v>2.8934999999999999E-2</v>
      </c>
      <c r="AY14" s="90" t="s">
        <v>1906</v>
      </c>
      <c r="AZ14">
        <v>7.5257700000000004E-4</v>
      </c>
      <c r="BA14">
        <v>400.93599999999998</v>
      </c>
      <c r="BB14">
        <v>1.8616699999999999</v>
      </c>
      <c r="BC14">
        <v>7.7213200000000003E-3</v>
      </c>
      <c r="BD14" s="90" t="s">
        <v>1906</v>
      </c>
      <c r="BE14">
        <v>1.2951E-3</v>
      </c>
      <c r="BF14">
        <v>1.7906500000000001</v>
      </c>
      <c r="BG14">
        <v>1.8653599999999999</v>
      </c>
      <c r="BH14">
        <v>4.2754200000000003E-3</v>
      </c>
      <c r="BI14" s="90" t="s">
        <v>1906</v>
      </c>
      <c r="BJ14">
        <v>476.51600000000002</v>
      </c>
      <c r="BK14">
        <v>315.27100000000002</v>
      </c>
      <c r="BL14">
        <v>190.65100000000001</v>
      </c>
      <c r="BM14">
        <v>221.96199999999999</v>
      </c>
      <c r="BN14">
        <v>102.81399999999999</v>
      </c>
      <c r="BO14">
        <v>102.245</v>
      </c>
      <c r="BP14">
        <v>102.97199999999999</v>
      </c>
      <c r="BQ14">
        <v>100.322</v>
      </c>
      <c r="BR14">
        <v>100.23399999999999</v>
      </c>
      <c r="BS14">
        <v>100.346</v>
      </c>
      <c r="BT14">
        <v>348.41199999999998</v>
      </c>
      <c r="BU14">
        <v>232.334</v>
      </c>
      <c r="BV14">
        <v>286.79899999999998</v>
      </c>
      <c r="BW14">
        <v>125.42400000000001</v>
      </c>
      <c r="BX14">
        <v>100</v>
      </c>
      <c r="BY14">
        <v>100</v>
      </c>
      <c r="BZ14">
        <v>776.7</v>
      </c>
      <c r="CA14">
        <v>100.045</v>
      </c>
      <c r="CB14">
        <v>102.047</v>
      </c>
      <c r="CC14">
        <v>105.732</v>
      </c>
      <c r="CD14">
        <v>100.785</v>
      </c>
      <c r="CE14">
        <v>124.261</v>
      </c>
      <c r="CF14">
        <v>134.952</v>
      </c>
      <c r="CG14">
        <v>105.854</v>
      </c>
      <c r="CH14">
        <v>100.015</v>
      </c>
      <c r="CI14">
        <v>101.941</v>
      </c>
      <c r="CJ14">
        <v>101.779</v>
      </c>
      <c r="CK14">
        <v>100</v>
      </c>
      <c r="CL14">
        <v>101.035</v>
      </c>
      <c r="CM14">
        <v>100</v>
      </c>
      <c r="CN14">
        <v>121.37</v>
      </c>
      <c r="CO14">
        <v>100.01300000000001</v>
      </c>
      <c r="CP14">
        <v>100.99</v>
      </c>
      <c r="CQ14">
        <v>100.001</v>
      </c>
      <c r="CR14">
        <v>100</v>
      </c>
      <c r="CS14">
        <v>100.01600000000001</v>
      </c>
      <c r="CT14">
        <v>100.002</v>
      </c>
      <c r="CU14">
        <v>100</v>
      </c>
      <c r="CV14">
        <v>100.001</v>
      </c>
      <c r="CW14">
        <v>100.004</v>
      </c>
      <c r="CX14">
        <v>100</v>
      </c>
      <c r="CY14">
        <v>261.245</v>
      </c>
      <c r="CZ14">
        <v>197.87200000000001</v>
      </c>
      <c r="DA14">
        <v>106.167</v>
      </c>
      <c r="DB14">
        <v>102.087</v>
      </c>
      <c r="DC14">
        <v>103.828</v>
      </c>
      <c r="DD14">
        <v>100</v>
      </c>
      <c r="DE14">
        <v>100.322</v>
      </c>
      <c r="DF14">
        <v>204.47900000000001</v>
      </c>
      <c r="DG14">
        <v>181.13499999999999</v>
      </c>
      <c r="DH14">
        <v>239.42099999999999</v>
      </c>
      <c r="DI14">
        <v>4.0999999999999996</v>
      </c>
      <c r="DJ14">
        <v>1281.71</v>
      </c>
      <c r="DK14">
        <v>372.589</v>
      </c>
      <c r="DL14">
        <v>158.91900000000001</v>
      </c>
      <c r="DM14">
        <v>213.67</v>
      </c>
      <c r="DN14">
        <v>909.12199999999996</v>
      </c>
      <c r="DO14">
        <v>1.03742</v>
      </c>
      <c r="DP14">
        <v>1.03742</v>
      </c>
      <c r="DQ14">
        <v>1</v>
      </c>
      <c r="DR14">
        <v>7.2926800000000004E-4</v>
      </c>
      <c r="DS14">
        <v>0.940384</v>
      </c>
      <c r="DT14" s="90">
        <v>6.6399900000000001E-6</v>
      </c>
      <c r="DU14" s="90">
        <v>1.86643E-5</v>
      </c>
      <c r="DV14" s="90">
        <v>3.36135E-6</v>
      </c>
      <c r="DW14">
        <v>0</v>
      </c>
      <c r="DX14">
        <v>0</v>
      </c>
      <c r="DY14">
        <v>-1.21653E-2</v>
      </c>
      <c r="DZ14">
        <v>20.7484</v>
      </c>
      <c r="EA14">
        <v>0.78179100000000001</v>
      </c>
      <c r="EB14">
        <v>0.177314</v>
      </c>
      <c r="EC14">
        <v>0.177314</v>
      </c>
      <c r="ED14">
        <v>3.4691800000000002</v>
      </c>
      <c r="EE14">
        <v>2.42266</v>
      </c>
      <c r="EF14">
        <v>3.48142</v>
      </c>
      <c r="EG14">
        <v>2.42266</v>
      </c>
      <c r="EH14">
        <v>0.35990800000000001</v>
      </c>
      <c r="EI14">
        <v>42.114699999999999</v>
      </c>
      <c r="EJ14">
        <v>8.9585500000000007</v>
      </c>
      <c r="EK14">
        <v>1.1223199999999999E-2</v>
      </c>
      <c r="EL14">
        <v>2.0690200000000001</v>
      </c>
      <c r="EM14">
        <v>0</v>
      </c>
      <c r="EN14">
        <v>30.553000000000001</v>
      </c>
      <c r="EO14">
        <v>380.58</v>
      </c>
      <c r="EP14">
        <v>2.15447E-2</v>
      </c>
      <c r="EQ14">
        <v>5.8228999999999998E-3</v>
      </c>
      <c r="ER14">
        <v>0</v>
      </c>
      <c r="ES14">
        <v>1.7046100000000002E-2</v>
      </c>
      <c r="ET14">
        <v>3.17896</v>
      </c>
      <c r="EU14">
        <v>1.70309E-3</v>
      </c>
      <c r="EV14">
        <v>8.8775499999999997E-3</v>
      </c>
      <c r="EW14">
        <v>1.00378E-2</v>
      </c>
      <c r="EX14">
        <v>9.1516700000000004E-4</v>
      </c>
      <c r="EY14">
        <v>1.0037799999999999E-3</v>
      </c>
      <c r="EZ14">
        <v>0.305786</v>
      </c>
      <c r="FA14">
        <v>7.5022200000000004E-3</v>
      </c>
      <c r="FB14">
        <v>8.0141999999999995E-4</v>
      </c>
      <c r="FC14">
        <v>0.124458</v>
      </c>
      <c r="FD14">
        <v>1.6179499999999999E-3</v>
      </c>
      <c r="FE14">
        <v>1.6179500000000001E-4</v>
      </c>
      <c r="FF14">
        <v>0.12081699999999999</v>
      </c>
      <c r="FG14">
        <v>1.57062E-3</v>
      </c>
      <c r="FH14">
        <v>1.5706199999999999E-4</v>
      </c>
      <c r="FI14">
        <v>0.69640199999999997</v>
      </c>
      <c r="FJ14">
        <v>1.06969</v>
      </c>
      <c r="FK14">
        <v>47.174999999999997</v>
      </c>
      <c r="FL14">
        <v>446.67500000000001</v>
      </c>
      <c r="FM14">
        <v>6.7313299999999998</v>
      </c>
      <c r="FN14">
        <v>1</v>
      </c>
      <c r="FO14">
        <v>0.44107299999999999</v>
      </c>
      <c r="FP14">
        <v>7.1853500000000001E-3</v>
      </c>
      <c r="FQ14">
        <v>7.4773699999999995E-4</v>
      </c>
      <c r="FR14">
        <v>7.8810500000000006E-2</v>
      </c>
      <c r="FS14">
        <v>0</v>
      </c>
      <c r="FT14">
        <v>6.9702899999999998E-2</v>
      </c>
      <c r="FU14">
        <v>0</v>
      </c>
      <c r="FV14">
        <v>1.1725300000000001</v>
      </c>
      <c r="FW14">
        <v>7.4773699999999995E-4</v>
      </c>
      <c r="FX14">
        <v>7.1853500000000001E-3</v>
      </c>
      <c r="FY14">
        <v>5.17981E-3</v>
      </c>
      <c r="FZ14">
        <v>0</v>
      </c>
      <c r="GA14">
        <v>2.2626E-3</v>
      </c>
      <c r="GB14">
        <v>0</v>
      </c>
      <c r="GC14">
        <v>304.005</v>
      </c>
      <c r="GD14">
        <v>1</v>
      </c>
      <c r="GE14">
        <v>0.57347400000000004</v>
      </c>
      <c r="GF14">
        <v>0.42652600000000002</v>
      </c>
      <c r="GG14">
        <v>1.35297</v>
      </c>
      <c r="GH14">
        <v>0</v>
      </c>
      <c r="GI14">
        <v>0</v>
      </c>
      <c r="GJ14">
        <v>0</v>
      </c>
      <c r="GK14">
        <v>0</v>
      </c>
      <c r="GL14">
        <v>0</v>
      </c>
      <c r="GM14">
        <v>0</v>
      </c>
      <c r="GN14">
        <v>0</v>
      </c>
      <c r="GO14">
        <v>0</v>
      </c>
      <c r="GP14">
        <v>0</v>
      </c>
      <c r="GQ14">
        <v>35.833300000000001</v>
      </c>
      <c r="GR14">
        <v>291.66699999999997</v>
      </c>
      <c r="GS14">
        <v>4.2555000000000003E-2</v>
      </c>
      <c r="GT14">
        <v>1.08954E-4</v>
      </c>
      <c r="GU14">
        <v>1.2831199999999999E-2</v>
      </c>
      <c r="GV14">
        <v>3.4678899999999999E-3</v>
      </c>
      <c r="GW14">
        <v>4.6131900000000003E-2</v>
      </c>
      <c r="GX14">
        <v>1.22223E-2</v>
      </c>
      <c r="GY14">
        <v>0.77217400000000003</v>
      </c>
      <c r="GZ14">
        <v>5.7711800000000001E-2</v>
      </c>
      <c r="HA14">
        <v>1.4649199999999999E-2</v>
      </c>
      <c r="HB14">
        <v>0.38607200000000003</v>
      </c>
      <c r="HC14">
        <v>0.24026</v>
      </c>
      <c r="HD14">
        <v>0.116287</v>
      </c>
      <c r="HE14">
        <v>0.47405900000000001</v>
      </c>
      <c r="HF14">
        <v>4.3846000000000003E-2</v>
      </c>
      <c r="HG14">
        <v>1.2945699999999999E-2</v>
      </c>
      <c r="HH14">
        <v>0.137154</v>
      </c>
      <c r="HI14">
        <v>6.3792400000000004E-3</v>
      </c>
      <c r="HJ14">
        <v>7.8373500000000003E-4</v>
      </c>
      <c r="HK14">
        <v>0.19889999999999999</v>
      </c>
      <c r="HL14">
        <v>9.2511599999999996E-3</v>
      </c>
      <c r="HM14">
        <v>1.1365699999999999E-3</v>
      </c>
      <c r="HN14">
        <v>2.5338100000000001E-4</v>
      </c>
      <c r="HO14">
        <v>3.2304800000000002E-2</v>
      </c>
      <c r="HP14">
        <v>4.4211600000000004E-3</v>
      </c>
      <c r="HQ14">
        <v>8.7310300000000007E-3</v>
      </c>
      <c r="HR14">
        <v>2.88588E-4</v>
      </c>
      <c r="HS14">
        <v>0</v>
      </c>
      <c r="HT14">
        <v>1.5868599999999999</v>
      </c>
      <c r="HU14">
        <v>0</v>
      </c>
      <c r="HV14">
        <v>6.4451300000000003E-3</v>
      </c>
      <c r="HW14">
        <v>7.2333900000000003E-4</v>
      </c>
      <c r="HX14">
        <v>0.68000700000000003</v>
      </c>
      <c r="HY14">
        <v>0</v>
      </c>
      <c r="HZ14">
        <v>0</v>
      </c>
      <c r="IA14">
        <v>0.87890699999999999</v>
      </c>
      <c r="IB14">
        <v>1281.71</v>
      </c>
      <c r="IC14">
        <v>8.6297700000000005E-2</v>
      </c>
      <c r="ID14">
        <v>1.5868599999999999</v>
      </c>
      <c r="IE14">
        <v>0</v>
      </c>
      <c r="IF14">
        <v>250</v>
      </c>
      <c r="IG14">
        <v>13.817299999999999</v>
      </c>
      <c r="IH14">
        <v>9.2560299999999998E-2</v>
      </c>
      <c r="II14">
        <v>0</v>
      </c>
      <c r="IJ14">
        <v>-0.23329900000000001</v>
      </c>
      <c r="IK14">
        <v>4.3543200000000001E-3</v>
      </c>
      <c r="IL14">
        <v>5875.93</v>
      </c>
      <c r="IM14">
        <v>0</v>
      </c>
      <c r="IN14">
        <v>0.31626700000000002</v>
      </c>
      <c r="IO14">
        <v>0.90361899999999995</v>
      </c>
      <c r="IP14">
        <v>0.64015</v>
      </c>
      <c r="IQ14">
        <v>3.8519499999999998E-3</v>
      </c>
      <c r="IR14">
        <v>3.8519499999999998E-3</v>
      </c>
      <c r="IS14">
        <v>1.6183099999999999E-2</v>
      </c>
      <c r="IT14">
        <v>1.3604700000000001</v>
      </c>
      <c r="IU14">
        <v>1.70394</v>
      </c>
      <c r="IV14">
        <v>0</v>
      </c>
      <c r="IW14">
        <v>0</v>
      </c>
      <c r="IX14">
        <v>3.03349</v>
      </c>
    </row>
    <row r="15" spans="1:258" x14ac:dyDescent="0.2">
      <c r="A15">
        <v>5360</v>
      </c>
      <c r="B15">
        <v>9.4079999999999995</v>
      </c>
      <c r="C15">
        <v>-2.1</v>
      </c>
      <c r="D15">
        <v>10.3</v>
      </c>
      <c r="E15">
        <v>1.7158800000000001</v>
      </c>
      <c r="F15">
        <v>360</v>
      </c>
      <c r="G15">
        <v>0</v>
      </c>
      <c r="H15">
        <v>0</v>
      </c>
      <c r="I15">
        <v>0</v>
      </c>
      <c r="J15">
        <v>0</v>
      </c>
      <c r="K15">
        <v>0</v>
      </c>
      <c r="L15">
        <v>0</v>
      </c>
      <c r="M15" s="90">
        <v>6.64E-6</v>
      </c>
      <c r="N15">
        <v>0.31695699999999999</v>
      </c>
      <c r="O15">
        <v>667.44399999999996</v>
      </c>
      <c r="P15">
        <v>11.3916</v>
      </c>
      <c r="Q15">
        <v>1.2257100000000001</v>
      </c>
      <c r="R15">
        <v>0.38013799999999998</v>
      </c>
      <c r="S15">
        <v>0.16970499999999999</v>
      </c>
      <c r="T15">
        <v>1E-3</v>
      </c>
      <c r="U15">
        <v>0.198931</v>
      </c>
      <c r="V15">
        <v>3.6738800000000002E-2</v>
      </c>
      <c r="W15">
        <v>0.14050799999999999</v>
      </c>
      <c r="X15">
        <v>7.1980199999999994E-2</v>
      </c>
      <c r="Y15">
        <v>1E-3</v>
      </c>
      <c r="Z15">
        <v>3446.22</v>
      </c>
      <c r="AA15">
        <v>134.78899999999999</v>
      </c>
      <c r="AB15">
        <v>12.533200000000001</v>
      </c>
      <c r="AC15">
        <v>293.50299999999999</v>
      </c>
      <c r="AD15">
        <v>3.8155399999999999</v>
      </c>
      <c r="AE15">
        <v>0.381554</v>
      </c>
      <c r="AF15">
        <v>13675.1</v>
      </c>
      <c r="AG15">
        <v>636.04899999999998</v>
      </c>
      <c r="AH15">
        <v>78.143199999999993</v>
      </c>
      <c r="AI15">
        <v>0.39888099999999999</v>
      </c>
      <c r="AJ15">
        <v>3.7787200000000002E-3</v>
      </c>
      <c r="AK15">
        <v>0.13833200000000001</v>
      </c>
      <c r="AL15">
        <v>25.11</v>
      </c>
      <c r="AM15">
        <v>14.2995</v>
      </c>
      <c r="AN15">
        <v>0</v>
      </c>
      <c r="AO15">
        <v>1.54776</v>
      </c>
      <c r="AP15">
        <v>11.5601</v>
      </c>
      <c r="AQ15">
        <v>131.27799999999999</v>
      </c>
      <c r="AR15">
        <v>0</v>
      </c>
      <c r="AS15">
        <v>128.209</v>
      </c>
      <c r="AT15">
        <v>0.90408500000000003</v>
      </c>
      <c r="AU15">
        <v>7.6740699999999998E-3</v>
      </c>
      <c r="AV15">
        <v>3.0612400000000001E-2</v>
      </c>
      <c r="AW15" s="90" t="s">
        <v>1906</v>
      </c>
      <c r="AX15">
        <v>2.8920100000000001E-2</v>
      </c>
      <c r="AY15" s="90" t="s">
        <v>1906</v>
      </c>
      <c r="AZ15">
        <v>7.9213799999999996E-4</v>
      </c>
      <c r="BA15">
        <v>400.904</v>
      </c>
      <c r="BB15">
        <v>1.90201</v>
      </c>
      <c r="BC15">
        <v>7.8654599999999995E-3</v>
      </c>
      <c r="BD15" s="90" t="s">
        <v>1906</v>
      </c>
      <c r="BE15">
        <v>1.33292E-3</v>
      </c>
      <c r="BF15">
        <v>1.8422499999999999</v>
      </c>
      <c r="BG15">
        <v>1.9059200000000001</v>
      </c>
      <c r="BH15">
        <v>3.8570499999999999E-3</v>
      </c>
      <c r="BI15" s="90" t="s">
        <v>1906</v>
      </c>
      <c r="BJ15">
        <v>482.84899999999999</v>
      </c>
      <c r="BK15">
        <v>317.72399999999999</v>
      </c>
      <c r="BL15">
        <v>195.41</v>
      </c>
      <c r="BM15">
        <v>225.09700000000001</v>
      </c>
      <c r="BN15">
        <v>102.64700000000001</v>
      </c>
      <c r="BO15">
        <v>102.26900000000001</v>
      </c>
      <c r="BP15">
        <v>103.116</v>
      </c>
      <c r="BQ15">
        <v>100.32899999999999</v>
      </c>
      <c r="BR15">
        <v>100.246</v>
      </c>
      <c r="BS15">
        <v>100.361</v>
      </c>
      <c r="BT15">
        <v>348.41199999999998</v>
      </c>
      <c r="BU15">
        <v>235.20699999999999</v>
      </c>
      <c r="BV15">
        <v>283.91399999999999</v>
      </c>
      <c r="BW15">
        <v>126.93600000000001</v>
      </c>
      <c r="BX15">
        <v>100</v>
      </c>
      <c r="BY15">
        <v>100</v>
      </c>
      <c r="BZ15">
        <v>776.7</v>
      </c>
      <c r="CA15">
        <v>100.04600000000001</v>
      </c>
      <c r="CB15">
        <v>101.869</v>
      </c>
      <c r="CC15">
        <v>105.788</v>
      </c>
      <c r="CD15">
        <v>100.792</v>
      </c>
      <c r="CE15">
        <v>124.379</v>
      </c>
      <c r="CF15">
        <v>134.83000000000001</v>
      </c>
      <c r="CG15">
        <v>104.84699999999999</v>
      </c>
      <c r="CH15">
        <v>100.015</v>
      </c>
      <c r="CI15">
        <v>101.681</v>
      </c>
      <c r="CJ15">
        <v>101.80800000000001</v>
      </c>
      <c r="CK15">
        <v>100</v>
      </c>
      <c r="CL15">
        <v>100.839</v>
      </c>
      <c r="CM15">
        <v>100</v>
      </c>
      <c r="CN15">
        <v>122.235</v>
      </c>
      <c r="CO15">
        <v>100.011</v>
      </c>
      <c r="CP15">
        <v>100.97499999999999</v>
      </c>
      <c r="CQ15">
        <v>100.001</v>
      </c>
      <c r="CR15">
        <v>100</v>
      </c>
      <c r="CS15">
        <v>100.011</v>
      </c>
      <c r="CT15">
        <v>100.002</v>
      </c>
      <c r="CU15">
        <v>100</v>
      </c>
      <c r="CV15">
        <v>100.001</v>
      </c>
      <c r="CW15">
        <v>100.003</v>
      </c>
      <c r="CX15">
        <v>100</v>
      </c>
      <c r="CY15">
        <v>265.125</v>
      </c>
      <c r="CZ15">
        <v>202.339</v>
      </c>
      <c r="DA15">
        <v>105.247</v>
      </c>
      <c r="DB15">
        <v>101.843</v>
      </c>
      <c r="DC15">
        <v>103.105</v>
      </c>
      <c r="DD15">
        <v>100</v>
      </c>
      <c r="DE15">
        <v>100.32899999999999</v>
      </c>
      <c r="DF15">
        <v>206.99799999999999</v>
      </c>
      <c r="DG15">
        <v>180.97</v>
      </c>
      <c r="DH15">
        <v>239.233</v>
      </c>
      <c r="DI15">
        <v>4.0999999999999996</v>
      </c>
      <c r="DJ15">
        <v>1334.89</v>
      </c>
      <c r="DK15">
        <v>383.899</v>
      </c>
      <c r="DL15">
        <v>160.03800000000001</v>
      </c>
      <c r="DM15">
        <v>223.86</v>
      </c>
      <c r="DN15">
        <v>950.99</v>
      </c>
      <c r="DO15">
        <v>1.0447299999999999</v>
      </c>
      <c r="DP15">
        <v>1.0447299999999999</v>
      </c>
      <c r="DQ15">
        <v>1</v>
      </c>
      <c r="DR15">
        <v>7.2926800000000004E-4</v>
      </c>
      <c r="DS15">
        <v>0.93783700000000003</v>
      </c>
      <c r="DT15" s="90">
        <v>6.6399900000000001E-6</v>
      </c>
      <c r="DU15" s="90">
        <v>1.5370699999999998E-5</v>
      </c>
      <c r="DV15" s="90">
        <v>3.3621E-6</v>
      </c>
      <c r="DW15">
        <v>0</v>
      </c>
      <c r="DX15">
        <v>0</v>
      </c>
      <c r="DY15">
        <v>-1.22696E-2</v>
      </c>
      <c r="DZ15">
        <v>20.894600000000001</v>
      </c>
      <c r="EA15">
        <v>0.79100300000000001</v>
      </c>
      <c r="EB15">
        <v>0.18235599999999999</v>
      </c>
      <c r="EC15">
        <v>0.18235599999999999</v>
      </c>
      <c r="ED15">
        <v>3.4921600000000002</v>
      </c>
      <c r="EE15">
        <v>2.4597600000000002</v>
      </c>
      <c r="EF15">
        <v>3.5047999999999999</v>
      </c>
      <c r="EG15">
        <v>2.4597600000000002</v>
      </c>
      <c r="EH15">
        <v>0.37014200000000003</v>
      </c>
      <c r="EI15">
        <v>42.4114</v>
      </c>
      <c r="EJ15">
        <v>6.3571900000000001</v>
      </c>
      <c r="EK15">
        <v>1.29E-2</v>
      </c>
      <c r="EL15">
        <v>2.056</v>
      </c>
      <c r="EM15">
        <v>0</v>
      </c>
      <c r="EN15">
        <v>33.469000000000001</v>
      </c>
      <c r="EO15">
        <v>382.18299999999999</v>
      </c>
      <c r="EP15">
        <v>1.93189E-2</v>
      </c>
      <c r="EQ15">
        <v>5.2213299999999997E-3</v>
      </c>
      <c r="ER15">
        <v>0</v>
      </c>
      <c r="ES15">
        <v>1.81213E-2</v>
      </c>
      <c r="ET15">
        <v>2.6179899999999998</v>
      </c>
      <c r="EU15">
        <v>1.7337100000000001E-3</v>
      </c>
      <c r="EV15">
        <v>8.5337699999999996E-3</v>
      </c>
      <c r="EW15">
        <v>1.0009000000000001E-2</v>
      </c>
      <c r="EX15">
        <v>9.1821199999999996E-4</v>
      </c>
      <c r="EY15">
        <v>1.0009000000000001E-3</v>
      </c>
      <c r="EZ15">
        <v>0.318359</v>
      </c>
      <c r="FA15">
        <v>7.5488200000000004E-3</v>
      </c>
      <c r="FB15">
        <v>8.4192700000000002E-4</v>
      </c>
      <c r="FC15">
        <v>0.13019</v>
      </c>
      <c r="FD15">
        <v>1.69246E-3</v>
      </c>
      <c r="FE15">
        <v>1.6924600000000001E-4</v>
      </c>
      <c r="FF15">
        <v>0.12578</v>
      </c>
      <c r="FG15">
        <v>1.63514E-3</v>
      </c>
      <c r="FH15">
        <v>1.6351399999999999E-4</v>
      </c>
      <c r="FI15">
        <v>0.72223499999999996</v>
      </c>
      <c r="FJ15">
        <v>1.09491</v>
      </c>
      <c r="FK15">
        <v>48.537500000000001</v>
      </c>
      <c r="FL15">
        <v>443.59199999999998</v>
      </c>
      <c r="FM15">
        <v>6.6454399999999998</v>
      </c>
      <c r="FN15">
        <v>1</v>
      </c>
      <c r="FO15">
        <v>0.45774399999999998</v>
      </c>
      <c r="FP15">
        <v>7.3612E-3</v>
      </c>
      <c r="FQ15">
        <v>7.8350999999999996E-4</v>
      </c>
      <c r="FR15">
        <v>7.5825600000000007E-2</v>
      </c>
      <c r="FS15">
        <v>0</v>
      </c>
      <c r="FT15">
        <v>7.28935E-2</v>
      </c>
      <c r="FU15">
        <v>0</v>
      </c>
      <c r="FV15">
        <v>1.2114400000000001</v>
      </c>
      <c r="FW15">
        <v>7.8350999999999996E-4</v>
      </c>
      <c r="FX15">
        <v>7.3612E-3</v>
      </c>
      <c r="FY15">
        <v>4.5337499999999996E-3</v>
      </c>
      <c r="FZ15">
        <v>0</v>
      </c>
      <c r="GA15">
        <v>3.1403199999999998E-3</v>
      </c>
      <c r="GB15">
        <v>0</v>
      </c>
      <c r="GC15">
        <v>304.28800000000001</v>
      </c>
      <c r="GD15">
        <v>1</v>
      </c>
      <c r="GE15">
        <v>0.58312399999999998</v>
      </c>
      <c r="GF15">
        <v>0.41687600000000002</v>
      </c>
      <c r="GG15">
        <v>1.3648499999999999</v>
      </c>
      <c r="GH15">
        <v>0</v>
      </c>
      <c r="GI15">
        <v>0</v>
      </c>
      <c r="GJ15">
        <v>0</v>
      </c>
      <c r="GK15">
        <v>0</v>
      </c>
      <c r="GL15">
        <v>0</v>
      </c>
      <c r="GM15">
        <v>0</v>
      </c>
      <c r="GN15">
        <v>0</v>
      </c>
      <c r="GO15">
        <v>0</v>
      </c>
      <c r="GP15">
        <v>0</v>
      </c>
      <c r="GQ15">
        <v>35.833300000000001</v>
      </c>
      <c r="GR15">
        <v>291.66699999999997</v>
      </c>
      <c r="GS15">
        <v>3.6852599999999999E-2</v>
      </c>
      <c r="GT15">
        <v>1.09326E-4</v>
      </c>
      <c r="GU15">
        <v>1.3387899999999999E-2</v>
      </c>
      <c r="GV15">
        <v>3.6183600000000002E-3</v>
      </c>
      <c r="GW15">
        <v>4.05803E-2</v>
      </c>
      <c r="GX15">
        <v>1.14062E-2</v>
      </c>
      <c r="GY15">
        <v>0.77662900000000001</v>
      </c>
      <c r="GZ15">
        <v>5.2186999999999997E-2</v>
      </c>
      <c r="HA15">
        <v>1.38327E-2</v>
      </c>
      <c r="HB15">
        <v>0.37318099999999998</v>
      </c>
      <c r="HC15">
        <v>0.25830500000000001</v>
      </c>
      <c r="HD15">
        <v>0.119726</v>
      </c>
      <c r="HE15">
        <v>0.48680600000000002</v>
      </c>
      <c r="HF15">
        <v>3.87068E-2</v>
      </c>
      <c r="HG15">
        <v>1.21765E-2</v>
      </c>
      <c r="HH15">
        <v>0.13785800000000001</v>
      </c>
      <c r="HI15">
        <v>6.4119900000000002E-3</v>
      </c>
      <c r="HJ15">
        <v>7.8775799999999995E-4</v>
      </c>
      <c r="HK15">
        <v>0.198237</v>
      </c>
      <c r="HL15">
        <v>9.2203100000000007E-3</v>
      </c>
      <c r="HM15">
        <v>1.1327799999999999E-3</v>
      </c>
      <c r="HN15">
        <v>2.5595099999999998E-4</v>
      </c>
      <c r="HO15">
        <v>3.2616699999999998E-2</v>
      </c>
      <c r="HP15">
        <v>4.4638500000000001E-3</v>
      </c>
      <c r="HQ15">
        <v>8.8153399999999996E-3</v>
      </c>
      <c r="HR15">
        <v>2.9137400000000001E-4</v>
      </c>
      <c r="HS15">
        <v>0</v>
      </c>
      <c r="HT15">
        <v>1.6055600000000001</v>
      </c>
      <c r="HU15">
        <v>0</v>
      </c>
      <c r="HV15">
        <v>6.9418600000000002E-3</v>
      </c>
      <c r="HW15">
        <v>7.7034E-4</v>
      </c>
      <c r="HX15">
        <v>0.67980799999999997</v>
      </c>
      <c r="HY15">
        <v>0</v>
      </c>
      <c r="HZ15">
        <v>0</v>
      </c>
      <c r="IA15">
        <v>0.87804499999999996</v>
      </c>
      <c r="IB15">
        <v>1334.89</v>
      </c>
      <c r="IC15">
        <v>8.69056E-2</v>
      </c>
      <c r="ID15">
        <v>1.6055600000000001</v>
      </c>
      <c r="IE15">
        <v>0</v>
      </c>
      <c r="IF15">
        <v>250</v>
      </c>
      <c r="IG15">
        <v>13.817299999999999</v>
      </c>
      <c r="IH15">
        <v>9.2560299999999998E-2</v>
      </c>
      <c r="II15">
        <v>0</v>
      </c>
      <c r="IJ15">
        <v>-0.22988700000000001</v>
      </c>
      <c r="IK15">
        <v>4.2540599999999996E-3</v>
      </c>
      <c r="IL15">
        <v>6156.16</v>
      </c>
      <c r="IM15">
        <v>0</v>
      </c>
      <c r="IN15">
        <v>0.31649100000000002</v>
      </c>
      <c r="IO15">
        <v>0.90426099999999998</v>
      </c>
      <c r="IP15">
        <v>0.621448</v>
      </c>
      <c r="IQ15">
        <v>3.8477300000000002E-3</v>
      </c>
      <c r="IR15">
        <v>3.8477300000000002E-3</v>
      </c>
      <c r="IS15">
        <v>1.6178600000000001E-2</v>
      </c>
      <c r="IT15">
        <v>1.35798</v>
      </c>
      <c r="IU15">
        <v>1.7011099999999999</v>
      </c>
      <c r="IV15">
        <v>0</v>
      </c>
      <c r="IW15">
        <v>0</v>
      </c>
      <c r="IX15">
        <v>3.03349</v>
      </c>
    </row>
    <row r="16" spans="1:258" x14ac:dyDescent="0.2">
      <c r="A16">
        <v>5725</v>
      </c>
      <c r="B16">
        <v>9.4079999999999995</v>
      </c>
      <c r="C16">
        <v>-2.1</v>
      </c>
      <c r="D16">
        <v>10.3</v>
      </c>
      <c r="E16">
        <v>1.7158800000000001</v>
      </c>
      <c r="F16">
        <v>360</v>
      </c>
      <c r="G16">
        <v>0</v>
      </c>
      <c r="H16">
        <v>0</v>
      </c>
      <c r="I16">
        <v>0</v>
      </c>
      <c r="J16">
        <v>0</v>
      </c>
      <c r="K16">
        <v>0</v>
      </c>
      <c r="L16">
        <v>0</v>
      </c>
      <c r="M16" s="90">
        <v>6.64E-6</v>
      </c>
      <c r="N16">
        <v>0.31695699999999999</v>
      </c>
      <c r="O16">
        <v>682.71400000000006</v>
      </c>
      <c r="P16">
        <v>11.5024</v>
      </c>
      <c r="Q16">
        <v>1.2653000000000001</v>
      </c>
      <c r="R16">
        <v>0.36854900000000002</v>
      </c>
      <c r="S16">
        <v>0.16988</v>
      </c>
      <c r="T16">
        <v>1E-3</v>
      </c>
      <c r="U16">
        <v>0.196163</v>
      </c>
      <c r="V16">
        <v>3.5798799999999999E-2</v>
      </c>
      <c r="W16">
        <v>0.13598299999999999</v>
      </c>
      <c r="X16">
        <v>9.1626700000000005E-2</v>
      </c>
      <c r="Y16">
        <v>1E-3</v>
      </c>
      <c r="Z16">
        <v>3473.72</v>
      </c>
      <c r="AA16">
        <v>135.274</v>
      </c>
      <c r="AB16">
        <v>12.563800000000001</v>
      </c>
      <c r="AC16">
        <v>306.21300000000002</v>
      </c>
      <c r="AD16">
        <v>3.9807700000000001</v>
      </c>
      <c r="AE16">
        <v>0.39807700000000001</v>
      </c>
      <c r="AF16">
        <v>13661.8</v>
      </c>
      <c r="AG16">
        <v>635.43399999999997</v>
      </c>
      <c r="AH16">
        <v>78.067599999999999</v>
      </c>
      <c r="AI16">
        <v>0.37054700000000002</v>
      </c>
      <c r="AJ16">
        <v>3.7247999999999999E-3</v>
      </c>
      <c r="AK16">
        <v>0.12077400000000001</v>
      </c>
      <c r="AL16">
        <v>25.11</v>
      </c>
      <c r="AM16">
        <v>14.3017</v>
      </c>
      <c r="AN16">
        <v>0</v>
      </c>
      <c r="AO16">
        <v>1.19787</v>
      </c>
      <c r="AP16">
        <v>11.602499999999999</v>
      </c>
      <c r="AQ16">
        <v>131.428</v>
      </c>
      <c r="AR16">
        <v>0</v>
      </c>
      <c r="AS16">
        <v>128.03299999999999</v>
      </c>
      <c r="AT16">
        <v>0.93671300000000002</v>
      </c>
      <c r="AU16">
        <v>7.8454300000000005E-3</v>
      </c>
      <c r="AV16">
        <v>3.04065E-2</v>
      </c>
      <c r="AW16" s="90" t="s">
        <v>1906</v>
      </c>
      <c r="AX16">
        <v>2.8661099999999998E-2</v>
      </c>
      <c r="AY16" s="90" t="s">
        <v>1906</v>
      </c>
      <c r="AZ16">
        <v>8.2706299999999995E-4</v>
      </c>
      <c r="BA16">
        <v>400.94900000000001</v>
      </c>
      <c r="BB16">
        <v>1.90174</v>
      </c>
      <c r="BC16">
        <v>7.8376799999999996E-3</v>
      </c>
      <c r="BD16" s="90" t="s">
        <v>1906</v>
      </c>
      <c r="BE16">
        <v>1.35154E-3</v>
      </c>
      <c r="BF16">
        <v>1.8581700000000001</v>
      </c>
      <c r="BG16">
        <v>1.9057299999999999</v>
      </c>
      <c r="BH16">
        <v>4.1371999999999997E-3</v>
      </c>
      <c r="BI16" s="90" t="s">
        <v>1906</v>
      </c>
      <c r="BJ16">
        <v>480.125</v>
      </c>
      <c r="BK16">
        <v>312.108</v>
      </c>
      <c r="BL16">
        <v>199.02500000000001</v>
      </c>
      <c r="BM16">
        <v>227.19800000000001</v>
      </c>
      <c r="BN16">
        <v>102.785</v>
      </c>
      <c r="BO16">
        <v>102.294</v>
      </c>
      <c r="BP16">
        <v>103.19199999999999</v>
      </c>
      <c r="BQ16">
        <v>100.331</v>
      </c>
      <c r="BR16">
        <v>100.25700000000001</v>
      </c>
      <c r="BS16">
        <v>100.36799999999999</v>
      </c>
      <c r="BT16">
        <v>348.41199999999998</v>
      </c>
      <c r="BU16">
        <v>233.625</v>
      </c>
      <c r="BV16">
        <v>285.28199999999998</v>
      </c>
      <c r="BW16">
        <v>128.04499999999999</v>
      </c>
      <c r="BX16">
        <v>100</v>
      </c>
      <c r="BY16">
        <v>100</v>
      </c>
      <c r="BZ16">
        <v>776.7</v>
      </c>
      <c r="CA16">
        <v>100.04600000000001</v>
      </c>
      <c r="CB16">
        <v>101.767</v>
      </c>
      <c r="CC16">
        <v>105.864</v>
      </c>
      <c r="CD16">
        <v>100.80200000000001</v>
      </c>
      <c r="CE16">
        <v>124.605</v>
      </c>
      <c r="CF16">
        <v>134.84399999999999</v>
      </c>
      <c r="CG16">
        <v>104.685</v>
      </c>
      <c r="CH16">
        <v>100.015</v>
      </c>
      <c r="CI16">
        <v>101.47499999999999</v>
      </c>
      <c r="CJ16">
        <v>101.761</v>
      </c>
      <c r="CK16">
        <v>100</v>
      </c>
      <c r="CL16">
        <v>101.023</v>
      </c>
      <c r="CM16">
        <v>100</v>
      </c>
      <c r="CN16">
        <v>123.238</v>
      </c>
      <c r="CO16">
        <v>100.009</v>
      </c>
      <c r="CP16">
        <v>100.988</v>
      </c>
      <c r="CQ16">
        <v>100.001</v>
      </c>
      <c r="CR16">
        <v>100</v>
      </c>
      <c r="CS16">
        <v>100.009</v>
      </c>
      <c r="CT16">
        <v>100.002</v>
      </c>
      <c r="CU16">
        <v>100</v>
      </c>
      <c r="CV16">
        <v>100.001</v>
      </c>
      <c r="CW16">
        <v>100.002</v>
      </c>
      <c r="CX16">
        <v>100</v>
      </c>
      <c r="CY16">
        <v>268.017</v>
      </c>
      <c r="CZ16">
        <v>205.309</v>
      </c>
      <c r="DA16">
        <v>105.11199999999999</v>
      </c>
      <c r="DB16">
        <v>101.64400000000001</v>
      </c>
      <c r="DC16">
        <v>103.786</v>
      </c>
      <c r="DD16">
        <v>100</v>
      </c>
      <c r="DE16">
        <v>100.331</v>
      </c>
      <c r="DF16">
        <v>205.59200000000001</v>
      </c>
      <c r="DG16">
        <v>181.00800000000001</v>
      </c>
      <c r="DH16">
        <v>239.37100000000001</v>
      </c>
      <c r="DI16">
        <v>4.0999999999999996</v>
      </c>
      <c r="DJ16">
        <v>1365.43</v>
      </c>
      <c r="DK16">
        <v>390.39400000000001</v>
      </c>
      <c r="DL16">
        <v>157.85499999999999</v>
      </c>
      <c r="DM16">
        <v>232.53899999999999</v>
      </c>
      <c r="DN16">
        <v>975.03399999999999</v>
      </c>
      <c r="DO16">
        <v>1.0304800000000001</v>
      </c>
      <c r="DP16">
        <v>1.0304800000000001</v>
      </c>
      <c r="DQ16">
        <v>1</v>
      </c>
      <c r="DR16">
        <v>7.2926800000000004E-4</v>
      </c>
      <c r="DS16">
        <v>0.93962400000000001</v>
      </c>
      <c r="DT16" s="90">
        <v>6.6399900000000001E-6</v>
      </c>
      <c r="DU16" s="90">
        <v>1.33912E-5</v>
      </c>
      <c r="DV16" s="90">
        <v>3.3626199999999999E-6</v>
      </c>
      <c r="DW16">
        <v>0</v>
      </c>
      <c r="DX16">
        <v>0</v>
      </c>
      <c r="DY16">
        <v>-1.21963E-2</v>
      </c>
      <c r="DZ16">
        <v>20.609500000000001</v>
      </c>
      <c r="EA16">
        <v>0.768679</v>
      </c>
      <c r="EB16">
        <v>0.182999</v>
      </c>
      <c r="EC16">
        <v>0.182999</v>
      </c>
      <c r="ED16">
        <v>3.4368699999999999</v>
      </c>
      <c r="EE16">
        <v>2.4427300000000001</v>
      </c>
      <c r="EF16">
        <v>3.4496099999999998</v>
      </c>
      <c r="EG16">
        <v>2.4427300000000001</v>
      </c>
      <c r="EH16">
        <v>0.371446</v>
      </c>
      <c r="EI16">
        <v>41.832700000000003</v>
      </c>
      <c r="EJ16">
        <v>5.90212</v>
      </c>
      <c r="EK16">
        <v>1.2939900000000001E-2</v>
      </c>
      <c r="EL16">
        <v>2.0243500000000001</v>
      </c>
      <c r="EM16">
        <v>0</v>
      </c>
      <c r="EN16">
        <v>25.813400000000001</v>
      </c>
      <c r="EO16">
        <v>383.79300000000001</v>
      </c>
      <c r="EP16">
        <v>2.4025399999999999E-2</v>
      </c>
      <c r="EQ16">
        <v>6.4933400000000002E-3</v>
      </c>
      <c r="ER16">
        <v>0</v>
      </c>
      <c r="ES16">
        <v>1.9433200000000001E-2</v>
      </c>
      <c r="ET16">
        <v>2.2808299999999999</v>
      </c>
      <c r="EU16">
        <v>1.7376799999999999E-3</v>
      </c>
      <c r="EV16">
        <v>8.4240300000000008E-3</v>
      </c>
      <c r="EW16">
        <v>9.9829600000000008E-3</v>
      </c>
      <c r="EX16">
        <v>9.2666700000000005E-4</v>
      </c>
      <c r="EY16">
        <v>9.9829600000000008E-4</v>
      </c>
      <c r="EZ16">
        <v>0.326214</v>
      </c>
      <c r="FA16">
        <v>7.6945399999999997E-3</v>
      </c>
      <c r="FB16">
        <v>8.7723100000000002E-4</v>
      </c>
      <c r="FC16">
        <v>0.13348099999999999</v>
      </c>
      <c r="FD16">
        <v>1.73526E-3</v>
      </c>
      <c r="FE16">
        <v>1.7352599999999999E-4</v>
      </c>
      <c r="FF16">
        <v>0.131689</v>
      </c>
      <c r="FG16">
        <v>1.71196E-3</v>
      </c>
      <c r="FH16">
        <v>1.7119600000000001E-4</v>
      </c>
      <c r="FI16">
        <v>0.73604899999999995</v>
      </c>
      <c r="FJ16">
        <v>1.10866</v>
      </c>
      <c r="FK16">
        <v>48.749299999999998</v>
      </c>
      <c r="FL16">
        <v>437.49</v>
      </c>
      <c r="FM16">
        <v>6.5762700000000001</v>
      </c>
      <c r="FN16">
        <v>1</v>
      </c>
      <c r="FO16">
        <v>0.469221</v>
      </c>
      <c r="FP16">
        <v>7.5346800000000002E-3</v>
      </c>
      <c r="FQ16">
        <v>8.11311E-4</v>
      </c>
      <c r="FR16">
        <v>7.5914599999999999E-2</v>
      </c>
      <c r="FS16">
        <v>0</v>
      </c>
      <c r="FT16">
        <v>7.0864099999999999E-2</v>
      </c>
      <c r="FU16">
        <v>0</v>
      </c>
      <c r="FV16">
        <v>1.2443599999999999</v>
      </c>
      <c r="FW16">
        <v>8.11311E-4</v>
      </c>
      <c r="FX16">
        <v>7.5346800000000002E-3</v>
      </c>
      <c r="FY16">
        <v>4.6900900000000001E-3</v>
      </c>
      <c r="FZ16">
        <v>0</v>
      </c>
      <c r="GA16">
        <v>3.1553499999999999E-3</v>
      </c>
      <c r="GB16">
        <v>0</v>
      </c>
      <c r="GC16">
        <v>303.57600000000002</v>
      </c>
      <c r="GD16">
        <v>1</v>
      </c>
      <c r="GE16">
        <v>0.59565299999999999</v>
      </c>
      <c r="GF16">
        <v>0.40434700000000001</v>
      </c>
      <c r="GG16">
        <v>1.3340700000000001</v>
      </c>
      <c r="GH16">
        <v>0</v>
      </c>
      <c r="GI16">
        <v>0</v>
      </c>
      <c r="GJ16">
        <v>0</v>
      </c>
      <c r="GK16">
        <v>0</v>
      </c>
      <c r="GL16">
        <v>0</v>
      </c>
      <c r="GM16">
        <v>0</v>
      </c>
      <c r="GN16">
        <v>0</v>
      </c>
      <c r="GO16">
        <v>0</v>
      </c>
      <c r="GP16">
        <v>0</v>
      </c>
      <c r="GQ16">
        <v>35.833300000000001</v>
      </c>
      <c r="GR16">
        <v>291.66699999999997</v>
      </c>
      <c r="GS16">
        <v>3.6089099999999999E-2</v>
      </c>
      <c r="GT16">
        <v>1.0979E-4</v>
      </c>
      <c r="GU16">
        <v>1.2109999999999999E-2</v>
      </c>
      <c r="GV16">
        <v>3.27298E-3</v>
      </c>
      <c r="GW16">
        <v>3.9471800000000001E-2</v>
      </c>
      <c r="GX16">
        <v>1.0903400000000001E-2</v>
      </c>
      <c r="GY16">
        <v>0.78415100000000004</v>
      </c>
      <c r="GZ16">
        <v>5.1164300000000003E-2</v>
      </c>
      <c r="HA16">
        <v>1.3344399999999999E-2</v>
      </c>
      <c r="HB16">
        <v>0.368284</v>
      </c>
      <c r="HC16">
        <v>0.26252900000000001</v>
      </c>
      <c r="HD16">
        <v>0.123665</v>
      </c>
      <c r="HE16">
        <v>0.49536000000000002</v>
      </c>
      <c r="HF16">
        <v>3.77322E-2</v>
      </c>
      <c r="HG16">
        <v>1.1694100000000001E-2</v>
      </c>
      <c r="HH16">
        <v>0.13944699999999999</v>
      </c>
      <c r="HI16">
        <v>6.4859100000000001E-3</v>
      </c>
      <c r="HJ16">
        <v>7.9684099999999996E-4</v>
      </c>
      <c r="HK16">
        <v>0.198743</v>
      </c>
      <c r="HL16">
        <v>9.2438499999999996E-3</v>
      </c>
      <c r="HM16">
        <v>1.1356700000000001E-3</v>
      </c>
      <c r="HN16">
        <v>2.6078100000000002E-4</v>
      </c>
      <c r="HO16">
        <v>3.3111599999999998E-2</v>
      </c>
      <c r="HP16">
        <v>4.5315700000000004E-3</v>
      </c>
      <c r="HQ16">
        <v>8.9490699999999999E-3</v>
      </c>
      <c r="HR16">
        <v>2.9579399999999999E-4</v>
      </c>
      <c r="HS16">
        <v>0</v>
      </c>
      <c r="HT16">
        <v>1.5602499999999999</v>
      </c>
      <c r="HU16">
        <v>0</v>
      </c>
      <c r="HV16">
        <v>7.2094699999999999E-3</v>
      </c>
      <c r="HW16">
        <v>7.9073700000000002E-4</v>
      </c>
      <c r="HX16">
        <v>0.63996900000000001</v>
      </c>
      <c r="HY16">
        <v>0</v>
      </c>
      <c r="HZ16">
        <v>0</v>
      </c>
      <c r="IA16">
        <v>0.83871200000000001</v>
      </c>
      <c r="IB16">
        <v>1365.43</v>
      </c>
      <c r="IC16">
        <v>8.5719799999999999E-2</v>
      </c>
      <c r="ID16">
        <v>1.5602499999999999</v>
      </c>
      <c r="IE16">
        <v>0</v>
      </c>
      <c r="IF16">
        <v>250</v>
      </c>
      <c r="IG16">
        <v>13.817299999999999</v>
      </c>
      <c r="IH16">
        <v>9.2560299999999998E-2</v>
      </c>
      <c r="II16">
        <v>0</v>
      </c>
      <c r="IJ16">
        <v>-0.227108</v>
      </c>
      <c r="IK16">
        <v>4.1739300000000002E-3</v>
      </c>
      <c r="IL16">
        <v>6394.83</v>
      </c>
      <c r="IM16">
        <v>0</v>
      </c>
      <c r="IN16">
        <v>0.31675500000000001</v>
      </c>
      <c r="IO16">
        <v>0.90501500000000001</v>
      </c>
      <c r="IP16">
        <v>0.64802199999999999</v>
      </c>
      <c r="IQ16">
        <v>3.8485199999999998E-3</v>
      </c>
      <c r="IR16">
        <v>3.8485199999999998E-3</v>
      </c>
      <c r="IS16">
        <v>1.61794E-2</v>
      </c>
      <c r="IT16">
        <v>1.3593</v>
      </c>
      <c r="IU16">
        <v>1.70261</v>
      </c>
      <c r="IV16">
        <v>0</v>
      </c>
      <c r="IW16">
        <v>0</v>
      </c>
      <c r="IX16">
        <v>3.03349</v>
      </c>
    </row>
    <row r="17" spans="1:258" x14ac:dyDescent="0.2">
      <c r="A17">
        <v>6090</v>
      </c>
      <c r="B17">
        <v>9.4079999999999995</v>
      </c>
      <c r="C17">
        <v>-2.1</v>
      </c>
      <c r="D17">
        <v>10.3</v>
      </c>
      <c r="E17">
        <v>1.7158800000000001</v>
      </c>
      <c r="F17">
        <v>360</v>
      </c>
      <c r="G17">
        <v>0</v>
      </c>
      <c r="H17">
        <v>0</v>
      </c>
      <c r="I17">
        <v>0</v>
      </c>
      <c r="J17">
        <v>0</v>
      </c>
      <c r="K17">
        <v>0</v>
      </c>
      <c r="L17">
        <v>0</v>
      </c>
      <c r="M17" s="90">
        <v>6.64E-6</v>
      </c>
      <c r="N17">
        <v>0.31695699999999999</v>
      </c>
      <c r="O17">
        <v>687.55200000000002</v>
      </c>
      <c r="P17">
        <v>11.632</v>
      </c>
      <c r="Q17">
        <v>1.2903800000000001</v>
      </c>
      <c r="R17">
        <v>0.35815599999999997</v>
      </c>
      <c r="S17">
        <v>0.17863000000000001</v>
      </c>
      <c r="T17">
        <v>1E-3</v>
      </c>
      <c r="U17">
        <v>0.19331799999999999</v>
      </c>
      <c r="V17">
        <v>3.4716999999999998E-2</v>
      </c>
      <c r="W17">
        <v>0.13191</v>
      </c>
      <c r="X17">
        <v>0.101268</v>
      </c>
      <c r="Y17">
        <v>1E-3</v>
      </c>
      <c r="Z17">
        <v>3500.87</v>
      </c>
      <c r="AA17">
        <v>135.70699999999999</v>
      </c>
      <c r="AB17">
        <v>12.597099999999999</v>
      </c>
      <c r="AC17">
        <v>318.55799999999999</v>
      </c>
      <c r="AD17">
        <v>4.1412500000000003</v>
      </c>
      <c r="AE17">
        <v>0.41412500000000002</v>
      </c>
      <c r="AF17">
        <v>13648.9</v>
      </c>
      <c r="AG17">
        <v>634.83100000000002</v>
      </c>
      <c r="AH17">
        <v>77.993499999999997</v>
      </c>
      <c r="AI17">
        <v>0.32440799999999997</v>
      </c>
      <c r="AJ17">
        <v>3.66257E-3</v>
      </c>
      <c r="AK17">
        <v>0.115551</v>
      </c>
      <c r="AL17">
        <v>25.11</v>
      </c>
      <c r="AM17">
        <v>14.3033</v>
      </c>
      <c r="AN17">
        <v>0</v>
      </c>
      <c r="AO17">
        <v>1.0141</v>
      </c>
      <c r="AP17">
        <v>11.632400000000001</v>
      </c>
      <c r="AQ17">
        <v>131.76499999999999</v>
      </c>
      <c r="AR17">
        <v>0</v>
      </c>
      <c r="AS17">
        <v>127.583</v>
      </c>
      <c r="AT17">
        <v>0.95732200000000001</v>
      </c>
      <c r="AU17">
        <v>7.9857399999999999E-3</v>
      </c>
      <c r="AV17">
        <v>3.0120399999999999E-2</v>
      </c>
      <c r="AW17" s="90" t="s">
        <v>1906</v>
      </c>
      <c r="AX17">
        <v>2.7885E-2</v>
      </c>
      <c r="AY17" s="90" t="s">
        <v>1906</v>
      </c>
      <c r="AZ17">
        <v>8.5330400000000004E-4</v>
      </c>
      <c r="BA17">
        <v>401.03100000000001</v>
      </c>
      <c r="BB17">
        <v>1.8728499999999999</v>
      </c>
      <c r="BC17">
        <v>7.8491299999999993E-3</v>
      </c>
      <c r="BD17" s="90" t="s">
        <v>1906</v>
      </c>
      <c r="BE17">
        <v>1.35227E-3</v>
      </c>
      <c r="BF17">
        <v>1.84317</v>
      </c>
      <c r="BG17">
        <v>1.8768</v>
      </c>
      <c r="BH17">
        <v>4.3770299999999996E-3</v>
      </c>
      <c r="BI17" s="90" t="s">
        <v>1906</v>
      </c>
      <c r="BJ17">
        <v>472.35</v>
      </c>
      <c r="BK17">
        <v>304.721</v>
      </c>
      <c r="BL17">
        <v>201.078</v>
      </c>
      <c r="BM17">
        <v>229.173</v>
      </c>
      <c r="BN17">
        <v>102.81</v>
      </c>
      <c r="BO17">
        <v>102.33199999999999</v>
      </c>
      <c r="BP17">
        <v>103.262</v>
      </c>
      <c r="BQ17">
        <v>100.328</v>
      </c>
      <c r="BR17">
        <v>100.265</v>
      </c>
      <c r="BS17">
        <v>100.375</v>
      </c>
      <c r="BT17">
        <v>348.41199999999998</v>
      </c>
      <c r="BU17">
        <v>229.679</v>
      </c>
      <c r="BV17">
        <v>288.99099999999999</v>
      </c>
      <c r="BW17">
        <v>128.64500000000001</v>
      </c>
      <c r="BX17">
        <v>100</v>
      </c>
      <c r="BY17">
        <v>100</v>
      </c>
      <c r="BZ17">
        <v>776.7</v>
      </c>
      <c r="CA17">
        <v>100.047</v>
      </c>
      <c r="CB17">
        <v>101.524</v>
      </c>
      <c r="CC17">
        <v>105.949</v>
      </c>
      <c r="CD17">
        <v>100.81399999999999</v>
      </c>
      <c r="CE17">
        <v>124.88200000000001</v>
      </c>
      <c r="CF17">
        <v>134.93</v>
      </c>
      <c r="CG17">
        <v>104.556</v>
      </c>
      <c r="CH17">
        <v>100.015</v>
      </c>
      <c r="CI17">
        <v>101.372</v>
      </c>
      <c r="CJ17">
        <v>101.77500000000001</v>
      </c>
      <c r="CK17">
        <v>100</v>
      </c>
      <c r="CL17">
        <v>101.03400000000001</v>
      </c>
      <c r="CM17">
        <v>100</v>
      </c>
      <c r="CN17">
        <v>124.279</v>
      </c>
      <c r="CO17">
        <v>100.008</v>
      </c>
      <c r="CP17">
        <v>101.014</v>
      </c>
      <c r="CQ17">
        <v>100.001</v>
      </c>
      <c r="CR17">
        <v>100</v>
      </c>
      <c r="CS17">
        <v>100.008</v>
      </c>
      <c r="CT17">
        <v>100.002</v>
      </c>
      <c r="CU17">
        <v>100</v>
      </c>
      <c r="CV17">
        <v>100.001</v>
      </c>
      <c r="CW17">
        <v>100.002</v>
      </c>
      <c r="CX17">
        <v>100</v>
      </c>
      <c r="CY17">
        <v>267.63</v>
      </c>
      <c r="CZ17">
        <v>206.69</v>
      </c>
      <c r="DA17">
        <v>104.96</v>
      </c>
      <c r="DB17">
        <v>101.547</v>
      </c>
      <c r="DC17">
        <v>103.827</v>
      </c>
      <c r="DD17">
        <v>100</v>
      </c>
      <c r="DE17">
        <v>100.328</v>
      </c>
      <c r="DF17">
        <v>202.096</v>
      </c>
      <c r="DG17">
        <v>181.15700000000001</v>
      </c>
      <c r="DH17">
        <v>239.672</v>
      </c>
      <c r="DI17">
        <v>4.0999999999999996</v>
      </c>
      <c r="DJ17">
        <v>1375.1</v>
      </c>
      <c r="DK17">
        <v>392.452</v>
      </c>
      <c r="DL17">
        <v>154.184</v>
      </c>
      <c r="DM17">
        <v>238.268</v>
      </c>
      <c r="DN17">
        <v>982.65200000000004</v>
      </c>
      <c r="DO17">
        <v>1.00651</v>
      </c>
      <c r="DP17">
        <v>1.00651</v>
      </c>
      <c r="DQ17">
        <v>1</v>
      </c>
      <c r="DR17">
        <v>7.2926800000000004E-4</v>
      </c>
      <c r="DS17">
        <v>0.943631</v>
      </c>
      <c r="DT17" s="90">
        <v>6.6399900000000001E-6</v>
      </c>
      <c r="DU17" s="90">
        <v>1.28018E-5</v>
      </c>
      <c r="DV17" s="90">
        <v>3.3630199999999999E-6</v>
      </c>
      <c r="DW17">
        <v>0</v>
      </c>
      <c r="DX17">
        <v>0</v>
      </c>
      <c r="DY17">
        <v>-1.2033800000000001E-2</v>
      </c>
      <c r="DZ17">
        <v>20.130199999999999</v>
      </c>
      <c r="EA17">
        <v>0.73300900000000002</v>
      </c>
      <c r="EB17">
        <v>0.17965600000000001</v>
      </c>
      <c r="EC17">
        <v>0.17965600000000001</v>
      </c>
      <c r="ED17">
        <v>3.34775</v>
      </c>
      <c r="EE17">
        <v>2.3910399999999998</v>
      </c>
      <c r="EF17">
        <v>3.36036</v>
      </c>
      <c r="EG17">
        <v>2.3910399999999998</v>
      </c>
      <c r="EH17">
        <v>0.36466100000000001</v>
      </c>
      <c r="EI17">
        <v>40.859900000000003</v>
      </c>
      <c r="EJ17">
        <v>5.1621300000000003</v>
      </c>
      <c r="EK17">
        <v>1.32706E-2</v>
      </c>
      <c r="EL17">
        <v>1.9854400000000001</v>
      </c>
      <c r="EM17">
        <v>0</v>
      </c>
      <c r="EN17">
        <v>21.8123</v>
      </c>
      <c r="EO17">
        <v>384.89100000000002</v>
      </c>
      <c r="EP17">
        <v>2.5866500000000001E-2</v>
      </c>
      <c r="EQ17">
        <v>6.9909400000000002E-3</v>
      </c>
      <c r="ER17">
        <v>0</v>
      </c>
      <c r="ES17">
        <v>2.0261600000000001E-2</v>
      </c>
      <c r="ET17">
        <v>2.1804299999999999</v>
      </c>
      <c r="EU17">
        <v>1.7238399999999999E-3</v>
      </c>
      <c r="EV17">
        <v>8.4590099999999994E-3</v>
      </c>
      <c r="EW17">
        <v>9.9638999999999995E-3</v>
      </c>
      <c r="EX17">
        <v>9.3838400000000001E-4</v>
      </c>
      <c r="EY17">
        <v>9.9638999999999999E-4</v>
      </c>
      <c r="EZ17">
        <v>0.329372</v>
      </c>
      <c r="FA17">
        <v>7.8585800000000004E-3</v>
      </c>
      <c r="FB17">
        <v>9.0317800000000003E-4</v>
      </c>
      <c r="FC17">
        <v>0.134524</v>
      </c>
      <c r="FD17">
        <v>1.7488099999999999E-3</v>
      </c>
      <c r="FE17">
        <v>1.7488099999999999E-4</v>
      </c>
      <c r="FF17">
        <v>0.13786000000000001</v>
      </c>
      <c r="FG17">
        <v>1.79217E-3</v>
      </c>
      <c r="FH17">
        <v>1.7921699999999999E-4</v>
      </c>
      <c r="FI17">
        <v>0.73939500000000002</v>
      </c>
      <c r="FJ17">
        <v>1.1033900000000001</v>
      </c>
      <c r="FK17">
        <v>48.285299999999999</v>
      </c>
      <c r="FL17">
        <v>430.30599999999998</v>
      </c>
      <c r="FM17">
        <v>6.5568799999999996</v>
      </c>
      <c r="FN17">
        <v>1</v>
      </c>
      <c r="FO17">
        <v>0.47496899999999997</v>
      </c>
      <c r="FP17">
        <v>7.66265E-3</v>
      </c>
      <c r="FQ17">
        <v>8.2878400000000005E-4</v>
      </c>
      <c r="FR17">
        <v>7.3847700000000002E-2</v>
      </c>
      <c r="FS17">
        <v>0</v>
      </c>
      <c r="FT17">
        <v>6.8842100000000003E-2</v>
      </c>
      <c r="FU17">
        <v>0</v>
      </c>
      <c r="FV17">
        <v>1.25644</v>
      </c>
      <c r="FW17">
        <v>8.2878400000000005E-4</v>
      </c>
      <c r="FX17">
        <v>7.66265E-3</v>
      </c>
      <c r="FY17">
        <v>5.2961500000000003E-3</v>
      </c>
      <c r="FZ17">
        <v>0</v>
      </c>
      <c r="GA17">
        <v>2.6895899999999999E-3</v>
      </c>
      <c r="GB17">
        <v>0</v>
      </c>
      <c r="GC17">
        <v>302.36200000000002</v>
      </c>
      <c r="GD17">
        <v>1</v>
      </c>
      <c r="GE17">
        <v>0.60712600000000005</v>
      </c>
      <c r="GF17">
        <v>0.392874</v>
      </c>
      <c r="GG17">
        <v>1.28765</v>
      </c>
      <c r="GH17">
        <v>0</v>
      </c>
      <c r="GI17">
        <v>0</v>
      </c>
      <c r="GJ17">
        <v>0</v>
      </c>
      <c r="GK17">
        <v>0</v>
      </c>
      <c r="GL17">
        <v>0</v>
      </c>
      <c r="GM17">
        <v>0</v>
      </c>
      <c r="GN17">
        <v>0</v>
      </c>
      <c r="GO17">
        <v>0</v>
      </c>
      <c r="GP17">
        <v>0</v>
      </c>
      <c r="GQ17">
        <v>35.833300000000001</v>
      </c>
      <c r="GR17">
        <v>291.66699999999997</v>
      </c>
      <c r="GS17">
        <v>3.42902E-2</v>
      </c>
      <c r="GT17">
        <v>1.10241E-4</v>
      </c>
      <c r="GU17">
        <v>1.13212E-2</v>
      </c>
      <c r="GV17">
        <v>3.0597799999999998E-3</v>
      </c>
      <c r="GW17">
        <v>3.7460199999999999E-2</v>
      </c>
      <c r="GX17">
        <v>1.0880600000000001E-2</v>
      </c>
      <c r="GY17">
        <v>0.79428699999999997</v>
      </c>
      <c r="GZ17">
        <v>4.9267100000000001E-2</v>
      </c>
      <c r="HA17">
        <v>1.33434E-2</v>
      </c>
      <c r="HB17">
        <v>0.36275499999999999</v>
      </c>
      <c r="HC17">
        <v>0.27201700000000001</v>
      </c>
      <c r="HD17">
        <v>0.123391</v>
      </c>
      <c r="HE17">
        <v>0.50615500000000002</v>
      </c>
      <c r="HF17">
        <v>3.5865599999999997E-2</v>
      </c>
      <c r="HG17">
        <v>1.1697000000000001E-2</v>
      </c>
      <c r="HH17">
        <v>0.14141999999999999</v>
      </c>
      <c r="HI17">
        <v>6.5776999999999997E-3</v>
      </c>
      <c r="HJ17">
        <v>8.0811700000000002E-4</v>
      </c>
      <c r="HK17">
        <v>0.19980200000000001</v>
      </c>
      <c r="HL17">
        <v>9.2931300000000001E-3</v>
      </c>
      <c r="HM17">
        <v>1.1417300000000001E-3</v>
      </c>
      <c r="HN17">
        <v>2.6648999999999998E-4</v>
      </c>
      <c r="HO17">
        <v>3.3687599999999998E-2</v>
      </c>
      <c r="HP17">
        <v>4.6103999999999997E-3</v>
      </c>
      <c r="HQ17">
        <v>9.10475E-3</v>
      </c>
      <c r="HR17">
        <v>3.0093999999999997E-4</v>
      </c>
      <c r="HS17">
        <v>0</v>
      </c>
      <c r="HT17">
        <v>1.4878400000000001</v>
      </c>
      <c r="HU17">
        <v>0</v>
      </c>
      <c r="HV17">
        <v>7.51017E-3</v>
      </c>
      <c r="HW17">
        <v>8.1634399999999999E-4</v>
      </c>
      <c r="HX17">
        <v>0.58169499999999996</v>
      </c>
      <c r="HY17">
        <v>0</v>
      </c>
      <c r="HZ17">
        <v>0</v>
      </c>
      <c r="IA17">
        <v>0.78149800000000003</v>
      </c>
      <c r="IB17">
        <v>1375.1</v>
      </c>
      <c r="IC17">
        <v>8.3726400000000006E-2</v>
      </c>
      <c r="ID17">
        <v>1.4878400000000001</v>
      </c>
      <c r="IE17">
        <v>0</v>
      </c>
      <c r="IF17">
        <v>250</v>
      </c>
      <c r="IG17">
        <v>13.817299999999999</v>
      </c>
      <c r="IH17">
        <v>9.2560299999999998E-2</v>
      </c>
      <c r="II17">
        <v>0</v>
      </c>
      <c r="IJ17">
        <v>-0.22533400000000001</v>
      </c>
      <c r="IK17">
        <v>4.1234399999999999E-3</v>
      </c>
      <c r="IL17">
        <v>6552.36</v>
      </c>
      <c r="IM17">
        <v>0</v>
      </c>
      <c r="IN17">
        <v>0.31701699999999999</v>
      </c>
      <c r="IO17">
        <v>0.90559199999999995</v>
      </c>
      <c r="IP17">
        <v>0.69597100000000001</v>
      </c>
      <c r="IQ17">
        <v>3.8519800000000001E-3</v>
      </c>
      <c r="IR17">
        <v>3.8519800000000001E-3</v>
      </c>
      <c r="IS17">
        <v>1.6183099999999999E-2</v>
      </c>
      <c r="IT17">
        <v>1.3625799999999999</v>
      </c>
      <c r="IU17">
        <v>1.70635</v>
      </c>
      <c r="IV17">
        <v>0</v>
      </c>
      <c r="IW17">
        <v>0</v>
      </c>
      <c r="IX17">
        <v>3.03349</v>
      </c>
    </row>
    <row r="18" spans="1:258" x14ac:dyDescent="0.2">
      <c r="A18">
        <v>6455</v>
      </c>
      <c r="B18">
        <v>9.4079999999999995</v>
      </c>
      <c r="C18">
        <v>-2.1</v>
      </c>
      <c r="D18">
        <v>10.3</v>
      </c>
      <c r="E18">
        <v>1.7158800000000001</v>
      </c>
      <c r="F18">
        <v>360</v>
      </c>
      <c r="G18">
        <v>0</v>
      </c>
      <c r="H18">
        <v>0</v>
      </c>
      <c r="I18">
        <v>0</v>
      </c>
      <c r="J18">
        <v>0</v>
      </c>
      <c r="K18">
        <v>0</v>
      </c>
      <c r="L18">
        <v>0</v>
      </c>
      <c r="M18" s="90">
        <v>6.64E-6</v>
      </c>
      <c r="N18">
        <v>0.31695699999999999</v>
      </c>
      <c r="O18">
        <v>683.96600000000001</v>
      </c>
      <c r="P18">
        <v>11.7342</v>
      </c>
      <c r="Q18">
        <v>1.30366</v>
      </c>
      <c r="R18">
        <v>0.35064499999999998</v>
      </c>
      <c r="S18">
        <v>0.19495100000000001</v>
      </c>
      <c r="T18">
        <v>1E-3</v>
      </c>
      <c r="U18">
        <v>0.19100700000000001</v>
      </c>
      <c r="V18">
        <v>3.3729700000000001E-2</v>
      </c>
      <c r="W18">
        <v>0.128909</v>
      </c>
      <c r="X18">
        <v>9.8757999999999999E-2</v>
      </c>
      <c r="Y18">
        <v>1E-3</v>
      </c>
      <c r="Z18">
        <v>3526.15</v>
      </c>
      <c r="AA18">
        <v>136.10900000000001</v>
      </c>
      <c r="AB18">
        <v>12.631399999999999</v>
      </c>
      <c r="AC18">
        <v>329.83699999999999</v>
      </c>
      <c r="AD18">
        <v>4.2878800000000004</v>
      </c>
      <c r="AE18">
        <v>0.428788</v>
      </c>
      <c r="AF18">
        <v>13636.1</v>
      </c>
      <c r="AG18">
        <v>634.23800000000006</v>
      </c>
      <c r="AH18">
        <v>77.920699999999997</v>
      </c>
      <c r="AI18">
        <v>0.26605400000000001</v>
      </c>
      <c r="AJ18">
        <v>3.6000899999999998E-3</v>
      </c>
      <c r="AK18">
        <v>0.12055</v>
      </c>
      <c r="AL18">
        <v>25.11</v>
      </c>
      <c r="AM18">
        <v>14.305</v>
      </c>
      <c r="AN18">
        <v>0</v>
      </c>
      <c r="AO18">
        <v>1.10253</v>
      </c>
      <c r="AP18">
        <v>11.645</v>
      </c>
      <c r="AQ18">
        <v>132.16</v>
      </c>
      <c r="AR18">
        <v>0</v>
      </c>
      <c r="AS18">
        <v>127.01900000000001</v>
      </c>
      <c r="AT18">
        <v>0.96507299999999996</v>
      </c>
      <c r="AU18">
        <v>8.0813299999999994E-3</v>
      </c>
      <c r="AV18">
        <v>2.9184000000000002E-2</v>
      </c>
      <c r="AW18" s="90" t="s">
        <v>1906</v>
      </c>
      <c r="AX18">
        <v>2.78558E-2</v>
      </c>
      <c r="AY18" s="90" t="s">
        <v>1906</v>
      </c>
      <c r="AZ18">
        <v>8.6990600000000004E-4</v>
      </c>
      <c r="BA18">
        <v>401.12299999999999</v>
      </c>
      <c r="BB18">
        <v>1.82907</v>
      </c>
      <c r="BC18">
        <v>8.0256200000000007E-3</v>
      </c>
      <c r="BD18" s="90" t="s">
        <v>1906</v>
      </c>
      <c r="BE18">
        <v>1.3441099999999999E-3</v>
      </c>
      <c r="BF18">
        <v>1.80674</v>
      </c>
      <c r="BG18">
        <v>1.8328899999999999</v>
      </c>
      <c r="BH18">
        <v>4.37069E-3</v>
      </c>
      <c r="BI18" s="90" t="s">
        <v>1906</v>
      </c>
      <c r="BJ18">
        <v>462.22</v>
      </c>
      <c r="BK18">
        <v>296.83</v>
      </c>
      <c r="BL18">
        <v>201.649</v>
      </c>
      <c r="BM18">
        <v>231.066</v>
      </c>
      <c r="BN18">
        <v>102.848</v>
      </c>
      <c r="BO18">
        <v>102.36</v>
      </c>
      <c r="BP18">
        <v>103.31100000000001</v>
      </c>
      <c r="BQ18">
        <v>100.325</v>
      </c>
      <c r="BR18">
        <v>100.27</v>
      </c>
      <c r="BS18">
        <v>100.379</v>
      </c>
      <c r="BT18">
        <v>348.41199999999998</v>
      </c>
      <c r="BU18">
        <v>224.75899999999999</v>
      </c>
      <c r="BV18">
        <v>293.69499999999999</v>
      </c>
      <c r="BW18">
        <v>128.773</v>
      </c>
      <c r="BX18">
        <v>100</v>
      </c>
      <c r="BY18">
        <v>100</v>
      </c>
      <c r="BZ18">
        <v>776.7</v>
      </c>
      <c r="CA18">
        <v>100.048</v>
      </c>
      <c r="CB18">
        <v>101.57</v>
      </c>
      <c r="CC18">
        <v>106.04300000000001</v>
      </c>
      <c r="CD18">
        <v>100.827</v>
      </c>
      <c r="CE18">
        <v>125.197</v>
      </c>
      <c r="CF18">
        <v>135.08199999999999</v>
      </c>
      <c r="CG18">
        <v>104.312</v>
      </c>
      <c r="CH18">
        <v>100.015</v>
      </c>
      <c r="CI18">
        <v>101.419</v>
      </c>
      <c r="CJ18">
        <v>101.857</v>
      </c>
      <c r="CK18">
        <v>100</v>
      </c>
      <c r="CL18">
        <v>100.991</v>
      </c>
      <c r="CM18">
        <v>100</v>
      </c>
      <c r="CN18">
        <v>125.30500000000001</v>
      </c>
      <c r="CO18">
        <v>100.008</v>
      </c>
      <c r="CP18">
        <v>101.045</v>
      </c>
      <c r="CQ18">
        <v>100.001</v>
      </c>
      <c r="CR18">
        <v>100</v>
      </c>
      <c r="CS18">
        <v>100.008</v>
      </c>
      <c r="CT18">
        <v>100.002</v>
      </c>
      <c r="CU18">
        <v>100</v>
      </c>
      <c r="CV18">
        <v>100.001</v>
      </c>
      <c r="CW18">
        <v>100.002</v>
      </c>
      <c r="CX18">
        <v>100</v>
      </c>
      <c r="CY18">
        <v>265.39</v>
      </c>
      <c r="CZ18">
        <v>206.68199999999999</v>
      </c>
      <c r="DA18">
        <v>104.74299999999999</v>
      </c>
      <c r="DB18">
        <v>101.59699999999999</v>
      </c>
      <c r="DC18">
        <v>103.66800000000001</v>
      </c>
      <c r="DD18">
        <v>100</v>
      </c>
      <c r="DE18">
        <v>100.325</v>
      </c>
      <c r="DF18">
        <v>197.74</v>
      </c>
      <c r="DG18">
        <v>181.36</v>
      </c>
      <c r="DH18">
        <v>240.03299999999999</v>
      </c>
      <c r="DI18">
        <v>4.0999999999999996</v>
      </c>
      <c r="DJ18">
        <v>1367.93</v>
      </c>
      <c r="DK18">
        <v>390.92599999999999</v>
      </c>
      <c r="DL18">
        <v>150.262</v>
      </c>
      <c r="DM18">
        <v>240.66399999999999</v>
      </c>
      <c r="DN18">
        <v>977.005</v>
      </c>
      <c r="DO18">
        <v>0.98091300000000003</v>
      </c>
      <c r="DP18">
        <v>0.98091300000000003</v>
      </c>
      <c r="DQ18">
        <v>1</v>
      </c>
      <c r="DR18">
        <v>7.2926800000000004E-4</v>
      </c>
      <c r="DS18">
        <v>0.94833100000000004</v>
      </c>
      <c r="DT18" s="90">
        <v>6.6399900000000001E-6</v>
      </c>
      <c r="DU18" s="90">
        <v>1.33602E-5</v>
      </c>
      <c r="DV18" s="90">
        <v>3.3634100000000001E-6</v>
      </c>
      <c r="DW18">
        <v>0</v>
      </c>
      <c r="DX18">
        <v>0</v>
      </c>
      <c r="DY18">
        <v>-1.1846499999999999E-2</v>
      </c>
      <c r="DZ18">
        <v>19.618300000000001</v>
      </c>
      <c r="EA18">
        <v>0.69583499999999998</v>
      </c>
      <c r="EB18">
        <v>0.17383199999999999</v>
      </c>
      <c r="EC18">
        <v>0.17383199999999999</v>
      </c>
      <c r="ED18">
        <v>3.2540499999999999</v>
      </c>
      <c r="EE18">
        <v>2.32423</v>
      </c>
      <c r="EF18">
        <v>3.2664</v>
      </c>
      <c r="EG18">
        <v>2.32423</v>
      </c>
      <c r="EH18">
        <v>0.35283999999999999</v>
      </c>
      <c r="EI18">
        <v>39.820700000000002</v>
      </c>
      <c r="EJ18">
        <v>4.22837</v>
      </c>
      <c r="EK18">
        <v>1.36647E-2</v>
      </c>
      <c r="EL18">
        <v>1.94574</v>
      </c>
      <c r="EM18">
        <v>0</v>
      </c>
      <c r="EN18">
        <v>23.732199999999999</v>
      </c>
      <c r="EO18">
        <v>385.30799999999999</v>
      </c>
      <c r="EP18">
        <v>2.5630500000000001E-2</v>
      </c>
      <c r="EQ18">
        <v>6.9271699999999999E-3</v>
      </c>
      <c r="ER18">
        <v>0</v>
      </c>
      <c r="ES18">
        <v>2.05919E-2</v>
      </c>
      <c r="ET18">
        <v>2.27555</v>
      </c>
      <c r="EU18">
        <v>1.70104E-3</v>
      </c>
      <c r="EV18">
        <v>8.57809E-3</v>
      </c>
      <c r="EW18">
        <v>9.9532400000000004E-3</v>
      </c>
      <c r="EX18">
        <v>9.5301700000000001E-4</v>
      </c>
      <c r="EY18">
        <v>9.953239999999999E-4</v>
      </c>
      <c r="EZ18">
        <v>0.32852300000000001</v>
      </c>
      <c r="FA18">
        <v>7.9938700000000001E-3</v>
      </c>
      <c r="FB18">
        <v>9.1969299999999996E-4</v>
      </c>
      <c r="FC18">
        <v>0.13375100000000001</v>
      </c>
      <c r="FD18">
        <v>1.73876E-3</v>
      </c>
      <c r="FE18">
        <v>1.73876E-4</v>
      </c>
      <c r="FF18">
        <v>0.143732</v>
      </c>
      <c r="FG18">
        <v>1.86852E-3</v>
      </c>
      <c r="FH18">
        <v>1.8685199999999999E-4</v>
      </c>
      <c r="FI18">
        <v>0.73463000000000001</v>
      </c>
      <c r="FJ18">
        <v>1.0859099999999999</v>
      </c>
      <c r="FK18">
        <v>47.497300000000003</v>
      </c>
      <c r="FL18">
        <v>422.72</v>
      </c>
      <c r="FM18">
        <v>6.5872099999999998</v>
      </c>
      <c r="FN18">
        <v>1</v>
      </c>
      <c r="FO18">
        <v>0.47555599999999998</v>
      </c>
      <c r="FP18">
        <v>7.7275800000000004E-3</v>
      </c>
      <c r="FQ18">
        <v>8.3654599999999997E-4</v>
      </c>
      <c r="FR18">
        <v>6.9315399999999999E-2</v>
      </c>
      <c r="FS18">
        <v>0</v>
      </c>
      <c r="FT18">
        <v>7.0033200000000004E-2</v>
      </c>
      <c r="FU18">
        <v>0</v>
      </c>
      <c r="FV18">
        <v>1.2518899999999999</v>
      </c>
      <c r="FW18">
        <v>8.3654599999999997E-4</v>
      </c>
      <c r="FX18">
        <v>7.7275800000000004E-3</v>
      </c>
      <c r="FY18">
        <v>4.54084E-3</v>
      </c>
      <c r="FZ18">
        <v>0</v>
      </c>
      <c r="GA18">
        <v>3.5404899999999999E-3</v>
      </c>
      <c r="GB18">
        <v>0</v>
      </c>
      <c r="GC18">
        <v>300.98200000000003</v>
      </c>
      <c r="GD18">
        <v>1</v>
      </c>
      <c r="GE18">
        <v>0.61562499999999998</v>
      </c>
      <c r="GF18">
        <v>0.38437500000000002</v>
      </c>
      <c r="GG18">
        <v>1.2383200000000001</v>
      </c>
      <c r="GH18">
        <v>0</v>
      </c>
      <c r="GI18">
        <v>0</v>
      </c>
      <c r="GJ18">
        <v>0</v>
      </c>
      <c r="GK18">
        <v>0</v>
      </c>
      <c r="GL18">
        <v>0</v>
      </c>
      <c r="GM18">
        <v>0</v>
      </c>
      <c r="GN18">
        <v>0</v>
      </c>
      <c r="GO18">
        <v>0</v>
      </c>
      <c r="GP18">
        <v>0</v>
      </c>
      <c r="GQ18">
        <v>35.833300000000001</v>
      </c>
      <c r="GR18">
        <v>291.66699999999997</v>
      </c>
      <c r="GS18">
        <v>3.1219500000000001E-2</v>
      </c>
      <c r="GT18">
        <v>1.1058800000000001E-4</v>
      </c>
      <c r="GU18">
        <v>1.19706E-2</v>
      </c>
      <c r="GV18">
        <v>3.2353E-3</v>
      </c>
      <c r="GW18">
        <v>3.4565400000000003E-2</v>
      </c>
      <c r="GX18">
        <v>1.1311E-2</v>
      </c>
      <c r="GY18">
        <v>0.80606900000000004</v>
      </c>
      <c r="GZ18">
        <v>4.6492499999999999E-2</v>
      </c>
      <c r="HA18">
        <v>1.37977E-2</v>
      </c>
      <c r="HB18">
        <v>0.356265</v>
      </c>
      <c r="HC18">
        <v>0.28729199999999999</v>
      </c>
      <c r="HD18">
        <v>0.118932</v>
      </c>
      <c r="HE18">
        <v>0.51889399999999997</v>
      </c>
      <c r="HF18">
        <v>3.3135600000000001E-2</v>
      </c>
      <c r="HG18">
        <v>1.2156699999999999E-2</v>
      </c>
      <c r="HH18">
        <v>0.143431</v>
      </c>
      <c r="HI18">
        <v>6.6712200000000003E-3</v>
      </c>
      <c r="HJ18">
        <v>8.1960599999999996E-4</v>
      </c>
      <c r="HK18">
        <v>0.20100199999999999</v>
      </c>
      <c r="HL18">
        <v>9.3489300000000001E-3</v>
      </c>
      <c r="HM18">
        <v>1.14858E-3</v>
      </c>
      <c r="HN18">
        <v>2.72176E-4</v>
      </c>
      <c r="HO18">
        <v>3.4267800000000001E-2</v>
      </c>
      <c r="HP18">
        <v>4.6898199999999999E-3</v>
      </c>
      <c r="HQ18">
        <v>9.2615800000000002E-3</v>
      </c>
      <c r="HR18">
        <v>3.0612400000000001E-4</v>
      </c>
      <c r="HS18">
        <v>0</v>
      </c>
      <c r="HT18">
        <v>1.41239</v>
      </c>
      <c r="HU18">
        <v>0</v>
      </c>
      <c r="HV18">
        <v>7.8318099999999998E-3</v>
      </c>
      <c r="HW18">
        <v>8.4567400000000004E-4</v>
      </c>
      <c r="HX18">
        <v>0.51842600000000005</v>
      </c>
      <c r="HY18">
        <v>0</v>
      </c>
      <c r="HZ18">
        <v>0</v>
      </c>
      <c r="IA18">
        <v>0.71942799999999996</v>
      </c>
      <c r="IB18">
        <v>1367.93</v>
      </c>
      <c r="IC18">
        <v>8.1597000000000003E-2</v>
      </c>
      <c r="ID18">
        <v>1.41239</v>
      </c>
      <c r="IE18">
        <v>0</v>
      </c>
      <c r="IF18">
        <v>250</v>
      </c>
      <c r="IG18">
        <v>13.817299999999999</v>
      </c>
      <c r="IH18">
        <v>9.2560299999999998E-2</v>
      </c>
      <c r="II18">
        <v>0</v>
      </c>
      <c r="IJ18">
        <v>-0.224605</v>
      </c>
      <c r="IK18">
        <v>4.1028699999999998E-3</v>
      </c>
      <c r="IL18">
        <v>6618.26</v>
      </c>
      <c r="IM18">
        <v>0</v>
      </c>
      <c r="IN18">
        <v>0.317249</v>
      </c>
      <c r="IO18">
        <v>0.90559199999999995</v>
      </c>
      <c r="IP18">
        <v>0.74915299999999996</v>
      </c>
      <c r="IQ18">
        <v>3.8564300000000001E-3</v>
      </c>
      <c r="IR18">
        <v>3.8564300000000001E-3</v>
      </c>
      <c r="IS18">
        <v>1.6187799999999999E-2</v>
      </c>
      <c r="IT18">
        <v>1.36652</v>
      </c>
      <c r="IU18">
        <v>1.71082</v>
      </c>
      <c r="IV18">
        <v>0</v>
      </c>
      <c r="IW18">
        <v>0</v>
      </c>
      <c r="IX18">
        <v>3.03349</v>
      </c>
    </row>
    <row r="19" spans="1:258" x14ac:dyDescent="0.2">
      <c r="A19">
        <v>6820</v>
      </c>
      <c r="B19">
        <v>9.4079999999999995</v>
      </c>
      <c r="C19">
        <v>-2.1</v>
      </c>
      <c r="D19">
        <v>10.3</v>
      </c>
      <c r="E19">
        <v>1.7158800000000001</v>
      </c>
      <c r="F19">
        <v>360</v>
      </c>
      <c r="G19">
        <v>0</v>
      </c>
      <c r="H19">
        <v>0</v>
      </c>
      <c r="I19">
        <v>0</v>
      </c>
      <c r="J19">
        <v>0</v>
      </c>
      <c r="K19">
        <v>0</v>
      </c>
      <c r="L19">
        <v>0</v>
      </c>
      <c r="M19" s="90">
        <v>6.64E-6</v>
      </c>
      <c r="N19">
        <v>0.31695699999999999</v>
      </c>
      <c r="O19">
        <v>675.56200000000001</v>
      </c>
      <c r="P19">
        <v>11.8261</v>
      </c>
      <c r="Q19">
        <v>1.30887</v>
      </c>
      <c r="R19">
        <v>0.34660800000000003</v>
      </c>
      <c r="S19">
        <v>0.18354200000000001</v>
      </c>
      <c r="T19">
        <v>1E-3</v>
      </c>
      <c r="U19">
        <v>0.189278</v>
      </c>
      <c r="V19">
        <v>3.3003200000000003E-2</v>
      </c>
      <c r="W19">
        <v>0.127196</v>
      </c>
      <c r="X19">
        <v>0.11837300000000001</v>
      </c>
      <c r="Y19">
        <v>1E-3</v>
      </c>
      <c r="Z19">
        <v>3549.56</v>
      </c>
      <c r="AA19">
        <v>136.53700000000001</v>
      </c>
      <c r="AB19">
        <v>12.670199999999999</v>
      </c>
      <c r="AC19">
        <v>339.70100000000002</v>
      </c>
      <c r="AD19">
        <v>4.4161200000000003</v>
      </c>
      <c r="AE19">
        <v>0.441612</v>
      </c>
      <c r="AF19">
        <v>13623.6</v>
      </c>
      <c r="AG19">
        <v>633.65599999999995</v>
      </c>
      <c r="AH19">
        <v>77.849199999999996</v>
      </c>
      <c r="AI19">
        <v>0.29227300000000001</v>
      </c>
      <c r="AJ19">
        <v>3.54901E-3</v>
      </c>
      <c r="AK19">
        <v>0.12786700000000001</v>
      </c>
      <c r="AL19">
        <v>25.11</v>
      </c>
      <c r="AM19">
        <v>14.307</v>
      </c>
      <c r="AN19">
        <v>0</v>
      </c>
      <c r="AO19">
        <v>0.85275800000000002</v>
      </c>
      <c r="AP19">
        <v>11.6424</v>
      </c>
      <c r="AQ19">
        <v>132.501</v>
      </c>
      <c r="AR19">
        <v>0</v>
      </c>
      <c r="AS19">
        <v>126.53700000000001</v>
      </c>
      <c r="AT19">
        <v>0.96560599999999996</v>
      </c>
      <c r="AU19">
        <v>8.1316400000000007E-3</v>
      </c>
      <c r="AV19">
        <v>2.8929799999999999E-2</v>
      </c>
      <c r="AW19" s="90" t="s">
        <v>1906</v>
      </c>
      <c r="AX19">
        <v>2.6903799999999999E-2</v>
      </c>
      <c r="AY19" s="90" t="s">
        <v>1906</v>
      </c>
      <c r="AZ19">
        <v>8.7746299999999998E-4</v>
      </c>
      <c r="BA19">
        <v>401.19900000000001</v>
      </c>
      <c r="BB19">
        <v>1.7864599999999999</v>
      </c>
      <c r="BC19">
        <v>7.8180300000000001E-3</v>
      </c>
      <c r="BD19" s="90" t="s">
        <v>1906</v>
      </c>
      <c r="BE19">
        <v>1.3326099999999999E-3</v>
      </c>
      <c r="BF19">
        <v>1.764</v>
      </c>
      <c r="BG19">
        <v>1.79013</v>
      </c>
      <c r="BH19">
        <v>4.6961700000000004E-3</v>
      </c>
      <c r="BI19" s="90" t="s">
        <v>1906</v>
      </c>
      <c r="BJ19">
        <v>453.363</v>
      </c>
      <c r="BK19">
        <v>289.88799999999998</v>
      </c>
      <c r="BL19">
        <v>201.06299999999999</v>
      </c>
      <c r="BM19">
        <v>231.35599999999999</v>
      </c>
      <c r="BN19">
        <v>102.881</v>
      </c>
      <c r="BO19">
        <v>102.383</v>
      </c>
      <c r="BP19">
        <v>103.304</v>
      </c>
      <c r="BQ19">
        <v>100.32299999999999</v>
      </c>
      <c r="BR19">
        <v>100.27200000000001</v>
      </c>
      <c r="BS19">
        <v>100.376</v>
      </c>
      <c r="BT19">
        <v>348.41199999999998</v>
      </c>
      <c r="BU19">
        <v>220.554</v>
      </c>
      <c r="BV19">
        <v>297.75299999999999</v>
      </c>
      <c r="BW19">
        <v>128.548</v>
      </c>
      <c r="BX19">
        <v>100</v>
      </c>
      <c r="BY19">
        <v>100</v>
      </c>
      <c r="BZ19">
        <v>776.7</v>
      </c>
      <c r="CA19">
        <v>100.04900000000001</v>
      </c>
      <c r="CB19">
        <v>101.44499999999999</v>
      </c>
      <c r="CC19">
        <v>106.11499999999999</v>
      </c>
      <c r="CD19">
        <v>100.837</v>
      </c>
      <c r="CE19">
        <v>125.422</v>
      </c>
      <c r="CF19">
        <v>135.13</v>
      </c>
      <c r="CG19">
        <v>104.462</v>
      </c>
      <c r="CH19">
        <v>100.015</v>
      </c>
      <c r="CI19">
        <v>101.545</v>
      </c>
      <c r="CJ19">
        <v>101.76600000000001</v>
      </c>
      <c r="CK19">
        <v>100</v>
      </c>
      <c r="CL19">
        <v>101.11499999999999</v>
      </c>
      <c r="CM19">
        <v>100</v>
      </c>
      <c r="CN19">
        <v>126.155</v>
      </c>
      <c r="CO19">
        <v>100.00700000000001</v>
      </c>
      <c r="CP19">
        <v>101.07</v>
      </c>
      <c r="CQ19">
        <v>100.001</v>
      </c>
      <c r="CR19">
        <v>100</v>
      </c>
      <c r="CS19">
        <v>100.01</v>
      </c>
      <c r="CT19">
        <v>100.002</v>
      </c>
      <c r="CU19">
        <v>100</v>
      </c>
      <c r="CV19">
        <v>100.001</v>
      </c>
      <c r="CW19">
        <v>100.002</v>
      </c>
      <c r="CX19">
        <v>100</v>
      </c>
      <c r="CY19">
        <v>263.47500000000002</v>
      </c>
      <c r="CZ19">
        <v>205.72200000000001</v>
      </c>
      <c r="DA19">
        <v>104.83</v>
      </c>
      <c r="DB19">
        <v>101.72</v>
      </c>
      <c r="DC19">
        <v>104.127</v>
      </c>
      <c r="DD19">
        <v>100</v>
      </c>
      <c r="DE19">
        <v>100.32299999999999</v>
      </c>
      <c r="DF19">
        <v>194.017</v>
      </c>
      <c r="DG19">
        <v>181.54400000000001</v>
      </c>
      <c r="DH19">
        <v>240.33099999999999</v>
      </c>
      <c r="DI19">
        <v>4.0999999999999996</v>
      </c>
      <c r="DJ19">
        <v>1351.12</v>
      </c>
      <c r="DK19">
        <v>387.35199999999998</v>
      </c>
      <c r="DL19">
        <v>147.04300000000001</v>
      </c>
      <c r="DM19">
        <v>240.309</v>
      </c>
      <c r="DN19">
        <v>963.77200000000005</v>
      </c>
      <c r="DO19">
        <v>0.95989599999999997</v>
      </c>
      <c r="DP19">
        <v>0.95989599999999997</v>
      </c>
      <c r="DQ19">
        <v>1</v>
      </c>
      <c r="DR19">
        <v>7.2926800000000004E-4</v>
      </c>
      <c r="DS19">
        <v>0.95239300000000005</v>
      </c>
      <c r="DT19" s="90">
        <v>6.6399900000000001E-6</v>
      </c>
      <c r="DU19" s="90">
        <v>1.4180400000000001E-5</v>
      </c>
      <c r="DV19" s="90">
        <v>3.36388E-6</v>
      </c>
      <c r="DW19">
        <v>0</v>
      </c>
      <c r="DX19">
        <v>0</v>
      </c>
      <c r="DY19">
        <v>-1.1687400000000001E-2</v>
      </c>
      <c r="DZ19">
        <v>19.197900000000001</v>
      </c>
      <c r="EA19">
        <v>0.666099</v>
      </c>
      <c r="EB19">
        <v>0.16759199999999999</v>
      </c>
      <c r="EC19">
        <v>0.16759199999999999</v>
      </c>
      <c r="ED19">
        <v>3.1781199999999998</v>
      </c>
      <c r="EE19">
        <v>2.2616499999999999</v>
      </c>
      <c r="EF19">
        <v>3.1901700000000002</v>
      </c>
      <c r="EG19">
        <v>2.2616499999999999</v>
      </c>
      <c r="EH19">
        <v>0.34017500000000001</v>
      </c>
      <c r="EI19">
        <v>38.967500000000001</v>
      </c>
      <c r="EJ19">
        <v>4.6470900000000004</v>
      </c>
      <c r="EK19">
        <v>1.3140499999999999E-2</v>
      </c>
      <c r="EL19">
        <v>1.9132</v>
      </c>
      <c r="EM19">
        <v>0</v>
      </c>
      <c r="EN19">
        <v>18.3096</v>
      </c>
      <c r="EO19">
        <v>385.14499999999998</v>
      </c>
      <c r="EP19">
        <v>2.8756199999999999E-2</v>
      </c>
      <c r="EQ19">
        <v>7.7719599999999996E-3</v>
      </c>
      <c r="ER19">
        <v>0</v>
      </c>
      <c r="ES19">
        <v>2.0912400000000001E-2</v>
      </c>
      <c r="ET19">
        <v>2.4152399999999998</v>
      </c>
      <c r="EU19">
        <v>1.67425E-3</v>
      </c>
      <c r="EV19">
        <v>8.7528099999999998E-3</v>
      </c>
      <c r="EW19">
        <v>9.9503600000000001E-3</v>
      </c>
      <c r="EX19">
        <v>9.6872400000000002E-4</v>
      </c>
      <c r="EY19">
        <v>9.9503599999999992E-4</v>
      </c>
      <c r="EZ19">
        <v>0.32519199999999998</v>
      </c>
      <c r="FA19">
        <v>8.1018600000000007E-3</v>
      </c>
      <c r="FB19">
        <v>9.2818900000000005E-4</v>
      </c>
      <c r="FC19">
        <v>0.131939</v>
      </c>
      <c r="FD19">
        <v>1.71521E-3</v>
      </c>
      <c r="FE19">
        <v>1.71521E-4</v>
      </c>
      <c r="FF19">
        <v>0.14887</v>
      </c>
      <c r="FG19">
        <v>1.9353199999999999E-3</v>
      </c>
      <c r="FH19">
        <v>1.93532E-4</v>
      </c>
      <c r="FI19">
        <v>0.72548699999999999</v>
      </c>
      <c r="FJ19">
        <v>1.07013</v>
      </c>
      <c r="FK19">
        <v>46.564999999999998</v>
      </c>
      <c r="FL19">
        <v>415.68400000000003</v>
      </c>
      <c r="FM19">
        <v>6.6485000000000003</v>
      </c>
      <c r="FN19">
        <v>1</v>
      </c>
      <c r="FO19">
        <v>0.47288999999999998</v>
      </c>
      <c r="FP19">
        <v>7.7469399999999999E-3</v>
      </c>
      <c r="FQ19">
        <v>8.3705499999999996E-4</v>
      </c>
      <c r="FR19">
        <v>7.1004399999999995E-2</v>
      </c>
      <c r="FS19">
        <v>0</v>
      </c>
      <c r="FT19">
        <v>6.5193000000000001E-2</v>
      </c>
      <c r="FU19">
        <v>0</v>
      </c>
      <c r="FV19">
        <v>1.2451399999999999</v>
      </c>
      <c r="FW19">
        <v>8.3705499999999996E-4</v>
      </c>
      <c r="FX19">
        <v>7.7469399999999999E-3</v>
      </c>
      <c r="FY19">
        <v>5.2475200000000003E-3</v>
      </c>
      <c r="FZ19">
        <v>0</v>
      </c>
      <c r="GA19">
        <v>2.88412E-3</v>
      </c>
      <c r="GB19">
        <v>0</v>
      </c>
      <c r="GC19">
        <v>299.786</v>
      </c>
      <c r="GD19">
        <v>1</v>
      </c>
      <c r="GE19">
        <v>0.62038899999999997</v>
      </c>
      <c r="GF19">
        <v>0.37961099999999998</v>
      </c>
      <c r="GG19">
        <v>1.1915199999999999</v>
      </c>
      <c r="GH19">
        <v>0</v>
      </c>
      <c r="GI19">
        <v>0</v>
      </c>
      <c r="GJ19">
        <v>0</v>
      </c>
      <c r="GK19">
        <v>0</v>
      </c>
      <c r="GL19">
        <v>0</v>
      </c>
      <c r="GM19">
        <v>0</v>
      </c>
      <c r="GN19">
        <v>0</v>
      </c>
      <c r="GO19">
        <v>0</v>
      </c>
      <c r="GP19">
        <v>0</v>
      </c>
      <c r="GQ19">
        <v>35.833300000000001</v>
      </c>
      <c r="GR19">
        <v>291.66699999999997</v>
      </c>
      <c r="GS19">
        <v>3.3485000000000001E-2</v>
      </c>
      <c r="GT19">
        <v>1.10919E-4</v>
      </c>
      <c r="GU19">
        <v>1.0600999999999999E-2</v>
      </c>
      <c r="GV19">
        <v>2.86514E-3</v>
      </c>
      <c r="GW19">
        <v>3.6461100000000003E-2</v>
      </c>
      <c r="GX19">
        <v>1.1810899999999999E-2</v>
      </c>
      <c r="GY19">
        <v>0.81450500000000003</v>
      </c>
      <c r="GZ19">
        <v>4.84961E-2</v>
      </c>
      <c r="HA19">
        <v>1.4319399999999999E-2</v>
      </c>
      <c r="HB19">
        <v>0.36063600000000001</v>
      </c>
      <c r="HC19">
        <v>0.28172000000000003</v>
      </c>
      <c r="HD19">
        <v>0.11722</v>
      </c>
      <c r="HE19">
        <v>0.52076500000000003</v>
      </c>
      <c r="HF19">
        <v>3.4833799999999998E-2</v>
      </c>
      <c r="HG19">
        <v>1.26409E-2</v>
      </c>
      <c r="HH19">
        <v>0.145202</v>
      </c>
      <c r="HI19">
        <v>6.7536000000000002E-3</v>
      </c>
      <c r="HJ19">
        <v>8.2972799999999995E-4</v>
      </c>
      <c r="HK19">
        <v>0.201957</v>
      </c>
      <c r="HL19">
        <v>9.39335E-3</v>
      </c>
      <c r="HM19">
        <v>1.1540400000000001E-3</v>
      </c>
      <c r="HN19">
        <v>2.7712100000000002E-4</v>
      </c>
      <c r="HO19">
        <v>3.4799999999999998E-2</v>
      </c>
      <c r="HP19">
        <v>4.7626400000000003E-3</v>
      </c>
      <c r="HQ19">
        <v>9.4053899999999996E-3</v>
      </c>
      <c r="HR19">
        <v>3.1087699999999998E-4</v>
      </c>
      <c r="HS19">
        <v>0</v>
      </c>
      <c r="HT19">
        <v>1.3520300000000001</v>
      </c>
      <c r="HU19">
        <v>0</v>
      </c>
      <c r="HV19">
        <v>7.7781300000000003E-3</v>
      </c>
      <c r="HW19">
        <v>8.2995699999999998E-4</v>
      </c>
      <c r="HX19">
        <v>0.46879999999999999</v>
      </c>
      <c r="HY19">
        <v>0</v>
      </c>
      <c r="HZ19">
        <v>0</v>
      </c>
      <c r="IA19">
        <v>0.67075700000000005</v>
      </c>
      <c r="IB19">
        <v>1351.12</v>
      </c>
      <c r="IC19">
        <v>7.9848699999999995E-2</v>
      </c>
      <c r="ID19">
        <v>1.3520300000000001</v>
      </c>
      <c r="IE19">
        <v>0</v>
      </c>
      <c r="IF19">
        <v>250</v>
      </c>
      <c r="IG19">
        <v>13.817299999999999</v>
      </c>
      <c r="IH19">
        <v>9.2560299999999998E-2</v>
      </c>
      <c r="II19">
        <v>0</v>
      </c>
      <c r="IJ19">
        <v>-0.224713</v>
      </c>
      <c r="IK19">
        <v>4.1059E-3</v>
      </c>
      <c r="IL19">
        <v>6608.49</v>
      </c>
      <c r="IM19">
        <v>0</v>
      </c>
      <c r="IN19">
        <v>0.31745099999999998</v>
      </c>
      <c r="IO19">
        <v>0.90559199999999995</v>
      </c>
      <c r="IP19">
        <v>0.79283400000000004</v>
      </c>
      <c r="IQ19">
        <v>3.8602699999999998E-3</v>
      </c>
      <c r="IR19">
        <v>3.8602699999999998E-3</v>
      </c>
      <c r="IS19">
        <v>1.6191899999999999E-2</v>
      </c>
      <c r="IT19">
        <v>1.36992</v>
      </c>
      <c r="IU19">
        <v>1.71468</v>
      </c>
      <c r="IV19">
        <v>0</v>
      </c>
      <c r="IW19">
        <v>0</v>
      </c>
      <c r="IX19">
        <v>3.03349</v>
      </c>
    </row>
    <row r="20" spans="1:258" x14ac:dyDescent="0.2">
      <c r="A20">
        <v>7185</v>
      </c>
      <c r="B20">
        <v>9.4079999999999995</v>
      </c>
      <c r="C20">
        <v>-2.1</v>
      </c>
      <c r="D20">
        <v>10.3</v>
      </c>
      <c r="E20">
        <v>1.7158800000000001</v>
      </c>
      <c r="F20">
        <v>360</v>
      </c>
      <c r="G20">
        <v>0</v>
      </c>
      <c r="H20">
        <v>0</v>
      </c>
      <c r="I20">
        <v>0</v>
      </c>
      <c r="J20">
        <v>0</v>
      </c>
      <c r="K20">
        <v>0</v>
      </c>
      <c r="L20">
        <v>0</v>
      </c>
      <c r="M20" s="90">
        <v>6.64E-6</v>
      </c>
      <c r="N20">
        <v>0.31695699999999999</v>
      </c>
      <c r="O20">
        <v>664.11900000000003</v>
      </c>
      <c r="P20">
        <v>11.8628</v>
      </c>
      <c r="Q20">
        <v>1.3059499999999999</v>
      </c>
      <c r="R20">
        <v>0.34406900000000001</v>
      </c>
      <c r="S20">
        <v>0.19803799999999999</v>
      </c>
      <c r="T20">
        <v>1E-3</v>
      </c>
      <c r="U20">
        <v>0.187523</v>
      </c>
      <c r="V20">
        <v>3.2446900000000001E-2</v>
      </c>
      <c r="W20">
        <v>0.12604099999999999</v>
      </c>
      <c r="X20">
        <v>0.10988199999999999</v>
      </c>
      <c r="Y20">
        <v>1E-3</v>
      </c>
      <c r="Z20">
        <v>3570.55</v>
      </c>
      <c r="AA20">
        <v>136.983</v>
      </c>
      <c r="AB20">
        <v>12.711</v>
      </c>
      <c r="AC20">
        <v>347.959</v>
      </c>
      <c r="AD20">
        <v>4.5234699999999997</v>
      </c>
      <c r="AE20">
        <v>0.452347</v>
      </c>
      <c r="AF20">
        <v>13611.3</v>
      </c>
      <c r="AG20">
        <v>633.08399999999995</v>
      </c>
      <c r="AH20">
        <v>77.778899999999993</v>
      </c>
      <c r="AI20">
        <v>0.25554500000000002</v>
      </c>
      <c r="AJ20">
        <v>3.5034799999999998E-3</v>
      </c>
      <c r="AK20">
        <v>0.140013</v>
      </c>
      <c r="AL20">
        <v>25.11</v>
      </c>
      <c r="AM20">
        <v>14.3094</v>
      </c>
      <c r="AN20">
        <v>0</v>
      </c>
      <c r="AO20">
        <v>1.01013</v>
      </c>
      <c r="AP20">
        <v>11.6271</v>
      </c>
      <c r="AQ20">
        <v>132.81</v>
      </c>
      <c r="AR20">
        <v>0</v>
      </c>
      <c r="AS20">
        <v>126.063</v>
      </c>
      <c r="AT20">
        <v>0.95760699999999999</v>
      </c>
      <c r="AU20">
        <v>8.1453299999999992E-3</v>
      </c>
      <c r="AV20">
        <v>2.8135299999999999E-2</v>
      </c>
      <c r="AW20" s="90" t="s">
        <v>1906</v>
      </c>
      <c r="AX20">
        <v>2.6815499999999999E-2</v>
      </c>
      <c r="AY20" s="90" t="s">
        <v>1906</v>
      </c>
      <c r="AZ20">
        <v>8.7841500000000001E-4</v>
      </c>
      <c r="BA20">
        <v>401.27300000000002</v>
      </c>
      <c r="BB20">
        <v>1.7443599999999999</v>
      </c>
      <c r="BC20">
        <v>7.8832299999999998E-3</v>
      </c>
      <c r="BD20" s="90" t="s">
        <v>1906</v>
      </c>
      <c r="BE20">
        <v>1.31499E-3</v>
      </c>
      <c r="BF20">
        <v>1.71993</v>
      </c>
      <c r="BG20">
        <v>1.74786</v>
      </c>
      <c r="BH20">
        <v>4.6247800000000002E-3</v>
      </c>
      <c r="BI20" s="90" t="s">
        <v>1906</v>
      </c>
      <c r="BJ20">
        <v>444.577</v>
      </c>
      <c r="BK20">
        <v>284.51600000000002</v>
      </c>
      <c r="BL20">
        <v>199.791</v>
      </c>
      <c r="BM20">
        <v>232.30600000000001</v>
      </c>
      <c r="BN20">
        <v>102.85899999999999</v>
      </c>
      <c r="BO20">
        <v>102.39400000000001</v>
      </c>
      <c r="BP20">
        <v>103.321</v>
      </c>
      <c r="BQ20">
        <v>100.318</v>
      </c>
      <c r="BR20">
        <v>100.273</v>
      </c>
      <c r="BS20">
        <v>100.377</v>
      </c>
      <c r="BT20">
        <v>348.41199999999998</v>
      </c>
      <c r="BU20">
        <v>216.46799999999999</v>
      </c>
      <c r="BV20">
        <v>301.69900000000001</v>
      </c>
      <c r="BW20">
        <v>128.113</v>
      </c>
      <c r="BX20">
        <v>100</v>
      </c>
      <c r="BY20">
        <v>100</v>
      </c>
      <c r="BZ20">
        <v>776.7</v>
      </c>
      <c r="CA20">
        <v>100.04900000000001</v>
      </c>
      <c r="CB20">
        <v>101.52200000000001</v>
      </c>
      <c r="CC20">
        <v>106.19</v>
      </c>
      <c r="CD20">
        <v>100.84699999999999</v>
      </c>
      <c r="CE20">
        <v>125.64700000000001</v>
      </c>
      <c r="CF20">
        <v>135.197</v>
      </c>
      <c r="CG20">
        <v>104.298</v>
      </c>
      <c r="CH20">
        <v>100.015</v>
      </c>
      <c r="CI20">
        <v>101.691</v>
      </c>
      <c r="CJ20">
        <v>101.819</v>
      </c>
      <c r="CK20">
        <v>100</v>
      </c>
      <c r="CL20">
        <v>101.04</v>
      </c>
      <c r="CM20">
        <v>100</v>
      </c>
      <c r="CN20">
        <v>126.901</v>
      </c>
      <c r="CO20">
        <v>100.008</v>
      </c>
      <c r="CP20">
        <v>101.09399999999999</v>
      </c>
      <c r="CQ20">
        <v>100.001</v>
      </c>
      <c r="CR20">
        <v>100.001</v>
      </c>
      <c r="CS20">
        <v>100.011</v>
      </c>
      <c r="CT20">
        <v>100.002</v>
      </c>
      <c r="CU20">
        <v>100</v>
      </c>
      <c r="CV20">
        <v>100.001</v>
      </c>
      <c r="CW20">
        <v>100.002</v>
      </c>
      <c r="CX20">
        <v>100</v>
      </c>
      <c r="CY20">
        <v>260.06099999999998</v>
      </c>
      <c r="CZ20">
        <v>204.17400000000001</v>
      </c>
      <c r="DA20">
        <v>104.68</v>
      </c>
      <c r="DB20">
        <v>101.867</v>
      </c>
      <c r="DC20">
        <v>103.849</v>
      </c>
      <c r="DD20">
        <v>100</v>
      </c>
      <c r="DE20">
        <v>100.318</v>
      </c>
      <c r="DF20">
        <v>190.405</v>
      </c>
      <c r="DG20">
        <v>181.72</v>
      </c>
      <c r="DH20">
        <v>240.62899999999999</v>
      </c>
      <c r="DI20">
        <v>4.0999999999999996</v>
      </c>
      <c r="DJ20">
        <v>1328.24</v>
      </c>
      <c r="DK20">
        <v>382.48399999999998</v>
      </c>
      <c r="DL20">
        <v>144.011</v>
      </c>
      <c r="DM20">
        <v>238.47300000000001</v>
      </c>
      <c r="DN20">
        <v>945.75300000000004</v>
      </c>
      <c r="DO20">
        <v>0.94010700000000003</v>
      </c>
      <c r="DP20">
        <v>0.94010700000000003</v>
      </c>
      <c r="DQ20">
        <v>1</v>
      </c>
      <c r="DR20">
        <v>7.2926800000000004E-4</v>
      </c>
      <c r="DS20">
        <v>0.95606599999999997</v>
      </c>
      <c r="DT20" s="90">
        <v>6.6399900000000001E-6</v>
      </c>
      <c r="DU20" s="90">
        <v>1.5546400000000001E-5</v>
      </c>
      <c r="DV20" s="90">
        <v>3.3644400000000002E-6</v>
      </c>
      <c r="DW20">
        <v>0</v>
      </c>
      <c r="DX20">
        <v>0</v>
      </c>
      <c r="DY20">
        <v>-1.1545700000000001E-2</v>
      </c>
      <c r="DZ20">
        <v>18.802099999999999</v>
      </c>
      <c r="EA20">
        <v>0.63866900000000004</v>
      </c>
      <c r="EB20">
        <v>0.16189200000000001</v>
      </c>
      <c r="EC20">
        <v>0.16189200000000001</v>
      </c>
      <c r="ED20">
        <v>3.10656</v>
      </c>
      <c r="EE20">
        <v>2.2033999999999998</v>
      </c>
      <c r="EF20">
        <v>3.1182799999999999</v>
      </c>
      <c r="EG20">
        <v>2.2033999999999998</v>
      </c>
      <c r="EH20">
        <v>0.32860400000000001</v>
      </c>
      <c r="EI20">
        <v>38.164099999999998</v>
      </c>
      <c r="EJ20">
        <v>4.0599100000000004</v>
      </c>
      <c r="EK20">
        <v>1.34574E-2</v>
      </c>
      <c r="EL20">
        <v>1.8842699999999999</v>
      </c>
      <c r="EM20">
        <v>0</v>
      </c>
      <c r="EN20">
        <v>21.720099999999999</v>
      </c>
      <c r="EO20">
        <v>384.49799999999999</v>
      </c>
      <c r="EP20">
        <v>2.7489599999999999E-2</v>
      </c>
      <c r="EQ20">
        <v>7.4296199999999996E-3</v>
      </c>
      <c r="ER20">
        <v>0</v>
      </c>
      <c r="ES20">
        <v>2.0886999999999999E-2</v>
      </c>
      <c r="ET20">
        <v>2.64791</v>
      </c>
      <c r="EU20">
        <v>1.6421700000000001E-3</v>
      </c>
      <c r="EV20">
        <v>8.9312599999999999E-3</v>
      </c>
      <c r="EW20">
        <v>9.9515100000000002E-3</v>
      </c>
      <c r="EX20">
        <v>9.8321900000000002E-4</v>
      </c>
      <c r="EY20">
        <v>9.9515100000000011E-4</v>
      </c>
      <c r="EZ20">
        <v>0.320353</v>
      </c>
      <c r="FA20">
        <v>8.16448E-3</v>
      </c>
      <c r="FB20">
        <v>9.3000000000000005E-4</v>
      </c>
      <c r="FC20">
        <v>0.129473</v>
      </c>
      <c r="FD20">
        <v>1.6831400000000001E-3</v>
      </c>
      <c r="FE20">
        <v>1.68314E-4</v>
      </c>
      <c r="FF20">
        <v>0.15332599999999999</v>
      </c>
      <c r="FG20">
        <v>1.9932399999999999E-3</v>
      </c>
      <c r="FH20">
        <v>1.9932399999999999E-4</v>
      </c>
      <c r="FI20">
        <v>0.71349300000000004</v>
      </c>
      <c r="FJ20">
        <v>1.0472399999999999</v>
      </c>
      <c r="FK20">
        <v>45.678600000000003</v>
      </c>
      <c r="FL20">
        <v>409.56</v>
      </c>
      <c r="FM20">
        <v>6.70533</v>
      </c>
      <c r="FN20">
        <v>1</v>
      </c>
      <c r="FO20">
        <v>0.46776800000000002</v>
      </c>
      <c r="FP20">
        <v>7.7244100000000001E-3</v>
      </c>
      <c r="FQ20">
        <v>8.3230499999999998E-4</v>
      </c>
      <c r="FR20">
        <v>6.7115099999999997E-2</v>
      </c>
      <c r="FS20">
        <v>0</v>
      </c>
      <c r="FT20">
        <v>6.7351999999999995E-2</v>
      </c>
      <c r="FU20">
        <v>0</v>
      </c>
      <c r="FV20">
        <v>1.22597</v>
      </c>
      <c r="FW20">
        <v>8.3230499999999998E-4</v>
      </c>
      <c r="FX20">
        <v>7.7244100000000001E-3</v>
      </c>
      <c r="FY20">
        <v>4.6076700000000003E-3</v>
      </c>
      <c r="FZ20">
        <v>0</v>
      </c>
      <c r="GA20">
        <v>3.5376600000000002E-3</v>
      </c>
      <c r="GB20">
        <v>0</v>
      </c>
      <c r="GC20">
        <v>298.61399999999998</v>
      </c>
      <c r="GD20">
        <v>1</v>
      </c>
      <c r="GE20">
        <v>0.62348400000000004</v>
      </c>
      <c r="GF20">
        <v>0.37651600000000002</v>
      </c>
      <c r="GG20">
        <v>1.15615</v>
      </c>
      <c r="GH20">
        <v>0</v>
      </c>
      <c r="GI20">
        <v>0</v>
      </c>
      <c r="GJ20">
        <v>0</v>
      </c>
      <c r="GK20">
        <v>0</v>
      </c>
      <c r="GL20">
        <v>0</v>
      </c>
      <c r="GM20">
        <v>0</v>
      </c>
      <c r="GN20">
        <v>0</v>
      </c>
      <c r="GO20">
        <v>0</v>
      </c>
      <c r="GP20">
        <v>0</v>
      </c>
      <c r="GQ20">
        <v>35.833300000000001</v>
      </c>
      <c r="GR20">
        <v>291.66699999999997</v>
      </c>
      <c r="GS20">
        <v>3.1398200000000001E-2</v>
      </c>
      <c r="GT20">
        <v>1.11189E-4</v>
      </c>
      <c r="GU20">
        <v>1.1731800000000001E-2</v>
      </c>
      <c r="GV20">
        <v>3.17075E-3</v>
      </c>
      <c r="GW20">
        <v>3.4680200000000001E-2</v>
      </c>
      <c r="GX20">
        <v>1.24747E-2</v>
      </c>
      <c r="GY20">
        <v>0.82482900000000003</v>
      </c>
      <c r="GZ20">
        <v>4.6822799999999998E-2</v>
      </c>
      <c r="HA20">
        <v>1.5004999999999999E-2</v>
      </c>
      <c r="HB20">
        <v>0.357126</v>
      </c>
      <c r="HC20">
        <v>0.29261100000000001</v>
      </c>
      <c r="HD20">
        <v>0.112179</v>
      </c>
      <c r="HE20">
        <v>0.53026099999999998</v>
      </c>
      <c r="HF20">
        <v>3.3121999999999999E-2</v>
      </c>
      <c r="HG20">
        <v>1.33218E-2</v>
      </c>
      <c r="HH20">
        <v>0.14686299999999999</v>
      </c>
      <c r="HI20">
        <v>6.8308300000000004E-3</v>
      </c>
      <c r="HJ20">
        <v>8.3921699999999996E-4</v>
      </c>
      <c r="HK20">
        <v>0.20288200000000001</v>
      </c>
      <c r="HL20">
        <v>9.4363799999999994E-3</v>
      </c>
      <c r="HM20">
        <v>1.1593300000000001E-3</v>
      </c>
      <c r="HN20">
        <v>2.8150700000000001E-4</v>
      </c>
      <c r="HO20">
        <v>3.5312999999999997E-2</v>
      </c>
      <c r="HP20">
        <v>4.8328599999999996E-3</v>
      </c>
      <c r="HQ20">
        <v>9.54406E-3</v>
      </c>
      <c r="HR20">
        <v>3.1546100000000001E-4</v>
      </c>
      <c r="HS20">
        <v>0</v>
      </c>
      <c r="HT20">
        <v>1.2963499999999999</v>
      </c>
      <c r="HU20">
        <v>0</v>
      </c>
      <c r="HV20">
        <v>7.9858399999999993E-3</v>
      </c>
      <c r="HW20">
        <v>8.47104E-4</v>
      </c>
      <c r="HX20">
        <v>0.42301100000000003</v>
      </c>
      <c r="HY20">
        <v>0</v>
      </c>
      <c r="HZ20">
        <v>0</v>
      </c>
      <c r="IA20">
        <v>0.62589300000000003</v>
      </c>
      <c r="IB20">
        <v>1328.24</v>
      </c>
      <c r="IC20">
        <v>7.8202499999999994E-2</v>
      </c>
      <c r="ID20">
        <v>1.2963499999999999</v>
      </c>
      <c r="IE20">
        <v>0</v>
      </c>
      <c r="IF20">
        <v>250</v>
      </c>
      <c r="IG20">
        <v>13.817299999999999</v>
      </c>
      <c r="IH20">
        <v>9.2560299999999998E-2</v>
      </c>
      <c r="II20">
        <v>0</v>
      </c>
      <c r="IJ20">
        <v>-0.225271</v>
      </c>
      <c r="IK20">
        <v>4.12167E-3</v>
      </c>
      <c r="IL20">
        <v>6558</v>
      </c>
      <c r="IM20">
        <v>0</v>
      </c>
      <c r="IN20">
        <v>0.31761099999999998</v>
      </c>
      <c r="IO20">
        <v>0.90559199999999995</v>
      </c>
      <c r="IP20">
        <v>0.83494100000000004</v>
      </c>
      <c r="IQ20">
        <v>3.8638499999999998E-3</v>
      </c>
      <c r="IR20">
        <v>3.8638499999999998E-3</v>
      </c>
      <c r="IS20">
        <v>1.61957E-2</v>
      </c>
      <c r="IT20">
        <v>1.3730100000000001</v>
      </c>
      <c r="IU20">
        <v>1.7181900000000001</v>
      </c>
      <c r="IV20">
        <v>0</v>
      </c>
      <c r="IW20">
        <v>0</v>
      </c>
      <c r="IX20">
        <v>3.03349</v>
      </c>
    </row>
    <row r="21" spans="1:258" x14ac:dyDescent="0.2">
      <c r="A21">
        <v>7550</v>
      </c>
      <c r="B21">
        <v>9.4079999999999995</v>
      </c>
      <c r="C21">
        <v>-2.1</v>
      </c>
      <c r="D21">
        <v>10.3</v>
      </c>
      <c r="E21">
        <v>1.7158800000000001</v>
      </c>
      <c r="F21">
        <v>360</v>
      </c>
      <c r="G21">
        <v>0</v>
      </c>
      <c r="H21">
        <v>0</v>
      </c>
      <c r="I21">
        <v>0</v>
      </c>
      <c r="J21">
        <v>0</v>
      </c>
      <c r="K21">
        <v>0</v>
      </c>
      <c r="L21">
        <v>0</v>
      </c>
      <c r="M21" s="90">
        <v>6.64E-6</v>
      </c>
      <c r="N21">
        <v>0.31695699999999999</v>
      </c>
      <c r="O21">
        <v>651.39800000000002</v>
      </c>
      <c r="P21">
        <v>11.8995</v>
      </c>
      <c r="Q21">
        <v>1.29722</v>
      </c>
      <c r="R21">
        <v>0.34309200000000001</v>
      </c>
      <c r="S21">
        <v>0.186611</v>
      </c>
      <c r="T21">
        <v>1E-3</v>
      </c>
      <c r="U21">
        <v>0.18632399999999999</v>
      </c>
      <c r="V21">
        <v>3.20849E-2</v>
      </c>
      <c r="W21">
        <v>0.125467</v>
      </c>
      <c r="X21">
        <v>0.124422</v>
      </c>
      <c r="Y21">
        <v>1E-3</v>
      </c>
      <c r="Z21">
        <v>3589.06</v>
      </c>
      <c r="AA21">
        <v>137.45699999999999</v>
      </c>
      <c r="AB21">
        <v>12.7532</v>
      </c>
      <c r="AC21">
        <v>354.58100000000002</v>
      </c>
      <c r="AD21">
        <v>4.6095600000000001</v>
      </c>
      <c r="AE21">
        <v>0.46095599999999998</v>
      </c>
      <c r="AF21">
        <v>13599.2</v>
      </c>
      <c r="AG21">
        <v>632.52099999999996</v>
      </c>
      <c r="AH21">
        <v>77.709699999999998</v>
      </c>
      <c r="AI21">
        <v>0.287464</v>
      </c>
      <c r="AJ21">
        <v>3.4662199999999999E-3</v>
      </c>
      <c r="AK21">
        <v>0.154336</v>
      </c>
      <c r="AL21">
        <v>25.11</v>
      </c>
      <c r="AM21">
        <v>14.3124</v>
      </c>
      <c r="AN21">
        <v>0</v>
      </c>
      <c r="AO21">
        <v>0.85778900000000002</v>
      </c>
      <c r="AP21">
        <v>11.603400000000001</v>
      </c>
      <c r="AQ21">
        <v>133.06299999999999</v>
      </c>
      <c r="AR21">
        <v>0</v>
      </c>
      <c r="AS21">
        <v>125.654</v>
      </c>
      <c r="AT21">
        <v>0.94724600000000003</v>
      </c>
      <c r="AU21">
        <v>8.1310600000000007E-3</v>
      </c>
      <c r="AV21">
        <v>2.7934E-2</v>
      </c>
      <c r="AW21" s="90" t="s">
        <v>1906</v>
      </c>
      <c r="AX21">
        <v>2.61108E-2</v>
      </c>
      <c r="AY21" s="90" t="s">
        <v>1906</v>
      </c>
      <c r="AZ21">
        <v>8.7406500000000004E-4</v>
      </c>
      <c r="BA21">
        <v>401.33499999999998</v>
      </c>
      <c r="BB21">
        <v>1.7066699999999999</v>
      </c>
      <c r="BC21">
        <v>7.6807200000000003E-3</v>
      </c>
      <c r="BD21" s="90" t="s">
        <v>1906</v>
      </c>
      <c r="BE21">
        <v>1.2950800000000001E-3</v>
      </c>
      <c r="BF21">
        <v>1.67991</v>
      </c>
      <c r="BG21">
        <v>1.71</v>
      </c>
      <c r="BH21">
        <v>4.8398199999999999E-3</v>
      </c>
      <c r="BI21" s="90" t="s">
        <v>1906</v>
      </c>
      <c r="BJ21">
        <v>437.13</v>
      </c>
      <c r="BK21">
        <v>279.61399999999998</v>
      </c>
      <c r="BL21">
        <v>198.09899999999999</v>
      </c>
      <c r="BM21">
        <v>232.387</v>
      </c>
      <c r="BN21">
        <v>102.867</v>
      </c>
      <c r="BO21">
        <v>102.402</v>
      </c>
      <c r="BP21">
        <v>103.30800000000001</v>
      </c>
      <c r="BQ21">
        <v>100.313</v>
      </c>
      <c r="BR21">
        <v>100.27200000000001</v>
      </c>
      <c r="BS21">
        <v>100.374</v>
      </c>
      <c r="BT21">
        <v>348.41199999999998</v>
      </c>
      <c r="BU21">
        <v>213.048</v>
      </c>
      <c r="BV21">
        <v>305.02100000000002</v>
      </c>
      <c r="BW21">
        <v>127.553</v>
      </c>
      <c r="BX21">
        <v>100</v>
      </c>
      <c r="BY21">
        <v>100</v>
      </c>
      <c r="BZ21">
        <v>776.7</v>
      </c>
      <c r="CA21">
        <v>100.05</v>
      </c>
      <c r="CB21">
        <v>101.46</v>
      </c>
      <c r="CC21">
        <v>106.26</v>
      </c>
      <c r="CD21">
        <v>100.857</v>
      </c>
      <c r="CE21">
        <v>125.849</v>
      </c>
      <c r="CF21">
        <v>135.25800000000001</v>
      </c>
      <c r="CG21">
        <v>104.48099999999999</v>
      </c>
      <c r="CH21">
        <v>100.015</v>
      </c>
      <c r="CI21">
        <v>101.874</v>
      </c>
      <c r="CJ21">
        <v>101.73699999999999</v>
      </c>
      <c r="CK21">
        <v>100</v>
      </c>
      <c r="CL21">
        <v>101.131</v>
      </c>
      <c r="CM21">
        <v>100</v>
      </c>
      <c r="CN21">
        <v>127.518</v>
      </c>
      <c r="CO21">
        <v>100.008</v>
      </c>
      <c r="CP21">
        <v>101.11199999999999</v>
      </c>
      <c r="CQ21">
        <v>100.001</v>
      </c>
      <c r="CR21">
        <v>100.001</v>
      </c>
      <c r="CS21">
        <v>100.014</v>
      </c>
      <c r="CT21">
        <v>100.002</v>
      </c>
      <c r="CU21">
        <v>100</v>
      </c>
      <c r="CV21">
        <v>100.001</v>
      </c>
      <c r="CW21">
        <v>100.003</v>
      </c>
      <c r="CX21">
        <v>100</v>
      </c>
      <c r="CY21">
        <v>257.51600000000002</v>
      </c>
      <c r="CZ21">
        <v>202.321</v>
      </c>
      <c r="DA21">
        <v>104.81100000000001</v>
      </c>
      <c r="DB21">
        <v>102.047</v>
      </c>
      <c r="DC21">
        <v>104.18300000000001</v>
      </c>
      <c r="DD21">
        <v>100</v>
      </c>
      <c r="DE21">
        <v>100.313</v>
      </c>
      <c r="DF21">
        <v>187.39400000000001</v>
      </c>
      <c r="DG21">
        <v>181.87700000000001</v>
      </c>
      <c r="DH21">
        <v>240.88</v>
      </c>
      <c r="DI21">
        <v>4.0999999999999996</v>
      </c>
      <c r="DJ21">
        <v>1302.8</v>
      </c>
      <c r="DK21">
        <v>377.07400000000001</v>
      </c>
      <c r="DL21">
        <v>141.46899999999999</v>
      </c>
      <c r="DM21">
        <v>235.60400000000001</v>
      </c>
      <c r="DN21">
        <v>925.72299999999996</v>
      </c>
      <c r="DO21">
        <v>0.92351000000000005</v>
      </c>
      <c r="DP21">
        <v>0.92351000000000005</v>
      </c>
      <c r="DQ21">
        <v>1</v>
      </c>
      <c r="DR21">
        <v>7.2926800000000004E-4</v>
      </c>
      <c r="DS21">
        <v>0.95908300000000002</v>
      </c>
      <c r="DT21" s="90">
        <v>6.6399900000000001E-6</v>
      </c>
      <c r="DU21" s="90">
        <v>1.7162600000000001E-5</v>
      </c>
      <c r="DV21" s="90">
        <v>3.36514E-6</v>
      </c>
      <c r="DW21">
        <v>0</v>
      </c>
      <c r="DX21">
        <v>0</v>
      </c>
      <c r="DY21">
        <v>-1.1430900000000001E-2</v>
      </c>
      <c r="DZ21">
        <v>18.470199999999998</v>
      </c>
      <c r="EA21">
        <v>0.61599400000000004</v>
      </c>
      <c r="EB21">
        <v>0.15715799999999999</v>
      </c>
      <c r="EC21">
        <v>0.15715799999999999</v>
      </c>
      <c r="ED21">
        <v>3.0465</v>
      </c>
      <c r="EE21">
        <v>2.1546099999999999</v>
      </c>
      <c r="EF21">
        <v>3.05789</v>
      </c>
      <c r="EG21">
        <v>2.1546099999999999</v>
      </c>
      <c r="EH21">
        <v>0.31899499999999997</v>
      </c>
      <c r="EI21">
        <v>37.490400000000001</v>
      </c>
      <c r="EJ21">
        <v>4.5696199999999996</v>
      </c>
      <c r="EK21">
        <v>1.2981100000000001E-2</v>
      </c>
      <c r="EL21">
        <v>1.86067</v>
      </c>
      <c r="EM21">
        <v>0</v>
      </c>
      <c r="EN21">
        <v>18.415800000000001</v>
      </c>
      <c r="EO21">
        <v>383.54</v>
      </c>
      <c r="EP21">
        <v>2.9550699999999999E-2</v>
      </c>
      <c r="EQ21">
        <v>7.9866699999999995E-3</v>
      </c>
      <c r="ER21">
        <v>0</v>
      </c>
      <c r="ES21">
        <v>2.0967800000000002E-2</v>
      </c>
      <c r="ET21">
        <v>2.92319</v>
      </c>
      <c r="EU21">
        <v>1.61236E-3</v>
      </c>
      <c r="EV21">
        <v>9.1337699999999994E-3</v>
      </c>
      <c r="EW21">
        <v>9.9560699999999992E-3</v>
      </c>
      <c r="EX21">
        <v>9.9571800000000004E-4</v>
      </c>
      <c r="EY21">
        <v>9.9560699999999992E-4</v>
      </c>
      <c r="EZ21">
        <v>0.31478899999999999</v>
      </c>
      <c r="FA21">
        <v>8.2164999999999998E-3</v>
      </c>
      <c r="FB21">
        <v>9.2644699999999995E-4</v>
      </c>
      <c r="FC21">
        <v>0.12673100000000001</v>
      </c>
      <c r="FD21">
        <v>1.6475000000000001E-3</v>
      </c>
      <c r="FE21">
        <v>1.6474999999999999E-4</v>
      </c>
      <c r="FF21">
        <v>0.15696599999999999</v>
      </c>
      <c r="FG21">
        <v>2.0405599999999999E-3</v>
      </c>
      <c r="FH21">
        <v>2.0405600000000001E-4</v>
      </c>
      <c r="FI21">
        <v>0.70041900000000001</v>
      </c>
      <c r="FJ21">
        <v>1.0297000000000001</v>
      </c>
      <c r="FK21">
        <v>44.7607</v>
      </c>
      <c r="FL21">
        <v>404.62</v>
      </c>
      <c r="FM21">
        <v>6.7543600000000001</v>
      </c>
      <c r="FN21">
        <v>1</v>
      </c>
      <c r="FO21">
        <v>0.46148800000000001</v>
      </c>
      <c r="FP21">
        <v>7.6864300000000002E-3</v>
      </c>
      <c r="FQ21">
        <v>8.2389699999999998E-4</v>
      </c>
      <c r="FR21">
        <v>6.8943099999999993E-2</v>
      </c>
      <c r="FS21">
        <v>0</v>
      </c>
      <c r="FT21">
        <v>6.3690800000000006E-2</v>
      </c>
      <c r="FU21">
        <v>0</v>
      </c>
      <c r="FV21">
        <v>1.2099599999999999</v>
      </c>
      <c r="FW21">
        <v>8.2389699999999998E-4</v>
      </c>
      <c r="FX21">
        <v>7.6864300000000002E-3</v>
      </c>
      <c r="FY21">
        <v>5.09217E-3</v>
      </c>
      <c r="FZ21">
        <v>0</v>
      </c>
      <c r="GA21">
        <v>3.0388899999999998E-3</v>
      </c>
      <c r="GB21">
        <v>0</v>
      </c>
      <c r="GC21">
        <v>297.58600000000001</v>
      </c>
      <c r="GD21">
        <v>1</v>
      </c>
      <c r="GE21">
        <v>0.62482400000000005</v>
      </c>
      <c r="GF21">
        <v>0.37517600000000001</v>
      </c>
      <c r="GG21">
        <v>1.1249100000000001</v>
      </c>
      <c r="GH21">
        <v>0</v>
      </c>
      <c r="GI21">
        <v>0</v>
      </c>
      <c r="GJ21">
        <v>0</v>
      </c>
      <c r="GK21">
        <v>0</v>
      </c>
      <c r="GL21">
        <v>0</v>
      </c>
      <c r="GM21">
        <v>0</v>
      </c>
      <c r="GN21">
        <v>0</v>
      </c>
      <c r="GO21">
        <v>0</v>
      </c>
      <c r="GP21">
        <v>0</v>
      </c>
      <c r="GQ21">
        <v>35.833300000000001</v>
      </c>
      <c r="GR21">
        <v>291.66699999999997</v>
      </c>
      <c r="GS21">
        <v>3.4024800000000001E-2</v>
      </c>
      <c r="GT21">
        <v>1.11399E-4</v>
      </c>
      <c r="GU21">
        <v>1.0862E-2</v>
      </c>
      <c r="GV21">
        <v>2.9356600000000001E-3</v>
      </c>
      <c r="GW21">
        <v>3.7071899999999998E-2</v>
      </c>
      <c r="GX21">
        <v>1.31536E-2</v>
      </c>
      <c r="GY21">
        <v>0.831951</v>
      </c>
      <c r="GZ21">
        <v>4.93141E-2</v>
      </c>
      <c r="HA21">
        <v>1.5704099999999999E-2</v>
      </c>
      <c r="HB21">
        <v>0.36309999999999998</v>
      </c>
      <c r="HC21">
        <v>0.284914</v>
      </c>
      <c r="HD21">
        <v>0.109919</v>
      </c>
      <c r="HE21">
        <v>0.52986900000000003</v>
      </c>
      <c r="HF21">
        <v>3.5263799999999998E-2</v>
      </c>
      <c r="HG21">
        <v>1.3978000000000001E-2</v>
      </c>
      <c r="HH21">
        <v>0.14830599999999999</v>
      </c>
      <c r="HI21">
        <v>6.8979599999999999E-3</v>
      </c>
      <c r="HJ21">
        <v>8.4746400000000003E-4</v>
      </c>
      <c r="HK21">
        <v>0.20363800000000001</v>
      </c>
      <c r="HL21">
        <v>9.4715500000000005E-3</v>
      </c>
      <c r="HM21">
        <v>1.16365E-3</v>
      </c>
      <c r="HN21">
        <v>2.8507499999999998E-4</v>
      </c>
      <c r="HO21">
        <v>3.5783500000000003E-2</v>
      </c>
      <c r="HP21">
        <v>4.8972399999999998E-3</v>
      </c>
      <c r="HQ21">
        <v>9.6712099999999995E-3</v>
      </c>
      <c r="HR21">
        <v>3.1966299999999998E-4</v>
      </c>
      <c r="HS21">
        <v>0</v>
      </c>
      <c r="HT21">
        <v>1.2503299999999999</v>
      </c>
      <c r="HU21">
        <v>0</v>
      </c>
      <c r="HV21">
        <v>7.8631599999999992E-3</v>
      </c>
      <c r="HW21">
        <v>8.24305E-4</v>
      </c>
      <c r="HX21">
        <v>0.391403</v>
      </c>
      <c r="HY21">
        <v>0</v>
      </c>
      <c r="HZ21">
        <v>0</v>
      </c>
      <c r="IA21">
        <v>0.59504199999999996</v>
      </c>
      <c r="IB21">
        <v>1302.8</v>
      </c>
      <c r="IC21">
        <v>7.6822000000000001E-2</v>
      </c>
      <c r="ID21">
        <v>1.2503299999999999</v>
      </c>
      <c r="IE21">
        <v>0</v>
      </c>
      <c r="IF21">
        <v>250</v>
      </c>
      <c r="IG21">
        <v>13.817299999999999</v>
      </c>
      <c r="IH21">
        <v>9.2560299999999998E-2</v>
      </c>
      <c r="II21">
        <v>0</v>
      </c>
      <c r="IJ21">
        <v>-0.22615299999999999</v>
      </c>
      <c r="IK21">
        <v>4.1466799999999998E-3</v>
      </c>
      <c r="IL21">
        <v>6479.12</v>
      </c>
      <c r="IM21">
        <v>0</v>
      </c>
      <c r="IN21">
        <v>0.31772899999999998</v>
      </c>
      <c r="IO21">
        <v>0.90559199999999995</v>
      </c>
      <c r="IP21">
        <v>0.87038000000000004</v>
      </c>
      <c r="IQ21">
        <v>3.8668600000000002E-3</v>
      </c>
      <c r="IR21">
        <v>3.8668600000000002E-3</v>
      </c>
      <c r="IS21">
        <v>1.6198899999999999E-2</v>
      </c>
      <c r="IT21">
        <v>1.37557</v>
      </c>
      <c r="IU21">
        <v>1.7211000000000001</v>
      </c>
      <c r="IV21">
        <v>0</v>
      </c>
      <c r="IW21">
        <v>0</v>
      </c>
      <c r="IX21">
        <v>3.03349</v>
      </c>
    </row>
    <row r="22" spans="1:258" x14ac:dyDescent="0.2">
      <c r="A22">
        <v>7915</v>
      </c>
      <c r="B22">
        <v>9.4079999999999995</v>
      </c>
      <c r="C22">
        <v>-2.1</v>
      </c>
      <c r="D22">
        <v>10.3</v>
      </c>
      <c r="E22">
        <v>1.7158800000000001</v>
      </c>
      <c r="F22">
        <v>360</v>
      </c>
      <c r="G22">
        <v>0</v>
      </c>
      <c r="H22">
        <v>0</v>
      </c>
      <c r="I22">
        <v>0</v>
      </c>
      <c r="J22">
        <v>0</v>
      </c>
      <c r="K22">
        <v>0</v>
      </c>
      <c r="L22">
        <v>0</v>
      </c>
      <c r="M22" s="90">
        <v>6.64E-6</v>
      </c>
      <c r="N22">
        <v>0.31695699999999999</v>
      </c>
      <c r="O22">
        <v>638.59500000000003</v>
      </c>
      <c r="P22">
        <v>11.899800000000001</v>
      </c>
      <c r="Q22">
        <v>1.2843899999999999</v>
      </c>
      <c r="R22">
        <v>0.34287699999999999</v>
      </c>
      <c r="S22">
        <v>0.196577</v>
      </c>
      <c r="T22">
        <v>1E-3</v>
      </c>
      <c r="U22">
        <v>0.185478</v>
      </c>
      <c r="V22">
        <v>3.1840399999999998E-2</v>
      </c>
      <c r="W22">
        <v>0.12517800000000001</v>
      </c>
      <c r="X22">
        <v>0.116049</v>
      </c>
      <c r="Y22">
        <v>1E-3</v>
      </c>
      <c r="Z22">
        <v>3604.86</v>
      </c>
      <c r="AA22">
        <v>137.94800000000001</v>
      </c>
      <c r="AB22">
        <v>12.7944</v>
      </c>
      <c r="AC22">
        <v>359.65499999999997</v>
      </c>
      <c r="AD22">
        <v>4.6755100000000001</v>
      </c>
      <c r="AE22">
        <v>0.46755099999999999</v>
      </c>
      <c r="AF22">
        <v>13587.3</v>
      </c>
      <c r="AG22">
        <v>631.96500000000003</v>
      </c>
      <c r="AH22">
        <v>77.641400000000004</v>
      </c>
      <c r="AI22">
        <v>0.26904099999999997</v>
      </c>
      <c r="AJ22">
        <v>3.4359299999999998E-3</v>
      </c>
      <c r="AK22">
        <v>0.17131099999999999</v>
      </c>
      <c r="AL22">
        <v>25.11</v>
      </c>
      <c r="AM22">
        <v>14.316000000000001</v>
      </c>
      <c r="AN22">
        <v>0</v>
      </c>
      <c r="AO22">
        <v>1.0090399999999999</v>
      </c>
      <c r="AP22">
        <v>11.5745</v>
      </c>
      <c r="AQ22">
        <v>133.27699999999999</v>
      </c>
      <c r="AR22">
        <v>0</v>
      </c>
      <c r="AS22">
        <v>125.288</v>
      </c>
      <c r="AT22">
        <v>0.93300400000000006</v>
      </c>
      <c r="AU22">
        <v>8.0976199999999998E-3</v>
      </c>
      <c r="AV22">
        <v>2.7394499999999999E-2</v>
      </c>
      <c r="AW22" s="90" t="s">
        <v>1906</v>
      </c>
      <c r="AX22">
        <v>2.6066700000000002E-2</v>
      </c>
      <c r="AY22" s="90" t="s">
        <v>1906</v>
      </c>
      <c r="AZ22">
        <v>8.6619300000000002E-4</v>
      </c>
      <c r="BA22">
        <v>401.39</v>
      </c>
      <c r="BB22">
        <v>1.67265</v>
      </c>
      <c r="BC22">
        <v>7.7067200000000002E-3</v>
      </c>
      <c r="BD22" s="90" t="s">
        <v>1906</v>
      </c>
      <c r="BE22">
        <v>1.27435E-3</v>
      </c>
      <c r="BF22">
        <v>1.64453</v>
      </c>
      <c r="BG22">
        <v>1.6758200000000001</v>
      </c>
      <c r="BH22">
        <v>4.7571200000000001E-3</v>
      </c>
      <c r="BI22" s="90" t="s">
        <v>1906</v>
      </c>
      <c r="BJ22">
        <v>430.45800000000003</v>
      </c>
      <c r="BK22">
        <v>276.17899999999997</v>
      </c>
      <c r="BL22">
        <v>196.25899999999999</v>
      </c>
      <c r="BM22">
        <v>233.006</v>
      </c>
      <c r="BN22">
        <v>102.84</v>
      </c>
      <c r="BO22">
        <v>102.402</v>
      </c>
      <c r="BP22">
        <v>103.31699999999999</v>
      </c>
      <c r="BQ22">
        <v>100.30800000000001</v>
      </c>
      <c r="BR22">
        <v>100.26900000000001</v>
      </c>
      <c r="BS22">
        <v>100.374</v>
      </c>
      <c r="BT22">
        <v>348.41199999999998</v>
      </c>
      <c r="BU22">
        <v>210.017</v>
      </c>
      <c r="BV22">
        <v>307.96800000000002</v>
      </c>
      <c r="BW22">
        <v>126.95099999999999</v>
      </c>
      <c r="BX22">
        <v>100</v>
      </c>
      <c r="BY22">
        <v>100</v>
      </c>
      <c r="BZ22">
        <v>776.7</v>
      </c>
      <c r="CA22">
        <v>100.05</v>
      </c>
      <c r="CB22">
        <v>101.545</v>
      </c>
      <c r="CC22">
        <v>106.327</v>
      </c>
      <c r="CD22">
        <v>100.866</v>
      </c>
      <c r="CE22">
        <v>126.033</v>
      </c>
      <c r="CF22">
        <v>135.31700000000001</v>
      </c>
      <c r="CG22">
        <v>104.411</v>
      </c>
      <c r="CH22">
        <v>100.015</v>
      </c>
      <c r="CI22">
        <v>102.04300000000001</v>
      </c>
      <c r="CJ22">
        <v>101.77</v>
      </c>
      <c r="CK22">
        <v>100</v>
      </c>
      <c r="CL22">
        <v>101.07</v>
      </c>
      <c r="CM22">
        <v>100</v>
      </c>
      <c r="CN22">
        <v>128.01300000000001</v>
      </c>
      <c r="CO22">
        <v>100.009</v>
      </c>
      <c r="CP22">
        <v>101.127</v>
      </c>
      <c r="CQ22">
        <v>100.001</v>
      </c>
      <c r="CR22">
        <v>100.001</v>
      </c>
      <c r="CS22">
        <v>100.017</v>
      </c>
      <c r="CT22">
        <v>100.002</v>
      </c>
      <c r="CU22">
        <v>100</v>
      </c>
      <c r="CV22">
        <v>100.001</v>
      </c>
      <c r="CW22">
        <v>100.003</v>
      </c>
      <c r="CX22">
        <v>100</v>
      </c>
      <c r="CY22">
        <v>254.28</v>
      </c>
      <c r="CZ22">
        <v>200.381</v>
      </c>
      <c r="DA22">
        <v>104.751</v>
      </c>
      <c r="DB22">
        <v>102.215</v>
      </c>
      <c r="DC22">
        <v>103.959</v>
      </c>
      <c r="DD22">
        <v>100</v>
      </c>
      <c r="DE22">
        <v>100.30800000000001</v>
      </c>
      <c r="DF22">
        <v>184.72900000000001</v>
      </c>
      <c r="DG22">
        <v>182.01599999999999</v>
      </c>
      <c r="DH22">
        <v>241.108</v>
      </c>
      <c r="DI22">
        <v>4.0999999999999996</v>
      </c>
      <c r="DJ22">
        <v>1277.19</v>
      </c>
      <c r="DK22">
        <v>371.62799999999999</v>
      </c>
      <c r="DL22">
        <v>139.256</v>
      </c>
      <c r="DM22">
        <v>232.37200000000001</v>
      </c>
      <c r="DN22">
        <v>905.56299999999999</v>
      </c>
      <c r="DO22">
        <v>0.90905999999999998</v>
      </c>
      <c r="DP22">
        <v>0.90905999999999998</v>
      </c>
      <c r="DQ22">
        <v>1</v>
      </c>
      <c r="DR22">
        <v>7.2926800000000004E-4</v>
      </c>
      <c r="DS22">
        <v>0.96163299999999996</v>
      </c>
      <c r="DT22" s="90">
        <v>6.6399900000000001E-6</v>
      </c>
      <c r="DU22" s="90">
        <v>1.9085499999999999E-5</v>
      </c>
      <c r="DV22" s="90">
        <v>3.366E-6</v>
      </c>
      <c r="DW22">
        <v>0</v>
      </c>
      <c r="DX22">
        <v>0</v>
      </c>
      <c r="DY22">
        <v>-1.1334800000000001E-2</v>
      </c>
      <c r="DZ22">
        <v>18.1812</v>
      </c>
      <c r="EA22">
        <v>0.59648199999999996</v>
      </c>
      <c r="EB22">
        <v>0.15323600000000001</v>
      </c>
      <c r="EC22">
        <v>0.15323600000000001</v>
      </c>
      <c r="ED22">
        <v>2.99403</v>
      </c>
      <c r="EE22">
        <v>2.1131000000000002</v>
      </c>
      <c r="EF22">
        <v>3.0051199999999998</v>
      </c>
      <c r="EG22">
        <v>2.1131000000000002</v>
      </c>
      <c r="EH22">
        <v>0.31103599999999998</v>
      </c>
      <c r="EI22">
        <v>36.903799999999997</v>
      </c>
      <c r="EJ22">
        <v>4.2750199999999996</v>
      </c>
      <c r="EK22">
        <v>1.3220000000000001E-2</v>
      </c>
      <c r="EL22">
        <v>1.84145</v>
      </c>
      <c r="EM22">
        <v>0</v>
      </c>
      <c r="EN22">
        <v>21.6937</v>
      </c>
      <c r="EO22">
        <v>382.38400000000001</v>
      </c>
      <c r="EP22">
        <v>2.8273699999999999E-2</v>
      </c>
      <c r="EQ22">
        <v>7.6415399999999996E-3</v>
      </c>
      <c r="ER22">
        <v>0</v>
      </c>
      <c r="ES22">
        <v>2.0861600000000001E-2</v>
      </c>
      <c r="ET22">
        <v>3.2507000000000001</v>
      </c>
      <c r="EU22">
        <v>1.5852500000000001E-3</v>
      </c>
      <c r="EV22">
        <v>9.3171999999999994E-3</v>
      </c>
      <c r="EW22">
        <v>9.9622300000000007E-3</v>
      </c>
      <c r="EX22">
        <v>1.00563E-3</v>
      </c>
      <c r="EY22">
        <v>9.9622300000000007E-4</v>
      </c>
      <c r="EZ22">
        <v>0.30911100000000002</v>
      </c>
      <c r="FA22">
        <v>8.2377700000000002E-3</v>
      </c>
      <c r="FB22">
        <v>9.1929000000000002E-4</v>
      </c>
      <c r="FC22">
        <v>0.123971</v>
      </c>
      <c r="FD22">
        <v>1.61162E-3</v>
      </c>
      <c r="FE22">
        <v>1.6116200000000001E-4</v>
      </c>
      <c r="FF22">
        <v>0.15986400000000001</v>
      </c>
      <c r="FG22">
        <v>2.0782299999999999E-3</v>
      </c>
      <c r="FH22">
        <v>2.0782299999999999E-4</v>
      </c>
      <c r="FI22">
        <v>0.68736399999999998</v>
      </c>
      <c r="FJ22">
        <v>1.0093000000000001</v>
      </c>
      <c r="FK22">
        <v>43.970399999999998</v>
      </c>
      <c r="FL22">
        <v>400.834</v>
      </c>
      <c r="FM22">
        <v>6.7937500000000002</v>
      </c>
      <c r="FN22">
        <v>1</v>
      </c>
      <c r="FO22">
        <v>0.45461099999999999</v>
      </c>
      <c r="FP22">
        <v>7.63082E-3</v>
      </c>
      <c r="FQ22">
        <v>8.1351399999999999E-4</v>
      </c>
      <c r="FR22">
        <v>6.6500299999999998E-2</v>
      </c>
      <c r="FS22">
        <v>0</v>
      </c>
      <c r="FT22">
        <v>6.5536499999999998E-2</v>
      </c>
      <c r="FU22">
        <v>0</v>
      </c>
      <c r="FV22">
        <v>1.1879599999999999</v>
      </c>
      <c r="FW22">
        <v>8.1351399999999999E-4</v>
      </c>
      <c r="FX22">
        <v>7.63082E-3</v>
      </c>
      <c r="FY22">
        <v>4.6160200000000002E-3</v>
      </c>
      <c r="FZ22">
        <v>0</v>
      </c>
      <c r="GA22">
        <v>3.4816000000000001E-3</v>
      </c>
      <c r="GB22">
        <v>0</v>
      </c>
      <c r="GC22">
        <v>296.65600000000001</v>
      </c>
      <c r="GD22">
        <v>1</v>
      </c>
      <c r="GE22">
        <v>0.625282</v>
      </c>
      <c r="GF22">
        <v>0.374718</v>
      </c>
      <c r="GG22">
        <v>1.1037999999999999</v>
      </c>
      <c r="GH22">
        <v>0</v>
      </c>
      <c r="GI22">
        <v>0</v>
      </c>
      <c r="GJ22">
        <v>0</v>
      </c>
      <c r="GK22">
        <v>0</v>
      </c>
      <c r="GL22">
        <v>0</v>
      </c>
      <c r="GM22">
        <v>0</v>
      </c>
      <c r="GN22">
        <v>0</v>
      </c>
      <c r="GO22">
        <v>0</v>
      </c>
      <c r="GP22">
        <v>0</v>
      </c>
      <c r="GQ22">
        <v>35.833300000000001</v>
      </c>
      <c r="GR22">
        <v>291.66699999999997</v>
      </c>
      <c r="GS22">
        <v>3.3050200000000002E-2</v>
      </c>
      <c r="GT22">
        <v>1.1155200000000001E-4</v>
      </c>
      <c r="GU22">
        <v>1.1940600000000001E-2</v>
      </c>
      <c r="GV22">
        <v>3.22719E-3</v>
      </c>
      <c r="GW22">
        <v>3.6388999999999998E-2</v>
      </c>
      <c r="GX22">
        <v>1.3847999999999999E-2</v>
      </c>
      <c r="GY22">
        <v>0.84002200000000005</v>
      </c>
      <c r="GZ22">
        <v>4.87258E-2</v>
      </c>
      <c r="HA22">
        <v>1.64172E-2</v>
      </c>
      <c r="HB22">
        <v>0.362201</v>
      </c>
      <c r="HC22">
        <v>0.29043000000000002</v>
      </c>
      <c r="HD22">
        <v>0.105902</v>
      </c>
      <c r="HE22">
        <v>0.53576500000000005</v>
      </c>
      <c r="HF22">
        <v>3.4574399999999998E-2</v>
      </c>
      <c r="HG22">
        <v>1.46786E-2</v>
      </c>
      <c r="HH22">
        <v>0.14956900000000001</v>
      </c>
      <c r="HI22">
        <v>6.9567099999999996E-3</v>
      </c>
      <c r="HJ22">
        <v>8.5468100000000004E-4</v>
      </c>
      <c r="HK22">
        <v>0.204292</v>
      </c>
      <c r="HL22">
        <v>9.5019700000000002E-3</v>
      </c>
      <c r="HM22">
        <v>1.1673899999999999E-3</v>
      </c>
      <c r="HN22">
        <v>2.87896E-4</v>
      </c>
      <c r="HO22">
        <v>3.6216999999999999E-2</v>
      </c>
      <c r="HP22">
        <v>4.9565700000000004E-3</v>
      </c>
      <c r="HQ22">
        <v>9.7883699999999994E-3</v>
      </c>
      <c r="HR22">
        <v>3.2353599999999997E-4</v>
      </c>
      <c r="HS22">
        <v>0</v>
      </c>
      <c r="HT22">
        <v>1.2107300000000001</v>
      </c>
      <c r="HU22">
        <v>0</v>
      </c>
      <c r="HV22">
        <v>7.9737799999999998E-3</v>
      </c>
      <c r="HW22">
        <v>8.3058899999999996E-4</v>
      </c>
      <c r="HX22">
        <v>0.36374400000000001</v>
      </c>
      <c r="HY22">
        <v>0</v>
      </c>
      <c r="HZ22">
        <v>0</v>
      </c>
      <c r="IA22">
        <v>0.56803599999999999</v>
      </c>
      <c r="IB22">
        <v>1277.19</v>
      </c>
      <c r="IC22">
        <v>7.5619900000000004E-2</v>
      </c>
      <c r="ID22">
        <v>1.2107300000000001</v>
      </c>
      <c r="IE22">
        <v>0</v>
      </c>
      <c r="IF22">
        <v>250</v>
      </c>
      <c r="IG22">
        <v>13.817299999999999</v>
      </c>
      <c r="IH22">
        <v>9.2560299999999998E-2</v>
      </c>
      <c r="II22">
        <v>0</v>
      </c>
      <c r="IJ22">
        <v>-0.227161</v>
      </c>
      <c r="IK22">
        <v>4.17542E-3</v>
      </c>
      <c r="IL22">
        <v>6390.24</v>
      </c>
      <c r="IM22">
        <v>0</v>
      </c>
      <c r="IN22">
        <v>0.317801</v>
      </c>
      <c r="IO22">
        <v>0.90559199999999995</v>
      </c>
      <c r="IP22">
        <v>0.90171800000000002</v>
      </c>
      <c r="IQ22">
        <v>3.8695600000000002E-3</v>
      </c>
      <c r="IR22">
        <v>3.8695600000000002E-3</v>
      </c>
      <c r="IS22">
        <v>1.6201699999999999E-2</v>
      </c>
      <c r="IT22">
        <v>1.3777600000000001</v>
      </c>
      <c r="IU22">
        <v>1.72359</v>
      </c>
      <c r="IV22">
        <v>0</v>
      </c>
      <c r="IW22">
        <v>0</v>
      </c>
      <c r="IX22">
        <v>3.03349</v>
      </c>
    </row>
    <row r="23" spans="1:258" x14ac:dyDescent="0.2">
      <c r="A23">
        <v>8280</v>
      </c>
      <c r="B23">
        <v>9.4079999999999995</v>
      </c>
      <c r="C23">
        <v>-2.1</v>
      </c>
      <c r="D23">
        <v>10.3</v>
      </c>
      <c r="E23">
        <v>1.7158800000000001</v>
      </c>
      <c r="F23">
        <v>360</v>
      </c>
      <c r="G23">
        <v>0</v>
      </c>
      <c r="H23">
        <v>0</v>
      </c>
      <c r="I23">
        <v>0</v>
      </c>
      <c r="J23">
        <v>0</v>
      </c>
      <c r="K23">
        <v>0</v>
      </c>
      <c r="L23">
        <v>0</v>
      </c>
      <c r="M23" s="90">
        <v>6.64E-6</v>
      </c>
      <c r="N23">
        <v>0.31695699999999999</v>
      </c>
      <c r="O23">
        <v>626.26</v>
      </c>
      <c r="P23">
        <v>11.905799999999999</v>
      </c>
      <c r="Q23">
        <v>1.2694000000000001</v>
      </c>
      <c r="R23">
        <v>0.34342699999999998</v>
      </c>
      <c r="S23">
        <v>0.187419</v>
      </c>
      <c r="T23">
        <v>1E-3</v>
      </c>
      <c r="U23">
        <v>0.18512500000000001</v>
      </c>
      <c r="V23">
        <v>3.1696799999999997E-2</v>
      </c>
      <c r="W23">
        <v>0.12517500000000001</v>
      </c>
      <c r="X23">
        <v>0.12515699999999999</v>
      </c>
      <c r="Y23">
        <v>1E-3</v>
      </c>
      <c r="Z23">
        <v>3618.26</v>
      </c>
      <c r="AA23">
        <v>138.45699999999999</v>
      </c>
      <c r="AB23">
        <v>12.834199999999999</v>
      </c>
      <c r="AC23">
        <v>363.327</v>
      </c>
      <c r="AD23">
        <v>4.7232500000000002</v>
      </c>
      <c r="AE23">
        <v>0.47232499999999999</v>
      </c>
      <c r="AF23">
        <v>13575.5</v>
      </c>
      <c r="AG23">
        <v>631.41600000000005</v>
      </c>
      <c r="AH23">
        <v>77.573999999999998</v>
      </c>
      <c r="AI23">
        <v>0.29970599999999997</v>
      </c>
      <c r="AJ23">
        <v>3.4130200000000001E-3</v>
      </c>
      <c r="AK23">
        <v>0.18873799999999999</v>
      </c>
      <c r="AL23">
        <v>25.11</v>
      </c>
      <c r="AM23">
        <v>14.320399999999999</v>
      </c>
      <c r="AN23">
        <v>0</v>
      </c>
      <c r="AO23">
        <v>0.92950500000000003</v>
      </c>
      <c r="AP23">
        <v>11.543100000000001</v>
      </c>
      <c r="AQ23">
        <v>133.452</v>
      </c>
      <c r="AR23">
        <v>0</v>
      </c>
      <c r="AS23">
        <v>124.98099999999999</v>
      </c>
      <c r="AT23">
        <v>0.91934099999999996</v>
      </c>
      <c r="AU23">
        <v>8.0551400000000006E-3</v>
      </c>
      <c r="AV23">
        <v>2.7281699999999999E-2</v>
      </c>
      <c r="AW23" s="90" t="s">
        <v>1906</v>
      </c>
      <c r="AX23">
        <v>2.56359E-2</v>
      </c>
      <c r="AY23" s="90" t="s">
        <v>1906</v>
      </c>
      <c r="AZ23">
        <v>8.56214E-4</v>
      </c>
      <c r="BA23">
        <v>401.435</v>
      </c>
      <c r="BB23">
        <v>1.6435</v>
      </c>
      <c r="BC23">
        <v>7.5549399999999996E-3</v>
      </c>
      <c r="BD23" s="90" t="s">
        <v>1906</v>
      </c>
      <c r="BE23">
        <v>1.2551699999999999E-3</v>
      </c>
      <c r="BF23">
        <v>1.61433</v>
      </c>
      <c r="BG23">
        <v>1.64653</v>
      </c>
      <c r="BH23">
        <v>4.8840999999999997E-3</v>
      </c>
      <c r="BI23" s="90" t="s">
        <v>1906</v>
      </c>
      <c r="BJ23">
        <v>424.911</v>
      </c>
      <c r="BK23">
        <v>273.01400000000001</v>
      </c>
      <c r="BL23">
        <v>194.39099999999999</v>
      </c>
      <c r="BM23">
        <v>233.03</v>
      </c>
      <c r="BN23">
        <v>102.836</v>
      </c>
      <c r="BO23">
        <v>102.40300000000001</v>
      </c>
      <c r="BP23">
        <v>103.309</v>
      </c>
      <c r="BQ23">
        <v>100.304</v>
      </c>
      <c r="BR23">
        <v>100.26600000000001</v>
      </c>
      <c r="BS23">
        <v>100.371</v>
      </c>
      <c r="BT23">
        <v>348.41199999999998</v>
      </c>
      <c r="BU23">
        <v>207.517</v>
      </c>
      <c r="BV23">
        <v>310.40499999999997</v>
      </c>
      <c r="BW23">
        <v>126.346</v>
      </c>
      <c r="BX23">
        <v>100</v>
      </c>
      <c r="BY23">
        <v>100</v>
      </c>
      <c r="BZ23">
        <v>776.7</v>
      </c>
      <c r="CA23">
        <v>100.051</v>
      </c>
      <c r="CB23">
        <v>101.523</v>
      </c>
      <c r="CC23">
        <v>106.38800000000001</v>
      </c>
      <c r="CD23">
        <v>100.874</v>
      </c>
      <c r="CE23">
        <v>126.18899999999999</v>
      </c>
      <c r="CF23">
        <v>135.364</v>
      </c>
      <c r="CG23">
        <v>104.583</v>
      </c>
      <c r="CH23">
        <v>100.015</v>
      </c>
      <c r="CI23">
        <v>102.208</v>
      </c>
      <c r="CJ23">
        <v>101.709</v>
      </c>
      <c r="CK23">
        <v>100</v>
      </c>
      <c r="CL23">
        <v>101.128</v>
      </c>
      <c r="CM23">
        <v>100</v>
      </c>
      <c r="CN23">
        <v>128.387</v>
      </c>
      <c r="CO23">
        <v>100.008</v>
      </c>
      <c r="CP23">
        <v>101.139</v>
      </c>
      <c r="CQ23">
        <v>100.001</v>
      </c>
      <c r="CR23">
        <v>100.001</v>
      </c>
      <c r="CS23">
        <v>100.02</v>
      </c>
      <c r="CT23">
        <v>100.002</v>
      </c>
      <c r="CU23">
        <v>100</v>
      </c>
      <c r="CV23">
        <v>100.001</v>
      </c>
      <c r="CW23">
        <v>100.004</v>
      </c>
      <c r="CX23">
        <v>100</v>
      </c>
      <c r="CY23">
        <v>251.89699999999999</v>
      </c>
      <c r="CZ23">
        <v>198.46799999999999</v>
      </c>
      <c r="DA23">
        <v>104.89</v>
      </c>
      <c r="DB23">
        <v>102.377</v>
      </c>
      <c r="DC23">
        <v>104.173</v>
      </c>
      <c r="DD23">
        <v>100</v>
      </c>
      <c r="DE23">
        <v>100.304</v>
      </c>
      <c r="DF23">
        <v>182.53700000000001</v>
      </c>
      <c r="DG23">
        <v>182.13499999999999</v>
      </c>
      <c r="DH23">
        <v>241.29599999999999</v>
      </c>
      <c r="DI23">
        <v>4.0999999999999996</v>
      </c>
      <c r="DJ23">
        <v>1252.52</v>
      </c>
      <c r="DK23">
        <v>366.38099999999997</v>
      </c>
      <c r="DL23">
        <v>137.43799999999999</v>
      </c>
      <c r="DM23">
        <v>228.94300000000001</v>
      </c>
      <c r="DN23">
        <v>886.13900000000001</v>
      </c>
      <c r="DO23">
        <v>0.89719700000000002</v>
      </c>
      <c r="DP23">
        <v>0.89719700000000002</v>
      </c>
      <c r="DQ23">
        <v>1</v>
      </c>
      <c r="DR23">
        <v>7.2926800000000004E-4</v>
      </c>
      <c r="DS23">
        <v>0.96372000000000002</v>
      </c>
      <c r="DT23" s="90">
        <v>6.6399900000000001E-6</v>
      </c>
      <c r="DU23" s="90">
        <v>2.1067600000000001E-5</v>
      </c>
      <c r="DV23" s="90">
        <v>3.36704E-6</v>
      </c>
      <c r="DW23">
        <v>0</v>
      </c>
      <c r="DX23">
        <v>0</v>
      </c>
      <c r="DY23">
        <v>-1.1257E-2</v>
      </c>
      <c r="DZ23">
        <v>17.943899999999999</v>
      </c>
      <c r="EA23">
        <v>0.58059000000000005</v>
      </c>
      <c r="EB23">
        <v>0.14996799999999999</v>
      </c>
      <c r="EC23">
        <v>0.14996799999999999</v>
      </c>
      <c r="ED23">
        <v>2.9509400000000001</v>
      </c>
      <c r="EE23">
        <v>2.0786600000000002</v>
      </c>
      <c r="EF23">
        <v>2.9617499999999999</v>
      </c>
      <c r="EG23">
        <v>2.0786600000000002</v>
      </c>
      <c r="EH23">
        <v>0.30440200000000001</v>
      </c>
      <c r="EI23">
        <v>36.422199999999997</v>
      </c>
      <c r="EJ23">
        <v>4.7649499999999998</v>
      </c>
      <c r="EK23">
        <v>1.2840499999999999E-2</v>
      </c>
      <c r="EL23">
        <v>1.82677</v>
      </c>
      <c r="EM23">
        <v>0</v>
      </c>
      <c r="EN23">
        <v>19.967400000000001</v>
      </c>
      <c r="EO23">
        <v>381.14100000000002</v>
      </c>
      <c r="EP23">
        <v>2.9522E-2</v>
      </c>
      <c r="EQ23">
        <v>7.9789300000000004E-3</v>
      </c>
      <c r="ER23">
        <v>0</v>
      </c>
      <c r="ES23">
        <v>2.0819500000000001E-2</v>
      </c>
      <c r="ET23">
        <v>3.5882900000000002</v>
      </c>
      <c r="EU23">
        <v>1.5626800000000001E-3</v>
      </c>
      <c r="EV23">
        <v>9.5054600000000003E-3</v>
      </c>
      <c r="EW23">
        <v>9.9696799999999999E-3</v>
      </c>
      <c r="EX23">
        <v>1.01347E-3</v>
      </c>
      <c r="EY23">
        <v>9.9696799999999999E-4</v>
      </c>
      <c r="EZ23">
        <v>0.30356899999999998</v>
      </c>
      <c r="FA23">
        <v>8.2563700000000007E-3</v>
      </c>
      <c r="FB23">
        <v>9.0985700000000003E-4</v>
      </c>
      <c r="FC23">
        <v>0.121312</v>
      </c>
      <c r="FD23">
        <v>1.57705E-3</v>
      </c>
      <c r="FE23">
        <v>1.5770500000000001E-4</v>
      </c>
      <c r="FF23">
        <v>0.16204299999999999</v>
      </c>
      <c r="FG23">
        <v>2.10655E-3</v>
      </c>
      <c r="FH23">
        <v>2.1065499999999999E-4</v>
      </c>
      <c r="FI23">
        <v>0.674875</v>
      </c>
      <c r="FJ23">
        <v>0.99403399999999997</v>
      </c>
      <c r="FK23">
        <v>43.207900000000002</v>
      </c>
      <c r="FL23">
        <v>397.99200000000002</v>
      </c>
      <c r="FM23">
        <v>6.8286699999999998</v>
      </c>
      <c r="FN23">
        <v>1</v>
      </c>
      <c r="FO23">
        <v>0.447764</v>
      </c>
      <c r="FP23">
        <v>7.5745700000000001E-3</v>
      </c>
      <c r="FQ23">
        <v>8.0211699999999998E-4</v>
      </c>
      <c r="FR23">
        <v>6.7947400000000005E-2</v>
      </c>
      <c r="FS23">
        <v>0</v>
      </c>
      <c r="FT23">
        <v>6.3314499999999996E-2</v>
      </c>
      <c r="FU23">
        <v>0</v>
      </c>
      <c r="FV23">
        <v>1.1706399999999999</v>
      </c>
      <c r="FW23">
        <v>8.0211699999999998E-4</v>
      </c>
      <c r="FX23">
        <v>7.5745700000000001E-3</v>
      </c>
      <c r="FY23">
        <v>4.8971700000000002E-3</v>
      </c>
      <c r="FZ23">
        <v>0</v>
      </c>
      <c r="GA23">
        <v>3.15797E-3</v>
      </c>
      <c r="GB23">
        <v>0</v>
      </c>
      <c r="GC23">
        <v>295.86</v>
      </c>
      <c r="GD23">
        <v>1</v>
      </c>
      <c r="GE23">
        <v>0.62487599999999999</v>
      </c>
      <c r="GF23">
        <v>0.37512400000000001</v>
      </c>
      <c r="GG23">
        <v>1.08463</v>
      </c>
      <c r="GH23">
        <v>0</v>
      </c>
      <c r="GI23">
        <v>0</v>
      </c>
      <c r="GJ23">
        <v>0</v>
      </c>
      <c r="GK23">
        <v>0</v>
      </c>
      <c r="GL23">
        <v>0</v>
      </c>
      <c r="GM23">
        <v>0</v>
      </c>
      <c r="GN23">
        <v>0</v>
      </c>
      <c r="GO23">
        <v>0</v>
      </c>
      <c r="GP23">
        <v>0</v>
      </c>
      <c r="GQ23">
        <v>35.833300000000001</v>
      </c>
      <c r="GR23">
        <v>291.66699999999997</v>
      </c>
      <c r="GS23">
        <v>3.5412199999999998E-2</v>
      </c>
      <c r="GT23">
        <v>1.11662E-4</v>
      </c>
      <c r="GU23">
        <v>1.1521699999999999E-2</v>
      </c>
      <c r="GV23">
        <v>3.1139800000000001E-3</v>
      </c>
      <c r="GW23">
        <v>3.8637900000000003E-2</v>
      </c>
      <c r="GX23">
        <v>1.44735E-2</v>
      </c>
      <c r="GY23">
        <v>0.84549099999999999</v>
      </c>
      <c r="GZ23">
        <v>5.1062200000000002E-2</v>
      </c>
      <c r="HA23">
        <v>1.7059399999999999E-2</v>
      </c>
      <c r="HB23">
        <v>0.367645</v>
      </c>
      <c r="HC23">
        <v>0.28313899999999997</v>
      </c>
      <c r="HD23">
        <v>0.10412</v>
      </c>
      <c r="HE23">
        <v>0.53465099999999999</v>
      </c>
      <c r="HF23">
        <v>3.6604499999999998E-2</v>
      </c>
      <c r="HG23">
        <v>1.52832E-2</v>
      </c>
      <c r="HH23">
        <v>0.15063299999999999</v>
      </c>
      <c r="HI23">
        <v>7.0061799999999999E-3</v>
      </c>
      <c r="HJ23">
        <v>8.60759E-4</v>
      </c>
      <c r="HK23">
        <v>0.20480499999999999</v>
      </c>
      <c r="HL23">
        <v>9.5258200000000008E-3</v>
      </c>
      <c r="HM23">
        <v>1.1703200000000001E-3</v>
      </c>
      <c r="HN23">
        <v>2.89955E-4</v>
      </c>
      <c r="HO23">
        <v>3.6609200000000001E-2</v>
      </c>
      <c r="HP23">
        <v>5.0102499999999999E-3</v>
      </c>
      <c r="HQ23">
        <v>9.8943699999999996E-3</v>
      </c>
      <c r="HR23">
        <v>3.2704000000000001E-4</v>
      </c>
      <c r="HS23">
        <v>0</v>
      </c>
      <c r="HT23">
        <v>1.1784699999999999</v>
      </c>
      <c r="HU23">
        <v>0</v>
      </c>
      <c r="HV23">
        <v>7.86099E-3</v>
      </c>
      <c r="HW23">
        <v>8.0968100000000003E-4</v>
      </c>
      <c r="HX23">
        <v>0.34516999999999998</v>
      </c>
      <c r="HY23">
        <v>0</v>
      </c>
      <c r="HZ23">
        <v>0</v>
      </c>
      <c r="IA23">
        <v>0.54997499999999999</v>
      </c>
      <c r="IB23">
        <v>1252.52</v>
      </c>
      <c r="IC23">
        <v>7.4633099999999994E-2</v>
      </c>
      <c r="ID23">
        <v>1.1784699999999999</v>
      </c>
      <c r="IE23">
        <v>0</v>
      </c>
      <c r="IF23">
        <v>250</v>
      </c>
      <c r="IG23">
        <v>13.817299999999999</v>
      </c>
      <c r="IH23">
        <v>9.2560299999999998E-2</v>
      </c>
      <c r="II23">
        <v>0</v>
      </c>
      <c r="IJ23">
        <v>-0.228246</v>
      </c>
      <c r="IK23">
        <v>4.2065799999999997E-3</v>
      </c>
      <c r="IL23">
        <v>6295.92</v>
      </c>
      <c r="IM23">
        <v>0</v>
      </c>
      <c r="IN23">
        <v>0.31783</v>
      </c>
      <c r="IO23">
        <v>0.90559199999999995</v>
      </c>
      <c r="IP23">
        <v>0.92760200000000004</v>
      </c>
      <c r="IQ23">
        <v>3.8719100000000001E-3</v>
      </c>
      <c r="IR23">
        <v>3.8719100000000001E-3</v>
      </c>
      <c r="IS23">
        <v>1.6204199999999998E-2</v>
      </c>
      <c r="IT23">
        <v>1.37958</v>
      </c>
      <c r="IU23">
        <v>1.7256499999999999</v>
      </c>
      <c r="IV23">
        <v>0</v>
      </c>
      <c r="IW23">
        <v>0</v>
      </c>
      <c r="IX23">
        <v>3.03349</v>
      </c>
    </row>
    <row r="24" spans="1:258" x14ac:dyDescent="0.2">
      <c r="A24">
        <v>8645</v>
      </c>
      <c r="B24">
        <v>9.4079999999999995</v>
      </c>
      <c r="C24">
        <v>-2.1</v>
      </c>
      <c r="D24">
        <v>10.3</v>
      </c>
      <c r="E24">
        <v>1.7158800000000001</v>
      </c>
      <c r="F24">
        <v>360</v>
      </c>
      <c r="G24">
        <v>0</v>
      </c>
      <c r="H24">
        <v>0</v>
      </c>
      <c r="I24">
        <v>0</v>
      </c>
      <c r="J24">
        <v>0</v>
      </c>
      <c r="K24">
        <v>0</v>
      </c>
      <c r="L24">
        <v>0</v>
      </c>
      <c r="M24" s="90">
        <v>6.64E-6</v>
      </c>
      <c r="N24">
        <v>0.31695699999999999</v>
      </c>
      <c r="O24">
        <v>615.03800000000001</v>
      </c>
      <c r="P24">
        <v>11.8908</v>
      </c>
      <c r="Q24">
        <v>1.2537100000000001</v>
      </c>
      <c r="R24">
        <v>0.34440399999999999</v>
      </c>
      <c r="S24">
        <v>0.19292300000000001</v>
      </c>
      <c r="T24">
        <v>1E-3</v>
      </c>
      <c r="U24">
        <v>0.18501200000000001</v>
      </c>
      <c r="V24">
        <v>3.1616900000000003E-2</v>
      </c>
      <c r="W24">
        <v>0.125333</v>
      </c>
      <c r="X24">
        <v>0.118711</v>
      </c>
      <c r="Y24">
        <v>1E-3</v>
      </c>
      <c r="Z24">
        <v>3629.32</v>
      </c>
      <c r="AA24">
        <v>138.977</v>
      </c>
      <c r="AB24">
        <v>12.871499999999999</v>
      </c>
      <c r="AC24">
        <v>365.786</v>
      </c>
      <c r="AD24">
        <v>4.7552199999999996</v>
      </c>
      <c r="AE24">
        <v>0.475522</v>
      </c>
      <c r="AF24">
        <v>13563.8</v>
      </c>
      <c r="AG24">
        <v>630.87300000000005</v>
      </c>
      <c r="AH24">
        <v>77.507300000000001</v>
      </c>
      <c r="AI24">
        <v>0.29516599999999998</v>
      </c>
      <c r="AJ24">
        <v>3.3965699999999998E-3</v>
      </c>
      <c r="AK24">
        <v>0.20630599999999999</v>
      </c>
      <c r="AL24">
        <v>25.11</v>
      </c>
      <c r="AM24">
        <v>14.3256</v>
      </c>
      <c r="AN24">
        <v>0</v>
      </c>
      <c r="AO24">
        <v>1.05139</v>
      </c>
      <c r="AP24">
        <v>11.5114</v>
      </c>
      <c r="AQ24">
        <v>133.59700000000001</v>
      </c>
      <c r="AR24">
        <v>0</v>
      </c>
      <c r="AS24">
        <v>124.727</v>
      </c>
      <c r="AT24">
        <v>0.90475799999999995</v>
      </c>
      <c r="AU24">
        <v>8.0070300000000001E-3</v>
      </c>
      <c r="AV24">
        <v>2.6992700000000001E-2</v>
      </c>
      <c r="AW24" s="90" t="s">
        <v>1906</v>
      </c>
      <c r="AX24">
        <v>2.5603000000000001E-2</v>
      </c>
      <c r="AY24" s="90" t="s">
        <v>1906</v>
      </c>
      <c r="AZ24">
        <v>8.4521200000000002E-4</v>
      </c>
      <c r="BA24">
        <v>401.47300000000001</v>
      </c>
      <c r="BB24">
        <v>1.61893</v>
      </c>
      <c r="BC24">
        <v>7.5592799999999998E-3</v>
      </c>
      <c r="BD24" s="90" t="s">
        <v>1906</v>
      </c>
      <c r="BE24">
        <v>1.2380500000000001E-3</v>
      </c>
      <c r="BF24">
        <v>1.5888100000000001</v>
      </c>
      <c r="BG24">
        <v>1.6218300000000001</v>
      </c>
      <c r="BH24">
        <v>4.81527E-3</v>
      </c>
      <c r="BI24" s="90" t="s">
        <v>1906</v>
      </c>
      <c r="BJ24">
        <v>420.25</v>
      </c>
      <c r="BK24">
        <v>270.97199999999998</v>
      </c>
      <c r="BL24">
        <v>192.625</v>
      </c>
      <c r="BM24">
        <v>233.38300000000001</v>
      </c>
      <c r="BN24">
        <v>102.809</v>
      </c>
      <c r="BO24">
        <v>102.399</v>
      </c>
      <c r="BP24">
        <v>103.316</v>
      </c>
      <c r="BQ24">
        <v>100.3</v>
      </c>
      <c r="BR24">
        <v>100.26300000000001</v>
      </c>
      <c r="BS24">
        <v>100.371</v>
      </c>
      <c r="BT24">
        <v>348.41199999999998</v>
      </c>
      <c r="BU24">
        <v>205.43199999999999</v>
      </c>
      <c r="BV24">
        <v>312.43799999999999</v>
      </c>
      <c r="BW24">
        <v>125.776</v>
      </c>
      <c r="BX24">
        <v>100</v>
      </c>
      <c r="BY24">
        <v>100</v>
      </c>
      <c r="BZ24">
        <v>776.7</v>
      </c>
      <c r="CA24">
        <v>100.051</v>
      </c>
      <c r="CB24">
        <v>101.592</v>
      </c>
      <c r="CC24">
        <v>106.444</v>
      </c>
      <c r="CD24">
        <v>100.88200000000001</v>
      </c>
      <c r="CE24">
        <v>126.322</v>
      </c>
      <c r="CF24">
        <v>135.40100000000001</v>
      </c>
      <c r="CG24">
        <v>104.58199999999999</v>
      </c>
      <c r="CH24">
        <v>100.015</v>
      </c>
      <c r="CI24">
        <v>102.343</v>
      </c>
      <c r="CJ24">
        <v>101.72499999999999</v>
      </c>
      <c r="CK24">
        <v>100</v>
      </c>
      <c r="CL24">
        <v>101.084</v>
      </c>
      <c r="CM24">
        <v>100</v>
      </c>
      <c r="CN24">
        <v>128.655</v>
      </c>
      <c r="CO24">
        <v>100.009</v>
      </c>
      <c r="CP24">
        <v>101.148</v>
      </c>
      <c r="CQ24">
        <v>100.001</v>
      </c>
      <c r="CR24">
        <v>100.001</v>
      </c>
      <c r="CS24">
        <v>100.023</v>
      </c>
      <c r="CT24">
        <v>100.002</v>
      </c>
      <c r="CU24">
        <v>100</v>
      </c>
      <c r="CV24">
        <v>100.001</v>
      </c>
      <c r="CW24">
        <v>100.004</v>
      </c>
      <c r="CX24">
        <v>100</v>
      </c>
      <c r="CY24">
        <v>249.279</v>
      </c>
      <c r="CZ24">
        <v>196.691</v>
      </c>
      <c r="DA24">
        <v>104.89700000000001</v>
      </c>
      <c r="DB24">
        <v>102.511</v>
      </c>
      <c r="DC24">
        <v>104.009</v>
      </c>
      <c r="DD24">
        <v>100</v>
      </c>
      <c r="DE24">
        <v>100.3</v>
      </c>
      <c r="DF24">
        <v>180.70500000000001</v>
      </c>
      <c r="DG24">
        <v>182.233</v>
      </c>
      <c r="DH24">
        <v>241.453</v>
      </c>
      <c r="DI24">
        <v>4.0999999999999996</v>
      </c>
      <c r="DJ24">
        <v>1230.08</v>
      </c>
      <c r="DK24">
        <v>361.608</v>
      </c>
      <c r="DL24">
        <v>135.97200000000001</v>
      </c>
      <c r="DM24">
        <v>225.636</v>
      </c>
      <c r="DN24">
        <v>868.46799999999996</v>
      </c>
      <c r="DO24">
        <v>0.887625</v>
      </c>
      <c r="DP24">
        <v>0.887625</v>
      </c>
      <c r="DQ24">
        <v>1</v>
      </c>
      <c r="DR24">
        <v>7.2926800000000004E-4</v>
      </c>
      <c r="DS24">
        <v>0.96544200000000002</v>
      </c>
      <c r="DT24" s="90">
        <v>6.6399900000000001E-6</v>
      </c>
      <c r="DU24" s="90">
        <v>2.3073799999999999E-5</v>
      </c>
      <c r="DV24" s="90">
        <v>3.3682499999999999E-6</v>
      </c>
      <c r="DW24">
        <v>0</v>
      </c>
      <c r="DX24">
        <v>0</v>
      </c>
      <c r="DY24">
        <v>-1.11932E-2</v>
      </c>
      <c r="DZ24">
        <v>17.752500000000001</v>
      </c>
      <c r="EA24">
        <v>0.56780799999999998</v>
      </c>
      <c r="EB24">
        <v>0.14724200000000001</v>
      </c>
      <c r="EC24">
        <v>0.14724200000000001</v>
      </c>
      <c r="ED24">
        <v>2.9161700000000002</v>
      </c>
      <c r="EE24">
        <v>2.0503</v>
      </c>
      <c r="EF24">
        <v>2.9267400000000001</v>
      </c>
      <c r="EG24">
        <v>2.0503</v>
      </c>
      <c r="EH24">
        <v>0.29886699999999999</v>
      </c>
      <c r="EI24">
        <v>36.0336</v>
      </c>
      <c r="EJ24">
        <v>4.6921999999999997</v>
      </c>
      <c r="EK24">
        <v>1.2992800000000001E-2</v>
      </c>
      <c r="EL24">
        <v>1.8160000000000001</v>
      </c>
      <c r="EM24">
        <v>0</v>
      </c>
      <c r="EN24">
        <v>22.611799999999999</v>
      </c>
      <c r="EO24">
        <v>379.89400000000001</v>
      </c>
      <c r="EP24">
        <v>2.8445000000000002E-2</v>
      </c>
      <c r="EQ24">
        <v>7.6878299999999997E-3</v>
      </c>
      <c r="ER24">
        <v>0</v>
      </c>
      <c r="ES24">
        <v>2.06806E-2</v>
      </c>
      <c r="ET24">
        <v>3.93</v>
      </c>
      <c r="EU24">
        <v>1.54367E-3</v>
      </c>
      <c r="EV24">
        <v>9.66675E-3</v>
      </c>
      <c r="EW24">
        <v>9.9775000000000003E-3</v>
      </c>
      <c r="EX24">
        <v>1.0192199999999999E-3</v>
      </c>
      <c r="EY24">
        <v>9.9774999999999994E-4</v>
      </c>
      <c r="EZ24">
        <v>0.29848599999999997</v>
      </c>
      <c r="FA24">
        <v>8.2557099999999994E-3</v>
      </c>
      <c r="FB24">
        <v>8.9941100000000003E-4</v>
      </c>
      <c r="FC24">
        <v>0.118892</v>
      </c>
      <c r="FD24">
        <v>1.5456000000000001E-3</v>
      </c>
      <c r="FE24">
        <v>1.5456000000000001E-4</v>
      </c>
      <c r="FF24">
        <v>0.16359099999999999</v>
      </c>
      <c r="FG24">
        <v>2.1266900000000001E-3</v>
      </c>
      <c r="FH24">
        <v>2.1266899999999999E-4</v>
      </c>
      <c r="FI24">
        <v>0.66356599999999999</v>
      </c>
      <c r="FJ24">
        <v>0.97791899999999998</v>
      </c>
      <c r="FK24">
        <v>42.5839</v>
      </c>
      <c r="FL24">
        <v>396.00599999999997</v>
      </c>
      <c r="FM24">
        <v>6.8602400000000001</v>
      </c>
      <c r="FN24">
        <v>1</v>
      </c>
      <c r="FO24">
        <v>0.44123899999999999</v>
      </c>
      <c r="FP24">
        <v>7.5135899999999997E-3</v>
      </c>
      <c r="FQ24">
        <v>7.9075100000000002E-4</v>
      </c>
      <c r="FR24">
        <v>6.6739900000000005E-2</v>
      </c>
      <c r="FS24">
        <v>0</v>
      </c>
      <c r="FT24">
        <v>6.4457600000000004E-2</v>
      </c>
      <c r="FU24">
        <v>0</v>
      </c>
      <c r="FV24">
        <v>1.15106</v>
      </c>
      <c r="FW24">
        <v>7.9075100000000002E-4</v>
      </c>
      <c r="FX24">
        <v>7.5135899999999997E-3</v>
      </c>
      <c r="FY24">
        <v>4.63518E-3</v>
      </c>
      <c r="FZ24">
        <v>0</v>
      </c>
      <c r="GA24">
        <v>3.37185E-3</v>
      </c>
      <c r="GB24">
        <v>0</v>
      </c>
      <c r="GC24">
        <v>295.19</v>
      </c>
      <c r="GD24">
        <v>1</v>
      </c>
      <c r="GE24">
        <v>0.62397899999999995</v>
      </c>
      <c r="GF24">
        <v>0.37602099999999999</v>
      </c>
      <c r="GG24">
        <v>1.0723800000000001</v>
      </c>
      <c r="GH24">
        <v>0</v>
      </c>
      <c r="GI24">
        <v>0</v>
      </c>
      <c r="GJ24">
        <v>0</v>
      </c>
      <c r="GK24">
        <v>0</v>
      </c>
      <c r="GL24">
        <v>0</v>
      </c>
      <c r="GM24">
        <v>0</v>
      </c>
      <c r="GN24">
        <v>0</v>
      </c>
      <c r="GO24">
        <v>0</v>
      </c>
      <c r="GP24">
        <v>0</v>
      </c>
      <c r="GQ24">
        <v>35.833300000000001</v>
      </c>
      <c r="GR24">
        <v>291.66699999999997</v>
      </c>
      <c r="GS24">
        <v>3.52892E-2</v>
      </c>
      <c r="GT24">
        <v>1.11727E-4</v>
      </c>
      <c r="GU24">
        <v>1.2349300000000001E-2</v>
      </c>
      <c r="GV24">
        <v>3.3376500000000002E-3</v>
      </c>
      <c r="GW24">
        <v>3.8738500000000002E-2</v>
      </c>
      <c r="GX24">
        <v>1.5027799999999999E-2</v>
      </c>
      <c r="GY24">
        <v>0.85118700000000003</v>
      </c>
      <c r="GZ24">
        <v>5.1243499999999997E-2</v>
      </c>
      <c r="HA24">
        <v>1.7628399999999999E-2</v>
      </c>
      <c r="HB24">
        <v>0.36830099999999999</v>
      </c>
      <c r="HC24">
        <v>0.28454499999999999</v>
      </c>
      <c r="HD24">
        <v>0.10162</v>
      </c>
      <c r="HE24">
        <v>0.53769400000000001</v>
      </c>
      <c r="HF24">
        <v>3.6662500000000001E-2</v>
      </c>
      <c r="HG24">
        <v>1.5837E-2</v>
      </c>
      <c r="HH24">
        <v>0.15151200000000001</v>
      </c>
      <c r="HI24">
        <v>7.0470699999999999E-3</v>
      </c>
      <c r="HJ24">
        <v>8.6578299999999996E-4</v>
      </c>
      <c r="HK24">
        <v>0.20519599999999999</v>
      </c>
      <c r="HL24">
        <v>9.5440200000000003E-3</v>
      </c>
      <c r="HM24">
        <v>1.1725500000000001E-3</v>
      </c>
      <c r="HN24">
        <v>2.9131399999999998E-4</v>
      </c>
      <c r="HO24">
        <v>3.69612E-2</v>
      </c>
      <c r="HP24">
        <v>5.0584200000000001E-3</v>
      </c>
      <c r="HQ24">
        <v>9.9895100000000001E-3</v>
      </c>
      <c r="HR24">
        <v>3.3018400000000002E-4</v>
      </c>
      <c r="HS24">
        <v>0</v>
      </c>
      <c r="HT24">
        <v>1.15252</v>
      </c>
      <c r="HU24">
        <v>0</v>
      </c>
      <c r="HV24">
        <v>7.9134300000000008E-3</v>
      </c>
      <c r="HW24">
        <v>8.0923099999999999E-4</v>
      </c>
      <c r="HX24">
        <v>0.32949299999999998</v>
      </c>
      <c r="HY24">
        <v>0</v>
      </c>
      <c r="HZ24">
        <v>0</v>
      </c>
      <c r="IA24">
        <v>0.53468899999999997</v>
      </c>
      <c r="IB24">
        <v>1230.08</v>
      </c>
      <c r="IC24">
        <v>7.3836799999999994E-2</v>
      </c>
      <c r="ID24">
        <v>1.15252</v>
      </c>
      <c r="IE24">
        <v>0</v>
      </c>
      <c r="IF24">
        <v>250</v>
      </c>
      <c r="IG24">
        <v>13.817299999999999</v>
      </c>
      <c r="IH24">
        <v>9.2560299999999998E-2</v>
      </c>
      <c r="II24">
        <v>0</v>
      </c>
      <c r="IJ24">
        <v>-0.22930900000000001</v>
      </c>
      <c r="IK24">
        <v>4.2373000000000003E-3</v>
      </c>
      <c r="IL24">
        <v>6204.98</v>
      </c>
      <c r="IM24">
        <v>0</v>
      </c>
      <c r="IN24">
        <v>0.31781900000000002</v>
      </c>
      <c r="IO24">
        <v>0.90559199999999995</v>
      </c>
      <c r="IP24">
        <v>0.94884599999999997</v>
      </c>
      <c r="IQ24">
        <v>3.8740300000000001E-3</v>
      </c>
      <c r="IR24">
        <v>3.8740300000000001E-3</v>
      </c>
      <c r="IS24">
        <v>1.6206499999999999E-2</v>
      </c>
      <c r="IT24">
        <v>1.3811199999999999</v>
      </c>
      <c r="IU24">
        <v>1.7274</v>
      </c>
      <c r="IV24">
        <v>0</v>
      </c>
      <c r="IW24">
        <v>0</v>
      </c>
      <c r="IX24">
        <v>3.03349</v>
      </c>
    </row>
    <row r="25" spans="1:258" x14ac:dyDescent="0.2">
      <c r="A25">
        <v>9010</v>
      </c>
      <c r="B25">
        <v>9.4079999999999995</v>
      </c>
      <c r="C25">
        <v>-2.1</v>
      </c>
      <c r="D25">
        <v>10.3</v>
      </c>
      <c r="E25">
        <v>1.7158800000000001</v>
      </c>
      <c r="F25">
        <v>360</v>
      </c>
      <c r="G25">
        <v>0</v>
      </c>
      <c r="H25">
        <v>0</v>
      </c>
      <c r="I25">
        <v>0</v>
      </c>
      <c r="J25">
        <v>0</v>
      </c>
      <c r="K25">
        <v>0</v>
      </c>
      <c r="L25">
        <v>0</v>
      </c>
      <c r="M25" s="90">
        <v>6.64E-6</v>
      </c>
      <c r="N25">
        <v>0.31695699999999999</v>
      </c>
      <c r="O25">
        <v>605.09299999999996</v>
      </c>
      <c r="P25">
        <v>11.8842</v>
      </c>
      <c r="Q25">
        <v>1.2383999999999999</v>
      </c>
      <c r="R25">
        <v>0.34575800000000001</v>
      </c>
      <c r="S25">
        <v>0.18761800000000001</v>
      </c>
      <c r="T25">
        <v>1E-3</v>
      </c>
      <c r="U25">
        <v>0.185141</v>
      </c>
      <c r="V25">
        <v>3.1594400000000002E-2</v>
      </c>
      <c r="W25">
        <v>0.125634</v>
      </c>
      <c r="X25">
        <v>0.122255</v>
      </c>
      <c r="Y25">
        <v>1E-3</v>
      </c>
      <c r="Z25">
        <v>3638.32</v>
      </c>
      <c r="AA25">
        <v>139.50399999999999</v>
      </c>
      <c r="AB25">
        <v>12.9061</v>
      </c>
      <c r="AC25">
        <v>367.23099999999999</v>
      </c>
      <c r="AD25">
        <v>4.774</v>
      </c>
      <c r="AE25">
        <v>0.47739999999999999</v>
      </c>
      <c r="AF25">
        <v>13552.2</v>
      </c>
      <c r="AG25">
        <v>630.33600000000001</v>
      </c>
      <c r="AH25">
        <v>77.441299999999998</v>
      </c>
      <c r="AI25">
        <v>0.31838</v>
      </c>
      <c r="AJ25">
        <v>3.3861400000000002E-3</v>
      </c>
      <c r="AK25">
        <v>0.22301099999999999</v>
      </c>
      <c r="AL25">
        <v>25.11</v>
      </c>
      <c r="AM25">
        <v>14.3315</v>
      </c>
      <c r="AN25">
        <v>0</v>
      </c>
      <c r="AO25">
        <v>1.0403500000000001</v>
      </c>
      <c r="AP25">
        <v>11.481299999999999</v>
      </c>
      <c r="AQ25">
        <v>133.71100000000001</v>
      </c>
      <c r="AR25">
        <v>0</v>
      </c>
      <c r="AS25">
        <v>124.526</v>
      </c>
      <c r="AT25">
        <v>0.891814</v>
      </c>
      <c r="AU25">
        <v>7.9589799999999992E-3</v>
      </c>
      <c r="AV25">
        <v>2.6914899999999999E-2</v>
      </c>
      <c r="AW25" s="90" t="s">
        <v>1906</v>
      </c>
      <c r="AX25">
        <v>2.5418199999999998E-2</v>
      </c>
      <c r="AY25" s="90" t="s">
        <v>1906</v>
      </c>
      <c r="AZ25">
        <v>8.3407700000000002E-4</v>
      </c>
      <c r="BA25">
        <v>401.50099999999998</v>
      </c>
      <c r="BB25">
        <v>1.59918</v>
      </c>
      <c r="BC25">
        <v>7.4771400000000002E-3</v>
      </c>
      <c r="BD25" s="90" t="s">
        <v>1906</v>
      </c>
      <c r="BE25">
        <v>1.2234500000000001E-3</v>
      </c>
      <c r="BF25">
        <v>1.5678700000000001</v>
      </c>
      <c r="BG25">
        <v>1.6019600000000001</v>
      </c>
      <c r="BH25">
        <v>4.8624599999999999E-3</v>
      </c>
      <c r="BI25" s="90" t="s">
        <v>1906</v>
      </c>
      <c r="BJ25">
        <v>416.56400000000002</v>
      </c>
      <c r="BK25">
        <v>269.18900000000002</v>
      </c>
      <c r="BL25">
        <v>191.011</v>
      </c>
      <c r="BM25">
        <v>233.398</v>
      </c>
      <c r="BN25">
        <v>102.80200000000001</v>
      </c>
      <c r="BO25">
        <v>102.39700000000001</v>
      </c>
      <c r="BP25">
        <v>103.31399999999999</v>
      </c>
      <c r="BQ25">
        <v>100.297</v>
      </c>
      <c r="BR25">
        <v>100.26</v>
      </c>
      <c r="BS25">
        <v>100.369</v>
      </c>
      <c r="BT25">
        <v>348.41199999999998</v>
      </c>
      <c r="BU25">
        <v>203.78800000000001</v>
      </c>
      <c r="BV25">
        <v>314.04300000000001</v>
      </c>
      <c r="BW25">
        <v>125.259</v>
      </c>
      <c r="BX25">
        <v>100</v>
      </c>
      <c r="BY25">
        <v>100</v>
      </c>
      <c r="BZ25">
        <v>776.7</v>
      </c>
      <c r="CA25">
        <v>100.051</v>
      </c>
      <c r="CB25">
        <v>101.607</v>
      </c>
      <c r="CC25">
        <v>106.495</v>
      </c>
      <c r="CD25">
        <v>100.889</v>
      </c>
      <c r="CE25">
        <v>126.43</v>
      </c>
      <c r="CF25">
        <v>135.42400000000001</v>
      </c>
      <c r="CG25">
        <v>104.70399999999999</v>
      </c>
      <c r="CH25">
        <v>100.015</v>
      </c>
      <c r="CI25">
        <v>102.46</v>
      </c>
      <c r="CJ25">
        <v>101.691</v>
      </c>
      <c r="CK25">
        <v>100</v>
      </c>
      <c r="CL25">
        <v>101.111</v>
      </c>
      <c r="CM25">
        <v>100</v>
      </c>
      <c r="CN25">
        <v>128.83000000000001</v>
      </c>
      <c r="CO25">
        <v>100.009</v>
      </c>
      <c r="CP25">
        <v>101.155</v>
      </c>
      <c r="CQ25">
        <v>100.001</v>
      </c>
      <c r="CR25">
        <v>100.001</v>
      </c>
      <c r="CS25">
        <v>100.026</v>
      </c>
      <c r="CT25">
        <v>100.002</v>
      </c>
      <c r="CU25">
        <v>100</v>
      </c>
      <c r="CV25">
        <v>100.001</v>
      </c>
      <c r="CW25">
        <v>100.005</v>
      </c>
      <c r="CX25">
        <v>100</v>
      </c>
      <c r="CY25">
        <v>247.375</v>
      </c>
      <c r="CZ25">
        <v>195.095</v>
      </c>
      <c r="DA25">
        <v>105.005</v>
      </c>
      <c r="DB25">
        <v>102.627</v>
      </c>
      <c r="DC25">
        <v>104.111</v>
      </c>
      <c r="DD25">
        <v>100</v>
      </c>
      <c r="DE25">
        <v>100.297</v>
      </c>
      <c r="DF25">
        <v>179.262</v>
      </c>
      <c r="DG25">
        <v>182.31200000000001</v>
      </c>
      <c r="DH25">
        <v>241.57400000000001</v>
      </c>
      <c r="DI25">
        <v>4.0999999999999996</v>
      </c>
      <c r="DJ25">
        <v>1210.19</v>
      </c>
      <c r="DK25">
        <v>357.37700000000001</v>
      </c>
      <c r="DL25">
        <v>134.857</v>
      </c>
      <c r="DM25">
        <v>222.52</v>
      </c>
      <c r="DN25">
        <v>852.80799999999999</v>
      </c>
      <c r="DO25">
        <v>0.88034800000000002</v>
      </c>
      <c r="DP25">
        <v>0.88034800000000002</v>
      </c>
      <c r="DQ25">
        <v>1</v>
      </c>
      <c r="DR25">
        <v>7.2926800000000004E-4</v>
      </c>
      <c r="DS25">
        <v>0.96680200000000005</v>
      </c>
      <c r="DT25" s="90">
        <v>6.6399900000000001E-6</v>
      </c>
      <c r="DU25" s="90">
        <v>2.4989000000000001E-5</v>
      </c>
      <c r="DV25" s="90">
        <v>3.3696400000000001E-6</v>
      </c>
      <c r="DW25">
        <v>0</v>
      </c>
      <c r="DX25">
        <v>0</v>
      </c>
      <c r="DY25">
        <v>-1.1143200000000001E-2</v>
      </c>
      <c r="DZ25">
        <v>17.606999999999999</v>
      </c>
      <c r="EA25">
        <v>0.55804299999999996</v>
      </c>
      <c r="EB25">
        <v>0.14502599999999999</v>
      </c>
      <c r="EC25">
        <v>0.14502599999999999</v>
      </c>
      <c r="ED25">
        <v>2.8897499999999998</v>
      </c>
      <c r="EE25">
        <v>2.0278800000000001</v>
      </c>
      <c r="EF25">
        <v>2.9001199999999998</v>
      </c>
      <c r="EG25">
        <v>2.0278800000000001</v>
      </c>
      <c r="EH25">
        <v>0.29437099999999999</v>
      </c>
      <c r="EI25">
        <v>35.738199999999999</v>
      </c>
      <c r="EJ25">
        <v>5.0634100000000002</v>
      </c>
      <c r="EK25">
        <v>1.2757599999999999E-2</v>
      </c>
      <c r="EL25">
        <v>1.80887</v>
      </c>
      <c r="EM25">
        <v>0</v>
      </c>
      <c r="EN25">
        <v>22.371300000000002</v>
      </c>
      <c r="EO25">
        <v>378.714</v>
      </c>
      <c r="EP25">
        <v>2.89009E-2</v>
      </c>
      <c r="EQ25">
        <v>7.8110599999999999E-3</v>
      </c>
      <c r="ER25">
        <v>0</v>
      </c>
      <c r="ES25">
        <v>2.0568699999999999E-2</v>
      </c>
      <c r="ET25">
        <v>4.2561999999999998</v>
      </c>
      <c r="EU25">
        <v>1.5284700000000001E-3</v>
      </c>
      <c r="EV25">
        <v>9.8201799999999995E-3</v>
      </c>
      <c r="EW25">
        <v>9.9854499999999999E-3</v>
      </c>
      <c r="EX25">
        <v>1.0233200000000001E-3</v>
      </c>
      <c r="EY25">
        <v>9.9854499999999999E-4</v>
      </c>
      <c r="EZ25">
        <v>0.29393999999999998</v>
      </c>
      <c r="FA25">
        <v>8.2560499999999992E-3</v>
      </c>
      <c r="FB25">
        <v>8.8874099999999997E-4</v>
      </c>
      <c r="FC25">
        <v>0.11674900000000001</v>
      </c>
      <c r="FD25">
        <v>1.5177299999999999E-3</v>
      </c>
      <c r="FE25">
        <v>1.5177300000000001E-4</v>
      </c>
      <c r="FF25">
        <v>0.16458700000000001</v>
      </c>
      <c r="FG25">
        <v>2.13963E-3</v>
      </c>
      <c r="FH25">
        <v>2.1396300000000001E-4</v>
      </c>
      <c r="FI25">
        <v>0.65359599999999995</v>
      </c>
      <c r="FJ25">
        <v>0.96604900000000005</v>
      </c>
      <c r="FK25">
        <v>42.019399999999997</v>
      </c>
      <c r="FL25">
        <v>394.697</v>
      </c>
      <c r="FM25">
        <v>6.8888699999999998</v>
      </c>
      <c r="FN25">
        <v>1</v>
      </c>
      <c r="FO25">
        <v>0.43535200000000002</v>
      </c>
      <c r="FP25">
        <v>7.4589499999999998E-3</v>
      </c>
      <c r="FQ25">
        <v>7.7990100000000005E-4</v>
      </c>
      <c r="FR25">
        <v>6.7507800000000007E-2</v>
      </c>
      <c r="FS25">
        <v>0</v>
      </c>
      <c r="FT25">
        <v>6.3556299999999996E-2</v>
      </c>
      <c r="FU25">
        <v>0</v>
      </c>
      <c r="FV25">
        <v>1.1359399999999999</v>
      </c>
      <c r="FW25">
        <v>7.7990100000000005E-4</v>
      </c>
      <c r="FX25">
        <v>7.4589499999999998E-3</v>
      </c>
      <c r="FY25">
        <v>4.7105200000000002E-3</v>
      </c>
      <c r="FZ25">
        <v>0</v>
      </c>
      <c r="GA25">
        <v>3.2484599999999999E-3</v>
      </c>
      <c r="GB25">
        <v>0</v>
      </c>
      <c r="GC25">
        <v>294.654</v>
      </c>
      <c r="GD25">
        <v>1</v>
      </c>
      <c r="GE25">
        <v>0.62264799999999998</v>
      </c>
      <c r="GF25">
        <v>0.37735200000000002</v>
      </c>
      <c r="GG25">
        <v>1.0618300000000001</v>
      </c>
      <c r="GH25">
        <v>0</v>
      </c>
      <c r="GI25">
        <v>0</v>
      </c>
      <c r="GJ25">
        <v>0</v>
      </c>
      <c r="GK25">
        <v>0</v>
      </c>
      <c r="GL25">
        <v>0</v>
      </c>
      <c r="GM25">
        <v>0</v>
      </c>
      <c r="GN25">
        <v>0</v>
      </c>
      <c r="GO25">
        <v>0</v>
      </c>
      <c r="GP25">
        <v>0</v>
      </c>
      <c r="GQ25">
        <v>35.833300000000001</v>
      </c>
      <c r="GR25">
        <v>291.66699999999997</v>
      </c>
      <c r="GS25">
        <v>3.6924499999999999E-2</v>
      </c>
      <c r="GT25">
        <v>1.1175699999999999E-4</v>
      </c>
      <c r="GU25">
        <v>1.2340500000000001E-2</v>
      </c>
      <c r="GV25">
        <v>3.3352799999999999E-3</v>
      </c>
      <c r="GW25">
        <v>4.0371499999999998E-2</v>
      </c>
      <c r="GX25">
        <v>1.54945E-2</v>
      </c>
      <c r="GY25">
        <v>0.85504599999999997</v>
      </c>
      <c r="GZ25">
        <v>5.2949599999999999E-2</v>
      </c>
      <c r="HA25">
        <v>1.8107700000000001E-2</v>
      </c>
      <c r="HB25">
        <v>0.37208200000000002</v>
      </c>
      <c r="HC25">
        <v>0.27946500000000002</v>
      </c>
      <c r="HD25">
        <v>0.100399</v>
      </c>
      <c r="HE25">
        <v>0.53689900000000002</v>
      </c>
      <c r="HF25">
        <v>3.8152100000000001E-2</v>
      </c>
      <c r="HG25">
        <v>1.6289700000000001E-2</v>
      </c>
      <c r="HH25">
        <v>0.15221100000000001</v>
      </c>
      <c r="HI25">
        <v>7.0795700000000003E-3</v>
      </c>
      <c r="HJ25">
        <v>8.6977500000000004E-4</v>
      </c>
      <c r="HK25">
        <v>0.205458</v>
      </c>
      <c r="HL25">
        <v>9.5561699999999992E-3</v>
      </c>
      <c r="HM25">
        <v>1.1740399999999999E-3</v>
      </c>
      <c r="HN25">
        <v>2.92028E-4</v>
      </c>
      <c r="HO25">
        <v>3.72725E-2</v>
      </c>
      <c r="HP25">
        <v>5.1010300000000003E-3</v>
      </c>
      <c r="HQ25">
        <v>1.00737E-2</v>
      </c>
      <c r="HR25">
        <v>3.3296500000000001E-4</v>
      </c>
      <c r="HS25">
        <v>0</v>
      </c>
      <c r="HT25">
        <v>1.1327</v>
      </c>
      <c r="HU25">
        <v>0</v>
      </c>
      <c r="HV25">
        <v>7.8542500000000001E-3</v>
      </c>
      <c r="HW25">
        <v>7.9516299999999999E-4</v>
      </c>
      <c r="HX25">
        <v>0.31947700000000001</v>
      </c>
      <c r="HY25">
        <v>0</v>
      </c>
      <c r="HZ25">
        <v>0</v>
      </c>
      <c r="IA25">
        <v>0.52493500000000004</v>
      </c>
      <c r="IB25">
        <v>1210.19</v>
      </c>
      <c r="IC25">
        <v>7.3231500000000005E-2</v>
      </c>
      <c r="ID25">
        <v>1.1327</v>
      </c>
      <c r="IE25">
        <v>0</v>
      </c>
      <c r="IF25">
        <v>250</v>
      </c>
      <c r="IG25">
        <v>13.817299999999999</v>
      </c>
      <c r="IH25">
        <v>9.2560299999999998E-2</v>
      </c>
      <c r="II25">
        <v>0</v>
      </c>
      <c r="IJ25">
        <v>-0.230326</v>
      </c>
      <c r="IK25">
        <v>4.2668599999999999E-3</v>
      </c>
      <c r="IL25">
        <v>6119.31</v>
      </c>
      <c r="IM25">
        <v>0</v>
      </c>
      <c r="IN25">
        <v>0.317772</v>
      </c>
      <c r="IO25">
        <v>0.90559199999999995</v>
      </c>
      <c r="IP25">
        <v>0.96518999999999999</v>
      </c>
      <c r="IQ25">
        <v>3.8759100000000002E-3</v>
      </c>
      <c r="IR25">
        <v>3.8759100000000002E-3</v>
      </c>
      <c r="IS25">
        <v>1.6208500000000001E-2</v>
      </c>
      <c r="IT25">
        <v>1.3823700000000001</v>
      </c>
      <c r="IU25">
        <v>1.7288300000000001</v>
      </c>
      <c r="IV25">
        <v>0</v>
      </c>
      <c r="IW25">
        <v>0</v>
      </c>
      <c r="IX25">
        <v>3.03349</v>
      </c>
    </row>
    <row r="26" spans="1:258" x14ac:dyDescent="0.2">
      <c r="A26">
        <v>9375</v>
      </c>
      <c r="B26">
        <v>9.4079999999999995</v>
      </c>
      <c r="C26">
        <v>-2.1</v>
      </c>
      <c r="D26">
        <v>10.3</v>
      </c>
      <c r="E26">
        <v>1.7158800000000001</v>
      </c>
      <c r="F26">
        <v>360</v>
      </c>
      <c r="G26">
        <v>0</v>
      </c>
      <c r="H26">
        <v>0</v>
      </c>
      <c r="I26">
        <v>0</v>
      </c>
      <c r="J26">
        <v>0</v>
      </c>
      <c r="K26">
        <v>0</v>
      </c>
      <c r="L26">
        <v>0</v>
      </c>
      <c r="M26" s="90">
        <v>6.64E-6</v>
      </c>
      <c r="N26">
        <v>0.31695699999999999</v>
      </c>
      <c r="O26">
        <v>596.69100000000003</v>
      </c>
      <c r="P26">
        <v>11.87</v>
      </c>
      <c r="Q26">
        <v>1.22418</v>
      </c>
      <c r="R26">
        <v>0.34732299999999999</v>
      </c>
      <c r="S26">
        <v>0.18857499999999999</v>
      </c>
      <c r="T26">
        <v>1E-3</v>
      </c>
      <c r="U26">
        <v>0.185367</v>
      </c>
      <c r="V26">
        <v>3.1616499999999999E-2</v>
      </c>
      <c r="W26">
        <v>0.12601399999999999</v>
      </c>
      <c r="X26">
        <v>0.119103</v>
      </c>
      <c r="Y26">
        <v>1E-3</v>
      </c>
      <c r="Z26">
        <v>3645.55</v>
      </c>
      <c r="AA26">
        <v>140.03700000000001</v>
      </c>
      <c r="AB26">
        <v>12.937900000000001</v>
      </c>
      <c r="AC26">
        <v>367.85399999999998</v>
      </c>
      <c r="AD26">
        <v>4.7821100000000003</v>
      </c>
      <c r="AE26">
        <v>0.478211</v>
      </c>
      <c r="AF26">
        <v>13540.8</v>
      </c>
      <c r="AG26">
        <v>629.803</v>
      </c>
      <c r="AH26">
        <v>77.375799999999998</v>
      </c>
      <c r="AI26">
        <v>0.32619100000000001</v>
      </c>
      <c r="AJ26">
        <v>3.3775799999999998E-3</v>
      </c>
      <c r="AK26">
        <v>0.238314</v>
      </c>
      <c r="AL26">
        <v>25.11</v>
      </c>
      <c r="AM26">
        <v>14.338100000000001</v>
      </c>
      <c r="AN26">
        <v>0</v>
      </c>
      <c r="AO26">
        <v>1.1141300000000001</v>
      </c>
      <c r="AP26">
        <v>11.454499999999999</v>
      </c>
      <c r="AQ26">
        <v>133.797</v>
      </c>
      <c r="AR26">
        <v>0</v>
      </c>
      <c r="AS26">
        <v>124.38</v>
      </c>
      <c r="AT26">
        <v>0.87979799999999997</v>
      </c>
      <c r="AU26">
        <v>7.9135400000000002E-3</v>
      </c>
      <c r="AV26">
        <v>2.6816699999999999E-2</v>
      </c>
      <c r="AW26" s="90" t="s">
        <v>1906</v>
      </c>
      <c r="AX26">
        <v>2.5373400000000001E-2</v>
      </c>
      <c r="AY26" s="90" t="s">
        <v>1906</v>
      </c>
      <c r="AZ26">
        <v>8.2342299999999999E-4</v>
      </c>
      <c r="BA26">
        <v>401.54700000000003</v>
      </c>
      <c r="BB26">
        <v>1.58406</v>
      </c>
      <c r="BC26">
        <v>7.4588800000000002E-3</v>
      </c>
      <c r="BD26" s="90" t="s">
        <v>1906</v>
      </c>
      <c r="BE26">
        <v>1.21138E-3</v>
      </c>
      <c r="BF26">
        <v>1.55141</v>
      </c>
      <c r="BG26">
        <v>1.5867500000000001</v>
      </c>
      <c r="BH26">
        <v>4.8292200000000004E-3</v>
      </c>
      <c r="BI26" s="90" t="s">
        <v>1906</v>
      </c>
      <c r="BJ26">
        <v>413.80500000000001</v>
      </c>
      <c r="BK26">
        <v>268.214</v>
      </c>
      <c r="BL26">
        <v>189.59399999999999</v>
      </c>
      <c r="BM26">
        <v>233.52199999999999</v>
      </c>
      <c r="BN26">
        <v>102.78100000000001</v>
      </c>
      <c r="BO26">
        <v>102.393</v>
      </c>
      <c r="BP26">
        <v>103.318</v>
      </c>
      <c r="BQ26">
        <v>100.294</v>
      </c>
      <c r="BR26">
        <v>100.25700000000001</v>
      </c>
      <c r="BS26">
        <v>100.369</v>
      </c>
      <c r="BT26">
        <v>348.41199999999998</v>
      </c>
      <c r="BU26">
        <v>202.55699999999999</v>
      </c>
      <c r="BV26">
        <v>315.24599999999998</v>
      </c>
      <c r="BW26">
        <v>124.807</v>
      </c>
      <c r="BX26">
        <v>100</v>
      </c>
      <c r="BY26">
        <v>100</v>
      </c>
      <c r="BZ26">
        <v>776.7</v>
      </c>
      <c r="CA26">
        <v>100.051</v>
      </c>
      <c r="CB26">
        <v>101.651</v>
      </c>
      <c r="CC26">
        <v>106.542</v>
      </c>
      <c r="CD26">
        <v>100.895</v>
      </c>
      <c r="CE26">
        <v>126.51900000000001</v>
      </c>
      <c r="CF26">
        <v>135.44</v>
      </c>
      <c r="CG26">
        <v>104.754</v>
      </c>
      <c r="CH26">
        <v>100.015</v>
      </c>
      <c r="CI26">
        <v>102.553</v>
      </c>
      <c r="CJ26">
        <v>101.69</v>
      </c>
      <c r="CK26">
        <v>100</v>
      </c>
      <c r="CL26">
        <v>101.09099999999999</v>
      </c>
      <c r="CM26">
        <v>100</v>
      </c>
      <c r="CN26">
        <v>128.93100000000001</v>
      </c>
      <c r="CO26">
        <v>100.01</v>
      </c>
      <c r="CP26">
        <v>101.15900000000001</v>
      </c>
      <c r="CQ26">
        <v>100.001</v>
      </c>
      <c r="CR26">
        <v>100.001</v>
      </c>
      <c r="CS26">
        <v>100.029</v>
      </c>
      <c r="CT26">
        <v>100.002</v>
      </c>
      <c r="CU26">
        <v>100</v>
      </c>
      <c r="CV26">
        <v>100.001</v>
      </c>
      <c r="CW26">
        <v>100.005</v>
      </c>
      <c r="CX26">
        <v>100</v>
      </c>
      <c r="CY26">
        <v>245.59100000000001</v>
      </c>
      <c r="CZ26">
        <v>193.72200000000001</v>
      </c>
      <c r="DA26">
        <v>105.05800000000001</v>
      </c>
      <c r="DB26">
        <v>102.72</v>
      </c>
      <c r="DC26">
        <v>104.036</v>
      </c>
      <c r="DD26">
        <v>100</v>
      </c>
      <c r="DE26">
        <v>100.294</v>
      </c>
      <c r="DF26">
        <v>178.17699999999999</v>
      </c>
      <c r="DG26">
        <v>182.37</v>
      </c>
      <c r="DH26">
        <v>241.66300000000001</v>
      </c>
      <c r="DI26">
        <v>4.0999999999999996</v>
      </c>
      <c r="DJ26">
        <v>1193.3800000000001</v>
      </c>
      <c r="DK26">
        <v>353.80399999999997</v>
      </c>
      <c r="DL26">
        <v>134.07</v>
      </c>
      <c r="DM26">
        <v>219.733</v>
      </c>
      <c r="DN26">
        <v>839.57799999999997</v>
      </c>
      <c r="DO26">
        <v>0.87521000000000004</v>
      </c>
      <c r="DP26">
        <v>0.87521000000000004</v>
      </c>
      <c r="DQ26">
        <v>1</v>
      </c>
      <c r="DR26">
        <v>7.2926800000000004E-4</v>
      </c>
      <c r="DS26">
        <v>0.96782299999999999</v>
      </c>
      <c r="DT26" s="90">
        <v>6.6399900000000001E-6</v>
      </c>
      <c r="DU26" s="90">
        <v>2.67502E-5</v>
      </c>
      <c r="DV26" s="90">
        <v>3.3712E-6</v>
      </c>
      <c r="DW26">
        <v>0</v>
      </c>
      <c r="DX26">
        <v>0</v>
      </c>
      <c r="DY26">
        <v>-1.1105800000000001E-2</v>
      </c>
      <c r="DZ26">
        <v>17.504200000000001</v>
      </c>
      <c r="EA26">
        <v>0.551014</v>
      </c>
      <c r="EB26">
        <v>0.143318</v>
      </c>
      <c r="EC26">
        <v>0.143318</v>
      </c>
      <c r="ED26">
        <v>2.8710900000000001</v>
      </c>
      <c r="EE26">
        <v>2.01119</v>
      </c>
      <c r="EF26">
        <v>2.8812799999999998</v>
      </c>
      <c r="EG26">
        <v>2.01119</v>
      </c>
      <c r="EH26">
        <v>0.290904</v>
      </c>
      <c r="EI26">
        <v>35.529600000000002</v>
      </c>
      <c r="EJ26">
        <v>5.1883299999999997</v>
      </c>
      <c r="EK26">
        <v>1.27855E-2</v>
      </c>
      <c r="EL26">
        <v>1.80314</v>
      </c>
      <c r="EM26">
        <v>0</v>
      </c>
      <c r="EN26">
        <v>23.974499999999999</v>
      </c>
      <c r="EO26">
        <v>377.66699999999997</v>
      </c>
      <c r="EP26">
        <v>2.83103E-2</v>
      </c>
      <c r="EQ26">
        <v>7.6514199999999999E-3</v>
      </c>
      <c r="ER26">
        <v>0</v>
      </c>
      <c r="ES26">
        <v>2.0436900000000001E-2</v>
      </c>
      <c r="ET26">
        <v>4.5561800000000003</v>
      </c>
      <c r="EU26">
        <v>1.5173400000000001E-3</v>
      </c>
      <c r="EV26">
        <v>9.9464900000000005E-3</v>
      </c>
      <c r="EW26">
        <v>9.99303E-3</v>
      </c>
      <c r="EX26">
        <v>1.02581E-3</v>
      </c>
      <c r="EY26">
        <v>9.99303E-4</v>
      </c>
      <c r="EZ26">
        <v>0.29006399999999999</v>
      </c>
      <c r="FA26">
        <v>8.2470500000000006E-3</v>
      </c>
      <c r="FB26">
        <v>8.7846199999999999E-4</v>
      </c>
      <c r="FC26">
        <v>0.114937</v>
      </c>
      <c r="FD26">
        <v>1.4941900000000001E-3</v>
      </c>
      <c r="FE26">
        <v>1.49419E-4</v>
      </c>
      <c r="FF26">
        <v>0.16548199999999999</v>
      </c>
      <c r="FG26">
        <v>2.1512699999999998E-3</v>
      </c>
      <c r="FH26">
        <v>2.1512699999999999E-4</v>
      </c>
      <c r="FI26">
        <v>0.645397</v>
      </c>
      <c r="FJ26">
        <v>0.95538500000000004</v>
      </c>
      <c r="FK26">
        <v>41.576000000000001</v>
      </c>
      <c r="FL26">
        <v>394.01600000000002</v>
      </c>
      <c r="FM26">
        <v>6.9135900000000001</v>
      </c>
      <c r="FN26">
        <v>1</v>
      </c>
      <c r="FO26">
        <v>0.43020599999999998</v>
      </c>
      <c r="FP26">
        <v>7.40735E-3</v>
      </c>
      <c r="FQ26">
        <v>7.7004500000000002E-4</v>
      </c>
      <c r="FR26">
        <v>6.7334500000000005E-2</v>
      </c>
      <c r="FS26">
        <v>0</v>
      </c>
      <c r="FT26">
        <v>6.3970299999999994E-2</v>
      </c>
      <c r="FU26">
        <v>0</v>
      </c>
      <c r="FV26">
        <v>1.12164</v>
      </c>
      <c r="FW26">
        <v>7.7004500000000002E-4</v>
      </c>
      <c r="FX26">
        <v>7.40735E-3</v>
      </c>
      <c r="FY26">
        <v>4.6381800000000004E-3</v>
      </c>
      <c r="FZ26">
        <v>0</v>
      </c>
      <c r="GA26">
        <v>3.2753600000000002E-3</v>
      </c>
      <c r="GB26">
        <v>0</v>
      </c>
      <c r="GC26">
        <v>294.24900000000002</v>
      </c>
      <c r="GD26">
        <v>1</v>
      </c>
      <c r="GE26">
        <v>0.62105999999999995</v>
      </c>
      <c r="GF26">
        <v>0.37894</v>
      </c>
      <c r="GG26">
        <v>1.0558099999999999</v>
      </c>
      <c r="GH26">
        <v>0</v>
      </c>
      <c r="GI26">
        <v>0</v>
      </c>
      <c r="GJ26">
        <v>0</v>
      </c>
      <c r="GK26">
        <v>0</v>
      </c>
      <c r="GL26">
        <v>0</v>
      </c>
      <c r="GM26">
        <v>0</v>
      </c>
      <c r="GN26">
        <v>0</v>
      </c>
      <c r="GO26">
        <v>0</v>
      </c>
      <c r="GP26">
        <v>0</v>
      </c>
      <c r="GQ26">
        <v>35.833300000000001</v>
      </c>
      <c r="GR26">
        <v>291.66699999999997</v>
      </c>
      <c r="GS26">
        <v>3.75587E-2</v>
      </c>
      <c r="GT26">
        <v>1.11919E-4</v>
      </c>
      <c r="GU26">
        <v>1.28389E-2</v>
      </c>
      <c r="GV26">
        <v>3.4699599999999998E-3</v>
      </c>
      <c r="GW26">
        <v>4.1140599999999999E-2</v>
      </c>
      <c r="GX26">
        <v>1.5910799999999999E-2</v>
      </c>
      <c r="GY26">
        <v>0.86037300000000005</v>
      </c>
      <c r="GZ26">
        <v>5.3812499999999999E-2</v>
      </c>
      <c r="HA26">
        <v>1.85402E-2</v>
      </c>
      <c r="HB26">
        <v>0.37376399999999999</v>
      </c>
      <c r="HC26">
        <v>0.277947</v>
      </c>
      <c r="HD26">
        <v>9.9113400000000004E-2</v>
      </c>
      <c r="HE26">
        <v>0.53879699999999997</v>
      </c>
      <c r="HF26">
        <v>3.8855500000000001E-2</v>
      </c>
      <c r="HG26">
        <v>1.6702600000000001E-2</v>
      </c>
      <c r="HH26">
        <v>0.153083</v>
      </c>
      <c r="HI26">
        <v>7.1201299999999997E-3</v>
      </c>
      <c r="HJ26">
        <v>8.7475900000000002E-4</v>
      </c>
      <c r="HK26">
        <v>0.20605000000000001</v>
      </c>
      <c r="HL26">
        <v>9.5837400000000003E-3</v>
      </c>
      <c r="HM26">
        <v>1.1774299999999999E-3</v>
      </c>
      <c r="HN26">
        <v>2.9282100000000002E-4</v>
      </c>
      <c r="HO26">
        <v>3.7629299999999997E-2</v>
      </c>
      <c r="HP26">
        <v>5.14986E-3</v>
      </c>
      <c r="HQ26">
        <v>1.01701E-2</v>
      </c>
      <c r="HR26">
        <v>3.3615300000000001E-4</v>
      </c>
      <c r="HS26">
        <v>0</v>
      </c>
      <c r="HT26">
        <v>1.1184400000000001</v>
      </c>
      <c r="HU26">
        <v>0</v>
      </c>
      <c r="HV26">
        <v>7.8849699999999998E-3</v>
      </c>
      <c r="HW26">
        <v>7.9178699999999996E-4</v>
      </c>
      <c r="HX26">
        <v>0.31095899999999999</v>
      </c>
      <c r="HY26">
        <v>0</v>
      </c>
      <c r="HZ26">
        <v>0</v>
      </c>
      <c r="IA26">
        <v>0.51700900000000005</v>
      </c>
      <c r="IB26">
        <v>1193.3800000000001</v>
      </c>
      <c r="IC26">
        <v>7.2804099999999997E-2</v>
      </c>
      <c r="ID26">
        <v>1.1184400000000001</v>
      </c>
      <c r="IE26">
        <v>0</v>
      </c>
      <c r="IF26">
        <v>250</v>
      </c>
      <c r="IG26">
        <v>13.817299999999999</v>
      </c>
      <c r="IH26">
        <v>9.2560299999999998E-2</v>
      </c>
      <c r="II26">
        <v>0</v>
      </c>
      <c r="IJ26">
        <v>-0.23124800000000001</v>
      </c>
      <c r="IK26">
        <v>4.2938300000000002E-3</v>
      </c>
      <c r="IL26">
        <v>6042.67</v>
      </c>
      <c r="IM26">
        <v>0</v>
      </c>
      <c r="IN26">
        <v>0.31769399999999998</v>
      </c>
      <c r="IO26">
        <v>0.90559199999999995</v>
      </c>
      <c r="IP26">
        <v>0.99283299999999997</v>
      </c>
      <c r="IQ26">
        <v>3.8775300000000001E-3</v>
      </c>
      <c r="IR26">
        <v>3.8775300000000001E-3</v>
      </c>
      <c r="IS26">
        <v>1.6210200000000001E-2</v>
      </c>
      <c r="IT26">
        <v>1.3833500000000001</v>
      </c>
      <c r="IU26">
        <v>1.7299500000000001</v>
      </c>
      <c r="IV26">
        <v>0</v>
      </c>
      <c r="IW26">
        <v>0</v>
      </c>
      <c r="IX26">
        <v>3.03349</v>
      </c>
    </row>
    <row r="27" spans="1:258" x14ac:dyDescent="0.2">
      <c r="A27">
        <v>9740</v>
      </c>
      <c r="B27">
        <v>9.4079999999999995</v>
      </c>
      <c r="C27">
        <v>-2.1</v>
      </c>
      <c r="D27">
        <v>10.3</v>
      </c>
      <c r="E27">
        <v>1.7158800000000001</v>
      </c>
      <c r="F27">
        <v>360</v>
      </c>
      <c r="G27">
        <v>0</v>
      </c>
      <c r="H27">
        <v>0</v>
      </c>
      <c r="I27">
        <v>0</v>
      </c>
      <c r="J27">
        <v>0</v>
      </c>
      <c r="K27">
        <v>0</v>
      </c>
      <c r="L27">
        <v>0</v>
      </c>
      <c r="M27" s="90">
        <v>6.64E-6</v>
      </c>
      <c r="N27">
        <v>0.31695699999999999</v>
      </c>
      <c r="O27">
        <v>589.83000000000004</v>
      </c>
      <c r="P27">
        <v>11.8614</v>
      </c>
      <c r="Q27">
        <v>1.21146</v>
      </c>
      <c r="R27">
        <v>0.34901300000000002</v>
      </c>
      <c r="S27">
        <v>0.18679499999999999</v>
      </c>
      <c r="T27">
        <v>1E-3</v>
      </c>
      <c r="U27">
        <v>0.18568499999999999</v>
      </c>
      <c r="V27">
        <v>3.1676799999999998E-2</v>
      </c>
      <c r="W27">
        <v>0.126444</v>
      </c>
      <c r="X27">
        <v>0.11838700000000001</v>
      </c>
      <c r="Y27">
        <v>1E-3</v>
      </c>
      <c r="Z27">
        <v>3651.32</v>
      </c>
      <c r="AA27">
        <v>140.571</v>
      </c>
      <c r="AB27">
        <v>12.966799999999999</v>
      </c>
      <c r="AC27">
        <v>367.84899999999999</v>
      </c>
      <c r="AD27">
        <v>4.7820400000000003</v>
      </c>
      <c r="AE27">
        <v>0.47820400000000002</v>
      </c>
      <c r="AF27">
        <v>13529.4</v>
      </c>
      <c r="AG27">
        <v>629.274</v>
      </c>
      <c r="AH27">
        <v>77.3108</v>
      </c>
      <c r="AI27">
        <v>0.34029500000000001</v>
      </c>
      <c r="AJ27">
        <v>3.3765900000000001E-3</v>
      </c>
      <c r="AK27">
        <v>0.25202599999999997</v>
      </c>
      <c r="AL27">
        <v>25.11</v>
      </c>
      <c r="AM27">
        <v>14.3454</v>
      </c>
      <c r="AN27">
        <v>0</v>
      </c>
      <c r="AO27">
        <v>1.1545300000000001</v>
      </c>
      <c r="AP27">
        <v>11.432</v>
      </c>
      <c r="AQ27">
        <v>133.858</v>
      </c>
      <c r="AR27">
        <v>0</v>
      </c>
      <c r="AS27">
        <v>124.279</v>
      </c>
      <c r="AT27">
        <v>0.86958400000000002</v>
      </c>
      <c r="AU27">
        <v>7.8729400000000001E-3</v>
      </c>
      <c r="AV27">
        <v>2.67686E-2</v>
      </c>
      <c r="AW27" s="90" t="s">
        <v>1906</v>
      </c>
      <c r="AX27">
        <v>2.5348900000000001E-2</v>
      </c>
      <c r="AY27" s="90" t="s">
        <v>1906</v>
      </c>
      <c r="AZ27">
        <v>8.1369099999999996E-4</v>
      </c>
      <c r="BA27">
        <v>401.56099999999998</v>
      </c>
      <c r="BB27">
        <v>1.57318</v>
      </c>
      <c r="BC27">
        <v>7.4339899999999997E-3</v>
      </c>
      <c r="BD27" s="90" t="s">
        <v>1906</v>
      </c>
      <c r="BE27">
        <v>1.2016799999999999E-3</v>
      </c>
      <c r="BF27">
        <v>1.5391600000000001</v>
      </c>
      <c r="BG27">
        <v>1.5758000000000001</v>
      </c>
      <c r="BH27">
        <v>4.8200400000000003E-3</v>
      </c>
      <c r="BI27" s="90" t="s">
        <v>1906</v>
      </c>
      <c r="BJ27">
        <v>411.87700000000001</v>
      </c>
      <c r="BK27">
        <v>267.59199999999998</v>
      </c>
      <c r="BL27">
        <v>188.39599999999999</v>
      </c>
      <c r="BM27">
        <v>233.518</v>
      </c>
      <c r="BN27">
        <v>102.77200000000001</v>
      </c>
      <c r="BO27">
        <v>102.39</v>
      </c>
      <c r="BP27">
        <v>103.321</v>
      </c>
      <c r="BQ27">
        <v>100.292</v>
      </c>
      <c r="BR27">
        <v>100.254</v>
      </c>
      <c r="BS27">
        <v>100.36799999999999</v>
      </c>
      <c r="BT27">
        <v>348.41199999999998</v>
      </c>
      <c r="BU27">
        <v>201.68899999999999</v>
      </c>
      <c r="BV27">
        <v>316.09500000000003</v>
      </c>
      <c r="BW27">
        <v>124.42700000000001</v>
      </c>
      <c r="BX27">
        <v>100</v>
      </c>
      <c r="BY27">
        <v>100</v>
      </c>
      <c r="BZ27">
        <v>776.7</v>
      </c>
      <c r="CA27">
        <v>100.051</v>
      </c>
      <c r="CB27">
        <v>101.688</v>
      </c>
      <c r="CC27">
        <v>106.583</v>
      </c>
      <c r="CD27">
        <v>100.901</v>
      </c>
      <c r="CE27">
        <v>126.584</v>
      </c>
      <c r="CF27">
        <v>135.43799999999999</v>
      </c>
      <c r="CG27">
        <v>104.822</v>
      </c>
      <c r="CH27">
        <v>100.015</v>
      </c>
      <c r="CI27">
        <v>102.629</v>
      </c>
      <c r="CJ27">
        <v>101.679</v>
      </c>
      <c r="CK27">
        <v>100</v>
      </c>
      <c r="CL27">
        <v>101.09399999999999</v>
      </c>
      <c r="CM27">
        <v>100</v>
      </c>
      <c r="CN27">
        <v>128.964</v>
      </c>
      <c r="CO27">
        <v>100.01</v>
      </c>
      <c r="CP27">
        <v>101.161</v>
      </c>
      <c r="CQ27">
        <v>100.001</v>
      </c>
      <c r="CR27">
        <v>100.001</v>
      </c>
      <c r="CS27">
        <v>100.032</v>
      </c>
      <c r="CT27">
        <v>100.002</v>
      </c>
      <c r="CU27">
        <v>100</v>
      </c>
      <c r="CV27">
        <v>100.001</v>
      </c>
      <c r="CW27">
        <v>100.006</v>
      </c>
      <c r="CX27">
        <v>100</v>
      </c>
      <c r="CY27">
        <v>244.285</v>
      </c>
      <c r="CZ27">
        <v>192.57900000000001</v>
      </c>
      <c r="DA27">
        <v>105.128</v>
      </c>
      <c r="DB27">
        <v>102.794</v>
      </c>
      <c r="DC27">
        <v>104.04600000000001</v>
      </c>
      <c r="DD27">
        <v>100</v>
      </c>
      <c r="DE27">
        <v>100.292</v>
      </c>
      <c r="DF27">
        <v>177.41</v>
      </c>
      <c r="DG27">
        <v>182.411</v>
      </c>
      <c r="DH27">
        <v>241.72200000000001</v>
      </c>
      <c r="DI27">
        <v>4.0999999999999996</v>
      </c>
      <c r="DJ27">
        <v>1179.6600000000001</v>
      </c>
      <c r="DK27">
        <v>350.88499999999999</v>
      </c>
      <c r="DL27">
        <v>133.57900000000001</v>
      </c>
      <c r="DM27">
        <v>217.30699999999999</v>
      </c>
      <c r="DN27">
        <v>828.77499999999998</v>
      </c>
      <c r="DO27">
        <v>0.87200200000000005</v>
      </c>
      <c r="DP27">
        <v>0.87200200000000005</v>
      </c>
      <c r="DQ27">
        <v>1</v>
      </c>
      <c r="DR27">
        <v>7.2926800000000004E-4</v>
      </c>
      <c r="DS27">
        <v>0.96854700000000005</v>
      </c>
      <c r="DT27" s="90">
        <v>6.6399900000000001E-6</v>
      </c>
      <c r="DU27" s="90">
        <v>2.83339E-5</v>
      </c>
      <c r="DV27" s="90">
        <v>3.3728999999999999E-6</v>
      </c>
      <c r="DW27">
        <v>0</v>
      </c>
      <c r="DX27">
        <v>0</v>
      </c>
      <c r="DY27">
        <v>-1.10793E-2</v>
      </c>
      <c r="DZ27">
        <v>17.440000000000001</v>
      </c>
      <c r="EA27">
        <v>0.54640200000000005</v>
      </c>
      <c r="EB27">
        <v>0.142099</v>
      </c>
      <c r="EC27">
        <v>0.142099</v>
      </c>
      <c r="ED27">
        <v>2.8593899999999999</v>
      </c>
      <c r="EE27">
        <v>1.99986</v>
      </c>
      <c r="EF27">
        <v>2.8694600000000001</v>
      </c>
      <c r="EG27">
        <v>1.99986</v>
      </c>
      <c r="EH27">
        <v>0.28842800000000002</v>
      </c>
      <c r="EI27">
        <v>35.3994</v>
      </c>
      <c r="EJ27">
        <v>5.4140899999999998</v>
      </c>
      <c r="EK27">
        <v>1.2698600000000001E-2</v>
      </c>
      <c r="EL27">
        <v>1.8018000000000001</v>
      </c>
      <c r="EM27">
        <v>0</v>
      </c>
      <c r="EN27">
        <v>24.853200000000001</v>
      </c>
      <c r="EO27">
        <v>376.79300000000001</v>
      </c>
      <c r="EP27">
        <v>2.8115399999999999E-2</v>
      </c>
      <c r="EQ27">
        <v>7.5987600000000004E-3</v>
      </c>
      <c r="ER27">
        <v>0</v>
      </c>
      <c r="ES27">
        <v>2.02974E-2</v>
      </c>
      <c r="ET27">
        <v>4.8259100000000004</v>
      </c>
      <c r="EU27">
        <v>1.5083399999999999E-3</v>
      </c>
      <c r="EV27">
        <v>1.00549E-2</v>
      </c>
      <c r="EW27">
        <v>0.01</v>
      </c>
      <c r="EX27">
        <v>1.0269599999999999E-3</v>
      </c>
      <c r="EY27">
        <v>1E-3</v>
      </c>
      <c r="EZ27">
        <v>0.28686499999999998</v>
      </c>
      <c r="FA27">
        <v>8.2385800000000006E-3</v>
      </c>
      <c r="FB27">
        <v>8.6893799999999998E-4</v>
      </c>
      <c r="FC27">
        <v>0.113458</v>
      </c>
      <c r="FD27">
        <v>1.47496E-3</v>
      </c>
      <c r="FE27">
        <v>1.47496E-4</v>
      </c>
      <c r="FF27">
        <v>0.16563700000000001</v>
      </c>
      <c r="FG27">
        <v>2.1532700000000001E-3</v>
      </c>
      <c r="FH27">
        <v>2.1532699999999999E-4</v>
      </c>
      <c r="FI27">
        <v>0.63859900000000003</v>
      </c>
      <c r="FJ27">
        <v>0.94742800000000005</v>
      </c>
      <c r="FK27">
        <v>41.213000000000001</v>
      </c>
      <c r="FL27">
        <v>393.851</v>
      </c>
      <c r="FM27">
        <v>6.9336500000000001</v>
      </c>
      <c r="FN27">
        <v>1</v>
      </c>
      <c r="FO27">
        <v>0.42591200000000001</v>
      </c>
      <c r="FP27">
        <v>7.3638499999999999E-3</v>
      </c>
      <c r="FQ27">
        <v>7.6137399999999999E-4</v>
      </c>
      <c r="FR27">
        <v>6.7570900000000003E-2</v>
      </c>
      <c r="FS27">
        <v>0</v>
      </c>
      <c r="FT27">
        <v>6.3939599999999999E-2</v>
      </c>
      <c r="FU27">
        <v>0</v>
      </c>
      <c r="FV27">
        <v>1.1102300000000001</v>
      </c>
      <c r="FW27">
        <v>7.6137399999999999E-4</v>
      </c>
      <c r="FX27">
        <v>7.3638499999999999E-3</v>
      </c>
      <c r="FY27">
        <v>4.5950000000000001E-3</v>
      </c>
      <c r="FZ27">
        <v>0</v>
      </c>
      <c r="GA27">
        <v>3.27794E-3</v>
      </c>
      <c r="GB27">
        <v>0</v>
      </c>
      <c r="GC27">
        <v>293.96600000000001</v>
      </c>
      <c r="GD27">
        <v>1</v>
      </c>
      <c r="GE27">
        <v>0.61931000000000003</v>
      </c>
      <c r="GF27">
        <v>0.38068999999999997</v>
      </c>
      <c r="GG27">
        <v>1.05244</v>
      </c>
      <c r="GH27">
        <v>0</v>
      </c>
      <c r="GI27">
        <v>0</v>
      </c>
      <c r="GJ27">
        <v>0</v>
      </c>
      <c r="GK27">
        <v>0</v>
      </c>
      <c r="GL27">
        <v>0</v>
      </c>
      <c r="GM27">
        <v>0</v>
      </c>
      <c r="GN27">
        <v>0</v>
      </c>
      <c r="GO27">
        <v>0</v>
      </c>
      <c r="GP27">
        <v>0</v>
      </c>
      <c r="GQ27">
        <v>35.833300000000001</v>
      </c>
      <c r="GR27">
        <v>291.66699999999997</v>
      </c>
      <c r="GS27">
        <v>3.8429499999999998E-2</v>
      </c>
      <c r="GT27">
        <v>1.11889E-4</v>
      </c>
      <c r="GU27">
        <v>1.30939E-2</v>
      </c>
      <c r="GV27">
        <v>3.5388899999999998E-3</v>
      </c>
      <c r="GW27">
        <v>4.2080300000000001E-2</v>
      </c>
      <c r="GX27">
        <v>1.6217100000000002E-2</v>
      </c>
      <c r="GY27">
        <v>0.86277199999999998</v>
      </c>
      <c r="GZ27">
        <v>5.48108E-2</v>
      </c>
      <c r="HA27">
        <v>1.8854800000000001E-2</v>
      </c>
      <c r="HB27">
        <v>0.37590000000000001</v>
      </c>
      <c r="HC27">
        <v>0.27521000000000001</v>
      </c>
      <c r="HD27">
        <v>9.8289699999999994E-2</v>
      </c>
      <c r="HE27">
        <v>0.53845600000000005</v>
      </c>
      <c r="HF27">
        <v>3.9726400000000002E-2</v>
      </c>
      <c r="HG27">
        <v>1.7001599999999999E-2</v>
      </c>
      <c r="HH27">
        <v>0.15347</v>
      </c>
      <c r="HI27">
        <v>7.1381400000000003E-3</v>
      </c>
      <c r="HJ27">
        <v>8.7697199999999995E-4</v>
      </c>
      <c r="HK27">
        <v>0.20607200000000001</v>
      </c>
      <c r="HL27">
        <v>9.5847599999999995E-3</v>
      </c>
      <c r="HM27">
        <v>1.17756E-3</v>
      </c>
      <c r="HN27">
        <v>2.9249099999999997E-4</v>
      </c>
      <c r="HO27">
        <v>3.7868100000000002E-2</v>
      </c>
      <c r="HP27">
        <v>5.1825500000000002E-3</v>
      </c>
      <c r="HQ27">
        <v>1.02346E-2</v>
      </c>
      <c r="HR27">
        <v>3.3828599999999998E-4</v>
      </c>
      <c r="HS27">
        <v>0</v>
      </c>
      <c r="HT27">
        <v>1.10907</v>
      </c>
      <c r="HU27">
        <v>0</v>
      </c>
      <c r="HV27">
        <v>7.8806599999999994E-3</v>
      </c>
      <c r="HW27">
        <v>7.8450999999999998E-4</v>
      </c>
      <c r="HX27">
        <v>0.30790699999999999</v>
      </c>
      <c r="HY27">
        <v>0</v>
      </c>
      <c r="HZ27">
        <v>0</v>
      </c>
      <c r="IA27">
        <v>0.51397899999999996</v>
      </c>
      <c r="IB27">
        <v>1179.6600000000001</v>
      </c>
      <c r="IC27">
        <v>7.2537199999999996E-2</v>
      </c>
      <c r="ID27">
        <v>1.10907</v>
      </c>
      <c r="IE27">
        <v>0</v>
      </c>
      <c r="IF27">
        <v>250</v>
      </c>
      <c r="IG27">
        <v>13.817299999999999</v>
      </c>
      <c r="IH27">
        <v>9.2560299999999998E-2</v>
      </c>
      <c r="II27">
        <v>0</v>
      </c>
      <c r="IJ27">
        <v>-0.23206199999999999</v>
      </c>
      <c r="IK27">
        <v>4.3177399999999996E-3</v>
      </c>
      <c r="IL27">
        <v>5975.94</v>
      </c>
      <c r="IM27">
        <v>0</v>
      </c>
      <c r="IN27">
        <v>0.31758999999999998</v>
      </c>
      <c r="IO27">
        <v>0.90559199999999995</v>
      </c>
      <c r="IP27">
        <v>1.0002</v>
      </c>
      <c r="IQ27">
        <v>3.87894E-3</v>
      </c>
      <c r="IR27">
        <v>3.87894E-3</v>
      </c>
      <c r="IS27">
        <v>1.6211699999999999E-2</v>
      </c>
      <c r="IT27">
        <v>1.3841000000000001</v>
      </c>
      <c r="IU27">
        <v>1.7307999999999999</v>
      </c>
      <c r="IV27">
        <v>0</v>
      </c>
      <c r="IW27">
        <v>0</v>
      </c>
      <c r="IX27">
        <v>3.03349</v>
      </c>
    </row>
    <row r="28" spans="1:258" x14ac:dyDescent="0.2">
      <c r="A28">
        <v>10105</v>
      </c>
      <c r="B28">
        <v>9.4079999999999995</v>
      </c>
      <c r="C28">
        <v>-2.1</v>
      </c>
      <c r="D28">
        <v>10.3</v>
      </c>
      <c r="E28">
        <v>1.7158800000000001</v>
      </c>
      <c r="F28">
        <v>360</v>
      </c>
      <c r="G28">
        <v>0</v>
      </c>
      <c r="H28">
        <v>0</v>
      </c>
      <c r="I28">
        <v>0</v>
      </c>
      <c r="J28">
        <v>0</v>
      </c>
      <c r="K28">
        <v>0</v>
      </c>
      <c r="L28">
        <v>0</v>
      </c>
      <c r="M28" s="90">
        <v>6.64E-6</v>
      </c>
      <c r="N28">
        <v>0.31695699999999999</v>
      </c>
      <c r="O28">
        <v>584.53200000000004</v>
      </c>
      <c r="P28">
        <v>11.854900000000001</v>
      </c>
      <c r="Q28">
        <v>1.2005399999999999</v>
      </c>
      <c r="R28">
        <v>0.35072599999999998</v>
      </c>
      <c r="S28">
        <v>0.185222</v>
      </c>
      <c r="T28">
        <v>1E-3</v>
      </c>
      <c r="U28">
        <v>0.18603700000000001</v>
      </c>
      <c r="V28">
        <v>3.1765500000000002E-2</v>
      </c>
      <c r="W28">
        <v>0.126883</v>
      </c>
      <c r="X28">
        <v>0.117366</v>
      </c>
      <c r="Y28">
        <v>1E-3</v>
      </c>
      <c r="Z28">
        <v>3655.97</v>
      </c>
      <c r="AA28">
        <v>141.10499999999999</v>
      </c>
      <c r="AB28">
        <v>12.993399999999999</v>
      </c>
      <c r="AC28">
        <v>367.392</v>
      </c>
      <c r="AD28">
        <v>4.7760899999999999</v>
      </c>
      <c r="AE28">
        <v>0.47760900000000001</v>
      </c>
      <c r="AF28">
        <v>13518.1</v>
      </c>
      <c r="AG28">
        <v>628.74900000000002</v>
      </c>
      <c r="AH28">
        <v>77.246300000000005</v>
      </c>
      <c r="AI28">
        <v>0.35359099999999999</v>
      </c>
      <c r="AJ28">
        <v>3.37916E-3</v>
      </c>
      <c r="AK28">
        <v>0.263654</v>
      </c>
      <c r="AL28">
        <v>25.11</v>
      </c>
      <c r="AM28">
        <v>14.353199999999999</v>
      </c>
      <c r="AN28">
        <v>0</v>
      </c>
      <c r="AO28">
        <v>1.1936199999999999</v>
      </c>
      <c r="AP28">
        <v>11.4148</v>
      </c>
      <c r="AQ28">
        <v>133.89699999999999</v>
      </c>
      <c r="AR28">
        <v>0</v>
      </c>
      <c r="AS28">
        <v>124.223</v>
      </c>
      <c r="AT28">
        <v>0.86116300000000001</v>
      </c>
      <c r="AU28">
        <v>7.8386700000000007E-3</v>
      </c>
      <c r="AV28">
        <v>2.6771300000000001E-2</v>
      </c>
      <c r="AW28" s="90" t="s">
        <v>1906</v>
      </c>
      <c r="AX28">
        <v>2.5332799999999999E-2</v>
      </c>
      <c r="AY28" s="90" t="s">
        <v>1906</v>
      </c>
      <c r="AZ28">
        <v>8.0512599999999998E-4</v>
      </c>
      <c r="BA28">
        <v>401.56799999999998</v>
      </c>
      <c r="BB28">
        <v>1.5662799999999999</v>
      </c>
      <c r="BC28">
        <v>7.4116900000000003E-3</v>
      </c>
      <c r="BD28" s="90" t="s">
        <v>1906</v>
      </c>
      <c r="BE28">
        <v>1.19432E-3</v>
      </c>
      <c r="BF28">
        <v>1.53091</v>
      </c>
      <c r="BG28">
        <v>1.56884</v>
      </c>
      <c r="BH28">
        <v>4.8111200000000003E-3</v>
      </c>
      <c r="BI28" s="90" t="s">
        <v>1906</v>
      </c>
      <c r="BJ28">
        <v>410.74099999999999</v>
      </c>
      <c r="BK28">
        <v>267.43200000000002</v>
      </c>
      <c r="BL28">
        <v>187.42400000000001</v>
      </c>
      <c r="BM28">
        <v>233.46299999999999</v>
      </c>
      <c r="BN28">
        <v>102.762</v>
      </c>
      <c r="BO28">
        <v>102.387</v>
      </c>
      <c r="BP28">
        <v>103.324</v>
      </c>
      <c r="BQ28">
        <v>100.291</v>
      </c>
      <c r="BR28">
        <v>100.251</v>
      </c>
      <c r="BS28">
        <v>100.367</v>
      </c>
      <c r="BT28">
        <v>348.41199999999998</v>
      </c>
      <c r="BU28">
        <v>201.161</v>
      </c>
      <c r="BV28">
        <v>316.61099999999999</v>
      </c>
      <c r="BW28">
        <v>124.121</v>
      </c>
      <c r="BX28">
        <v>100</v>
      </c>
      <c r="BY28">
        <v>100</v>
      </c>
      <c r="BZ28">
        <v>776.7</v>
      </c>
      <c r="CA28">
        <v>100.051</v>
      </c>
      <c r="CB28">
        <v>101.718</v>
      </c>
      <c r="CC28">
        <v>106.62</v>
      </c>
      <c r="CD28">
        <v>100.90600000000001</v>
      </c>
      <c r="CE28">
        <v>126.631</v>
      </c>
      <c r="CF28">
        <v>135.42500000000001</v>
      </c>
      <c r="CG28">
        <v>104.88500000000001</v>
      </c>
      <c r="CH28">
        <v>100.015</v>
      </c>
      <c r="CI28">
        <v>102.687</v>
      </c>
      <c r="CJ28">
        <v>101.67</v>
      </c>
      <c r="CK28">
        <v>100</v>
      </c>
      <c r="CL28">
        <v>101.092</v>
      </c>
      <c r="CM28">
        <v>100</v>
      </c>
      <c r="CN28">
        <v>128.94800000000001</v>
      </c>
      <c r="CO28">
        <v>100.011</v>
      </c>
      <c r="CP28">
        <v>101.16200000000001</v>
      </c>
      <c r="CQ28">
        <v>100.001</v>
      </c>
      <c r="CR28">
        <v>100.001</v>
      </c>
      <c r="CS28">
        <v>100.03400000000001</v>
      </c>
      <c r="CT28">
        <v>100.002</v>
      </c>
      <c r="CU28">
        <v>100</v>
      </c>
      <c r="CV28">
        <v>100.001</v>
      </c>
      <c r="CW28">
        <v>100.006</v>
      </c>
      <c r="CX28">
        <v>100</v>
      </c>
      <c r="CY28">
        <v>243.309</v>
      </c>
      <c r="CZ28">
        <v>191.673</v>
      </c>
      <c r="DA28">
        <v>105.19199999999999</v>
      </c>
      <c r="DB28">
        <v>102.852</v>
      </c>
      <c r="DC28">
        <v>104.042</v>
      </c>
      <c r="DD28">
        <v>100</v>
      </c>
      <c r="DE28">
        <v>100.291</v>
      </c>
      <c r="DF28">
        <v>176.93799999999999</v>
      </c>
      <c r="DG28">
        <v>182.434</v>
      </c>
      <c r="DH28">
        <v>241.75399999999999</v>
      </c>
      <c r="DI28">
        <v>4.0999999999999996</v>
      </c>
      <c r="DJ28">
        <v>1169.06</v>
      </c>
      <c r="DK28">
        <v>348.63200000000001</v>
      </c>
      <c r="DL28">
        <v>133.34899999999999</v>
      </c>
      <c r="DM28">
        <v>215.28299999999999</v>
      </c>
      <c r="DN28">
        <v>820.43200000000002</v>
      </c>
      <c r="DO28">
        <v>0.87050000000000005</v>
      </c>
      <c r="DP28">
        <v>0.87050000000000005</v>
      </c>
      <c r="DQ28">
        <v>1</v>
      </c>
      <c r="DR28">
        <v>7.2926800000000004E-4</v>
      </c>
      <c r="DS28">
        <v>0.96901599999999999</v>
      </c>
      <c r="DT28" s="90">
        <v>6.6399900000000001E-6</v>
      </c>
      <c r="DU28" s="90">
        <v>2.9680899999999999E-5</v>
      </c>
      <c r="DV28" s="90">
        <v>3.37473E-6</v>
      </c>
      <c r="DW28">
        <v>0</v>
      </c>
      <c r="DX28">
        <v>0</v>
      </c>
      <c r="DY28">
        <v>-1.1062199999999999E-2</v>
      </c>
      <c r="DZ28">
        <v>17.41</v>
      </c>
      <c r="EA28">
        <v>0.54389699999999996</v>
      </c>
      <c r="EB28">
        <v>0.14132600000000001</v>
      </c>
      <c r="EC28">
        <v>0.14132600000000001</v>
      </c>
      <c r="ED28">
        <v>2.8538399999999999</v>
      </c>
      <c r="EE28">
        <v>1.9933799999999999</v>
      </c>
      <c r="EF28">
        <v>2.86381</v>
      </c>
      <c r="EG28">
        <v>1.9933799999999999</v>
      </c>
      <c r="EH28">
        <v>0.28686099999999998</v>
      </c>
      <c r="EI28">
        <v>35.3384</v>
      </c>
      <c r="EJ28">
        <v>5.6270499999999997</v>
      </c>
      <c r="EK28">
        <v>1.26298E-2</v>
      </c>
      <c r="EL28">
        <v>1.80264</v>
      </c>
      <c r="EM28">
        <v>0</v>
      </c>
      <c r="EN28">
        <v>25.7042</v>
      </c>
      <c r="EO28">
        <v>376.125</v>
      </c>
      <c r="EP28">
        <v>2.7877599999999999E-2</v>
      </c>
      <c r="EQ28">
        <v>7.5344899999999996E-3</v>
      </c>
      <c r="ER28">
        <v>0</v>
      </c>
      <c r="ES28">
        <v>2.01643E-2</v>
      </c>
      <c r="ET28">
        <v>5.0553299999999997</v>
      </c>
      <c r="EU28">
        <v>1.5021100000000001E-3</v>
      </c>
      <c r="EV28">
        <v>1.01405E-2</v>
      </c>
      <c r="EW28">
        <v>1.00062E-2</v>
      </c>
      <c r="EX28">
        <v>1.0269299999999999E-3</v>
      </c>
      <c r="EY28">
        <v>1.00062E-3</v>
      </c>
      <c r="EZ28">
        <v>0.284362</v>
      </c>
      <c r="FA28">
        <v>8.22874E-3</v>
      </c>
      <c r="FB28">
        <v>8.6046799999999998E-4</v>
      </c>
      <c r="FC28">
        <v>0.112316</v>
      </c>
      <c r="FD28">
        <v>1.4601099999999999E-3</v>
      </c>
      <c r="FE28">
        <v>1.4601100000000001E-4</v>
      </c>
      <c r="FF28">
        <v>0.16550899999999999</v>
      </c>
      <c r="FG28">
        <v>2.1516199999999999E-3</v>
      </c>
      <c r="FH28">
        <v>2.15162E-4</v>
      </c>
      <c r="FI28">
        <v>0.63339800000000002</v>
      </c>
      <c r="FJ28">
        <v>0.94166099999999997</v>
      </c>
      <c r="FK28">
        <v>40.941699999999997</v>
      </c>
      <c r="FL28">
        <v>394.12400000000002</v>
      </c>
      <c r="FM28">
        <v>6.94895</v>
      </c>
      <c r="FN28">
        <v>1</v>
      </c>
      <c r="FO28">
        <v>0.422489</v>
      </c>
      <c r="FP28">
        <v>7.3278500000000003E-3</v>
      </c>
      <c r="FQ28">
        <v>7.5406400000000004E-4</v>
      </c>
      <c r="FR28">
        <v>6.7824400000000007E-2</v>
      </c>
      <c r="FS28">
        <v>0</v>
      </c>
      <c r="FT28">
        <v>6.3974900000000001E-2</v>
      </c>
      <c r="FU28">
        <v>0</v>
      </c>
      <c r="FV28">
        <v>1.1012200000000001</v>
      </c>
      <c r="FW28">
        <v>7.5406400000000004E-4</v>
      </c>
      <c r="FX28">
        <v>7.3278500000000003E-3</v>
      </c>
      <c r="FY28">
        <v>4.5921E-3</v>
      </c>
      <c r="FZ28">
        <v>0</v>
      </c>
      <c r="GA28">
        <v>3.2465699999999998E-3</v>
      </c>
      <c r="GB28">
        <v>0</v>
      </c>
      <c r="GC28">
        <v>293.791</v>
      </c>
      <c r="GD28">
        <v>1</v>
      </c>
      <c r="GE28">
        <v>0.61750899999999997</v>
      </c>
      <c r="GF28">
        <v>0.38249100000000003</v>
      </c>
      <c r="GG28">
        <v>1.05172</v>
      </c>
      <c r="GH28">
        <v>0</v>
      </c>
      <c r="GI28">
        <v>0</v>
      </c>
      <c r="GJ28">
        <v>0</v>
      </c>
      <c r="GK28">
        <v>0</v>
      </c>
      <c r="GL28">
        <v>0</v>
      </c>
      <c r="GM28">
        <v>0</v>
      </c>
      <c r="GN28">
        <v>0</v>
      </c>
      <c r="GO28">
        <v>0</v>
      </c>
      <c r="GP28">
        <v>0</v>
      </c>
      <c r="GQ28">
        <v>35.833300000000001</v>
      </c>
      <c r="GR28">
        <v>291.66699999999997</v>
      </c>
      <c r="GS28">
        <v>3.91793E-2</v>
      </c>
      <c r="GT28">
        <v>1.1184300000000001E-4</v>
      </c>
      <c r="GU28">
        <v>1.3324900000000001E-2</v>
      </c>
      <c r="GV28">
        <v>3.6013400000000002E-3</v>
      </c>
      <c r="GW28">
        <v>4.28925E-2</v>
      </c>
      <c r="GX28">
        <v>1.64516E-2</v>
      </c>
      <c r="GY28">
        <v>0.86448899999999995</v>
      </c>
      <c r="GZ28">
        <v>5.5675500000000003E-2</v>
      </c>
      <c r="HA28">
        <v>1.9095999999999998E-2</v>
      </c>
      <c r="HB28">
        <v>0.37770700000000001</v>
      </c>
      <c r="HC28">
        <v>0.27278000000000002</v>
      </c>
      <c r="HD28">
        <v>9.7708699999999996E-2</v>
      </c>
      <c r="HE28">
        <v>0.53796500000000003</v>
      </c>
      <c r="HF28">
        <v>4.0488400000000001E-2</v>
      </c>
      <c r="HG28">
        <v>1.7230200000000001E-2</v>
      </c>
      <c r="HH28">
        <v>0.15373800000000001</v>
      </c>
      <c r="HI28">
        <v>7.1506299999999998E-3</v>
      </c>
      <c r="HJ28">
        <v>8.7850600000000004E-4</v>
      </c>
      <c r="HK28">
        <v>0.20599799999999999</v>
      </c>
      <c r="HL28">
        <v>9.5812999999999992E-3</v>
      </c>
      <c r="HM28">
        <v>1.17713E-3</v>
      </c>
      <c r="HN28">
        <v>2.9178899999999998E-4</v>
      </c>
      <c r="HO28">
        <v>3.8078500000000001E-2</v>
      </c>
      <c r="HP28">
        <v>5.2113300000000001E-3</v>
      </c>
      <c r="HQ28">
        <v>1.02915E-2</v>
      </c>
      <c r="HR28">
        <v>3.4016500000000002E-4</v>
      </c>
      <c r="HS28">
        <v>0</v>
      </c>
      <c r="HT28">
        <v>1.10399</v>
      </c>
      <c r="HU28">
        <v>0</v>
      </c>
      <c r="HV28">
        <v>7.8873099999999998E-3</v>
      </c>
      <c r="HW28">
        <v>7.7855800000000005E-4</v>
      </c>
      <c r="HX28">
        <v>0.30775799999999998</v>
      </c>
      <c r="HY28">
        <v>0</v>
      </c>
      <c r="HZ28">
        <v>0</v>
      </c>
      <c r="IA28">
        <v>0.51375599999999999</v>
      </c>
      <c r="IB28">
        <v>1169.06</v>
      </c>
      <c r="IC28">
        <v>7.2412299999999999E-2</v>
      </c>
      <c r="ID28">
        <v>1.10399</v>
      </c>
      <c r="IE28">
        <v>0</v>
      </c>
      <c r="IF28">
        <v>250</v>
      </c>
      <c r="IG28">
        <v>13.817299999999999</v>
      </c>
      <c r="IH28">
        <v>9.2560299999999998E-2</v>
      </c>
      <c r="II28">
        <v>0</v>
      </c>
      <c r="IJ28">
        <v>-0.23274700000000001</v>
      </c>
      <c r="IK28">
        <v>4.33798E-3</v>
      </c>
      <c r="IL28">
        <v>5920.29</v>
      </c>
      <c r="IM28">
        <v>0</v>
      </c>
      <c r="IN28">
        <v>0.317467</v>
      </c>
      <c r="IO28">
        <v>0.90559199999999995</v>
      </c>
      <c r="IP28">
        <v>1.0039800000000001</v>
      </c>
      <c r="IQ28">
        <v>3.8801299999999999E-3</v>
      </c>
      <c r="IR28">
        <v>3.8801299999999999E-3</v>
      </c>
      <c r="IS28">
        <v>1.6212899999999999E-2</v>
      </c>
      <c r="IT28">
        <v>1.3846400000000001</v>
      </c>
      <c r="IU28">
        <v>1.7314099999999999</v>
      </c>
      <c r="IV28">
        <v>0</v>
      </c>
      <c r="IW28">
        <v>0</v>
      </c>
      <c r="IX28">
        <v>3.03349</v>
      </c>
    </row>
    <row r="29" spans="1:258" x14ac:dyDescent="0.2">
      <c r="A29">
        <v>10470</v>
      </c>
      <c r="B29">
        <v>9.4079999999999995</v>
      </c>
      <c r="C29">
        <v>-2.1</v>
      </c>
      <c r="D29">
        <v>10.3</v>
      </c>
      <c r="E29">
        <v>1.7158800000000001</v>
      </c>
      <c r="F29">
        <v>360</v>
      </c>
      <c r="G29">
        <v>0</v>
      </c>
      <c r="H29">
        <v>0</v>
      </c>
      <c r="I29">
        <v>0</v>
      </c>
      <c r="J29">
        <v>0</v>
      </c>
      <c r="K29">
        <v>0</v>
      </c>
      <c r="L29">
        <v>0</v>
      </c>
      <c r="M29" s="90">
        <v>6.64E-6</v>
      </c>
      <c r="N29">
        <v>0.31695699999999999</v>
      </c>
      <c r="O29">
        <v>580.67399999999998</v>
      </c>
      <c r="P29">
        <v>11.851900000000001</v>
      </c>
      <c r="Q29">
        <v>1.1915199999999999</v>
      </c>
      <c r="R29">
        <v>0.352356</v>
      </c>
      <c r="S29">
        <v>0.18449199999999999</v>
      </c>
      <c r="T29">
        <v>1.00001E-3</v>
      </c>
      <c r="U29">
        <v>0.186391</v>
      </c>
      <c r="V29">
        <v>3.1871299999999998E-2</v>
      </c>
      <c r="W29">
        <v>0.12729399999999999</v>
      </c>
      <c r="X29">
        <v>0.115596</v>
      </c>
      <c r="Y29">
        <v>1.00001E-3</v>
      </c>
      <c r="Z29">
        <v>3659.78</v>
      </c>
      <c r="AA29">
        <v>141.636</v>
      </c>
      <c r="AB29">
        <v>13.017799999999999</v>
      </c>
      <c r="AC29">
        <v>366.63499999999999</v>
      </c>
      <c r="AD29">
        <v>4.7662599999999999</v>
      </c>
      <c r="AE29">
        <v>0.47662599999999999</v>
      </c>
      <c r="AF29">
        <v>13506.9</v>
      </c>
      <c r="AG29">
        <v>628.22699999999998</v>
      </c>
      <c r="AH29">
        <v>77.182199999999995</v>
      </c>
      <c r="AI29">
        <v>0.36352499999999999</v>
      </c>
      <c r="AJ29">
        <v>3.3843200000000001E-3</v>
      </c>
      <c r="AK29">
        <v>0.27326499999999998</v>
      </c>
      <c r="AL29">
        <v>25.11</v>
      </c>
      <c r="AM29">
        <v>14.3614</v>
      </c>
      <c r="AN29">
        <v>0</v>
      </c>
      <c r="AO29">
        <v>1.2416400000000001</v>
      </c>
      <c r="AP29">
        <v>11.4033</v>
      </c>
      <c r="AQ29">
        <v>133.91499999999999</v>
      </c>
      <c r="AR29">
        <v>0</v>
      </c>
      <c r="AS29">
        <v>124.20099999999999</v>
      </c>
      <c r="AT29">
        <v>0.85448599999999997</v>
      </c>
      <c r="AU29">
        <v>7.8112900000000002E-3</v>
      </c>
      <c r="AV29">
        <v>2.6782E-2</v>
      </c>
      <c r="AW29" s="90" t="s">
        <v>1906</v>
      </c>
      <c r="AX29">
        <v>2.5370799999999999E-2</v>
      </c>
      <c r="AY29" s="90" t="s">
        <v>1906</v>
      </c>
      <c r="AZ29">
        <v>7.9789800000000001E-4</v>
      </c>
      <c r="BA29">
        <v>401.57</v>
      </c>
      <c r="BB29">
        <v>1.5626100000000001</v>
      </c>
      <c r="BC29">
        <v>7.4078299999999998E-3</v>
      </c>
      <c r="BD29" s="90" t="s">
        <v>1906</v>
      </c>
      <c r="BE29">
        <v>1.18903E-3</v>
      </c>
      <c r="BF29">
        <v>1.5261100000000001</v>
      </c>
      <c r="BG29">
        <v>1.5651299999999999</v>
      </c>
      <c r="BH29">
        <v>4.7913900000000004E-3</v>
      </c>
      <c r="BI29" s="90" t="s">
        <v>1906</v>
      </c>
      <c r="BJ29">
        <v>410.21199999999999</v>
      </c>
      <c r="BK29">
        <v>267.58699999999999</v>
      </c>
      <c r="BL29">
        <v>186.678</v>
      </c>
      <c r="BM29">
        <v>233.40600000000001</v>
      </c>
      <c r="BN29">
        <v>102.756</v>
      </c>
      <c r="BO29">
        <v>102.384</v>
      </c>
      <c r="BP29">
        <v>103.32899999999999</v>
      </c>
      <c r="BQ29">
        <v>100.29</v>
      </c>
      <c r="BR29">
        <v>100.249</v>
      </c>
      <c r="BS29">
        <v>100.366</v>
      </c>
      <c r="BT29">
        <v>348.41199999999998</v>
      </c>
      <c r="BU29">
        <v>200.89500000000001</v>
      </c>
      <c r="BV29">
        <v>316.87400000000002</v>
      </c>
      <c r="BW29">
        <v>123.887</v>
      </c>
      <c r="BX29">
        <v>100</v>
      </c>
      <c r="BY29">
        <v>100</v>
      </c>
      <c r="BZ29">
        <v>776.7</v>
      </c>
      <c r="CA29">
        <v>100.051</v>
      </c>
      <c r="CB29">
        <v>101.752</v>
      </c>
      <c r="CC29">
        <v>106.65300000000001</v>
      </c>
      <c r="CD29">
        <v>100.911</v>
      </c>
      <c r="CE29">
        <v>126.66500000000001</v>
      </c>
      <c r="CF29">
        <v>135.40199999999999</v>
      </c>
      <c r="CG29">
        <v>104.928</v>
      </c>
      <c r="CH29">
        <v>100.015</v>
      </c>
      <c r="CI29">
        <v>102.73099999999999</v>
      </c>
      <c r="CJ29">
        <v>101.66800000000001</v>
      </c>
      <c r="CK29">
        <v>100</v>
      </c>
      <c r="CL29">
        <v>101.08799999999999</v>
      </c>
      <c r="CM29">
        <v>100</v>
      </c>
      <c r="CN29">
        <v>128.898</v>
      </c>
      <c r="CO29">
        <v>100.011</v>
      </c>
      <c r="CP29">
        <v>101.16200000000001</v>
      </c>
      <c r="CQ29">
        <v>100.001</v>
      </c>
      <c r="CR29">
        <v>100.001</v>
      </c>
      <c r="CS29">
        <v>100.036</v>
      </c>
      <c r="CT29">
        <v>100.002</v>
      </c>
      <c r="CU29">
        <v>100</v>
      </c>
      <c r="CV29">
        <v>100.001</v>
      </c>
      <c r="CW29">
        <v>100.006</v>
      </c>
      <c r="CX29">
        <v>100</v>
      </c>
      <c r="CY29">
        <v>242.625</v>
      </c>
      <c r="CZ29">
        <v>190.994</v>
      </c>
      <c r="DA29">
        <v>105.241</v>
      </c>
      <c r="DB29">
        <v>102.895</v>
      </c>
      <c r="DC29">
        <v>104.02500000000001</v>
      </c>
      <c r="DD29">
        <v>100</v>
      </c>
      <c r="DE29">
        <v>100.29</v>
      </c>
      <c r="DF29">
        <v>176.69300000000001</v>
      </c>
      <c r="DG29">
        <v>182.44499999999999</v>
      </c>
      <c r="DH29">
        <v>241.76599999999999</v>
      </c>
      <c r="DI29">
        <v>4.0999999999999996</v>
      </c>
      <c r="DJ29">
        <v>1161.3499999999999</v>
      </c>
      <c r="DK29">
        <v>346.99099999999999</v>
      </c>
      <c r="DL29">
        <v>133.32300000000001</v>
      </c>
      <c r="DM29">
        <v>213.66800000000001</v>
      </c>
      <c r="DN29">
        <v>814.35699999999997</v>
      </c>
      <c r="DO29">
        <v>0.87033499999999997</v>
      </c>
      <c r="DP29">
        <v>0.87033499999999997</v>
      </c>
      <c r="DQ29">
        <v>1</v>
      </c>
      <c r="DR29">
        <v>7.2926800000000004E-4</v>
      </c>
      <c r="DS29">
        <v>0.96922600000000003</v>
      </c>
      <c r="DT29" s="90">
        <v>6.6399900000000001E-6</v>
      </c>
      <c r="DU29" s="90">
        <v>3.0797199999999997E-5</v>
      </c>
      <c r="DV29" s="90">
        <v>3.3766699999999998E-6</v>
      </c>
      <c r="DW29">
        <v>0</v>
      </c>
      <c r="DX29">
        <v>0</v>
      </c>
      <c r="DY29">
        <v>-1.1054599999999999E-2</v>
      </c>
      <c r="DZ29">
        <v>17.406700000000001</v>
      </c>
      <c r="EA29">
        <v>0.54302300000000003</v>
      </c>
      <c r="EB29">
        <v>0.140935</v>
      </c>
      <c r="EC29">
        <v>0.140935</v>
      </c>
      <c r="ED29">
        <v>2.8530700000000002</v>
      </c>
      <c r="EE29">
        <v>1.99089</v>
      </c>
      <c r="EF29">
        <v>2.8629699999999998</v>
      </c>
      <c r="EG29">
        <v>1.99089</v>
      </c>
      <c r="EH29">
        <v>0.28606700000000002</v>
      </c>
      <c r="EI29">
        <v>35.331699999999998</v>
      </c>
      <c r="EJ29">
        <v>5.7862499999999999</v>
      </c>
      <c r="EK29">
        <v>1.26029E-2</v>
      </c>
      <c r="EL29">
        <v>1.8051600000000001</v>
      </c>
      <c r="EM29">
        <v>0</v>
      </c>
      <c r="EN29">
        <v>26.750699999999998</v>
      </c>
      <c r="EO29">
        <v>375.68</v>
      </c>
      <c r="EP29">
        <v>2.7532500000000001E-2</v>
      </c>
      <c r="EQ29">
        <v>7.4412100000000002E-3</v>
      </c>
      <c r="ER29">
        <v>0</v>
      </c>
      <c r="ES29">
        <v>2.0044099999999999E-2</v>
      </c>
      <c r="ET29">
        <v>5.2454700000000001</v>
      </c>
      <c r="EU29">
        <v>1.4982299999999999E-3</v>
      </c>
      <c r="EV29">
        <v>1.02053E-2</v>
      </c>
      <c r="EW29">
        <v>1.00114E-2</v>
      </c>
      <c r="EX29">
        <v>1.0259799999999999E-3</v>
      </c>
      <c r="EY29">
        <v>1.00114E-3</v>
      </c>
      <c r="EZ29">
        <v>0.28250700000000001</v>
      </c>
      <c r="FA29">
        <v>8.2195700000000007E-3</v>
      </c>
      <c r="FB29">
        <v>8.5322000000000002E-4</v>
      </c>
      <c r="FC29">
        <v>0.111485</v>
      </c>
      <c r="FD29">
        <v>1.4492999999999999E-3</v>
      </c>
      <c r="FE29">
        <v>1.4493000000000001E-4</v>
      </c>
      <c r="FF29">
        <v>0.165186</v>
      </c>
      <c r="FG29">
        <v>2.1474200000000001E-3</v>
      </c>
      <c r="FH29">
        <v>2.14742E-4</v>
      </c>
      <c r="FI29">
        <v>0.62965899999999997</v>
      </c>
      <c r="FJ29">
        <v>0.937724</v>
      </c>
      <c r="FK29">
        <v>40.748399999999997</v>
      </c>
      <c r="FL29">
        <v>394.72199999999998</v>
      </c>
      <c r="FM29">
        <v>6.9595200000000004</v>
      </c>
      <c r="FN29">
        <v>1</v>
      </c>
      <c r="FO29">
        <v>0.41990499999999997</v>
      </c>
      <c r="FP29">
        <v>7.2999199999999997E-3</v>
      </c>
      <c r="FQ29">
        <v>7.48147E-4</v>
      </c>
      <c r="FR29">
        <v>6.7980299999999994E-2</v>
      </c>
      <c r="FS29">
        <v>0</v>
      </c>
      <c r="FT29">
        <v>6.4182799999999998E-2</v>
      </c>
      <c r="FU29">
        <v>0</v>
      </c>
      <c r="FV29">
        <v>1.0943400000000001</v>
      </c>
      <c r="FW29">
        <v>7.48147E-4</v>
      </c>
      <c r="FX29">
        <v>7.2999199999999997E-3</v>
      </c>
      <c r="FY29">
        <v>4.5506399999999999E-3</v>
      </c>
      <c r="FZ29">
        <v>0</v>
      </c>
      <c r="GA29">
        <v>3.2606499999999999E-3</v>
      </c>
      <c r="GB29">
        <v>0</v>
      </c>
      <c r="GC29">
        <v>293.70299999999997</v>
      </c>
      <c r="GD29">
        <v>1</v>
      </c>
      <c r="GE29">
        <v>0.61577300000000001</v>
      </c>
      <c r="GF29">
        <v>0.38422699999999999</v>
      </c>
      <c r="GG29">
        <v>1.0531699999999999</v>
      </c>
      <c r="GH29">
        <v>0</v>
      </c>
      <c r="GI29">
        <v>0</v>
      </c>
      <c r="GJ29">
        <v>0</v>
      </c>
      <c r="GK29">
        <v>0</v>
      </c>
      <c r="GL29">
        <v>0</v>
      </c>
      <c r="GM29">
        <v>0</v>
      </c>
      <c r="GN29">
        <v>0</v>
      </c>
      <c r="GO29">
        <v>0</v>
      </c>
      <c r="GP29">
        <v>0</v>
      </c>
      <c r="GQ29">
        <v>35.833300000000001</v>
      </c>
      <c r="GR29">
        <v>291.66699999999997</v>
      </c>
      <c r="GS29">
        <v>3.9681599999999997E-2</v>
      </c>
      <c r="GT29">
        <v>1.11789E-4</v>
      </c>
      <c r="GU29">
        <v>1.3586600000000001E-2</v>
      </c>
      <c r="GV29">
        <v>3.6720699999999999E-3</v>
      </c>
      <c r="GW29">
        <v>4.3465499999999997E-2</v>
      </c>
      <c r="GX29">
        <v>1.6627800000000002E-2</v>
      </c>
      <c r="GY29">
        <v>0.86573299999999997</v>
      </c>
      <c r="GZ29">
        <v>5.6295900000000003E-2</v>
      </c>
      <c r="HA29">
        <v>1.92774E-2</v>
      </c>
      <c r="HB29">
        <v>0.37899500000000003</v>
      </c>
      <c r="HC29">
        <v>0.27108300000000002</v>
      </c>
      <c r="HD29">
        <v>9.7259100000000001E-2</v>
      </c>
      <c r="HE29">
        <v>0.53762500000000002</v>
      </c>
      <c r="HF29">
        <v>4.1035000000000002E-2</v>
      </c>
      <c r="HG29">
        <v>1.7402500000000001E-2</v>
      </c>
      <c r="HH29">
        <v>0.153916</v>
      </c>
      <c r="HI29">
        <v>7.1588800000000003E-3</v>
      </c>
      <c r="HJ29">
        <v>8.7951900000000005E-4</v>
      </c>
      <c r="HK29">
        <v>0.20585000000000001</v>
      </c>
      <c r="HL29">
        <v>9.5744200000000002E-3</v>
      </c>
      <c r="HM29">
        <v>1.17629E-3</v>
      </c>
      <c r="HN29">
        <v>2.90819E-4</v>
      </c>
      <c r="HO29">
        <v>3.8265899999999999E-2</v>
      </c>
      <c r="HP29">
        <v>5.2369799999999996E-3</v>
      </c>
      <c r="HQ29">
        <v>1.03421E-2</v>
      </c>
      <c r="HR29">
        <v>3.4183999999999999E-4</v>
      </c>
      <c r="HS29">
        <v>0</v>
      </c>
      <c r="HT29">
        <v>1.1022099999999999</v>
      </c>
      <c r="HU29">
        <v>0</v>
      </c>
      <c r="HV29">
        <v>7.9117000000000007E-3</v>
      </c>
      <c r="HW29">
        <v>7.7475999999999999E-4</v>
      </c>
      <c r="HX29">
        <v>0.309693</v>
      </c>
      <c r="HY29">
        <v>0</v>
      </c>
      <c r="HZ29">
        <v>0</v>
      </c>
      <c r="IA29">
        <v>0.51554299999999997</v>
      </c>
      <c r="IB29">
        <v>1161.3499999999999</v>
      </c>
      <c r="IC29">
        <v>7.2398599999999994E-2</v>
      </c>
      <c r="ID29">
        <v>1.1022099999999999</v>
      </c>
      <c r="IE29">
        <v>0</v>
      </c>
      <c r="IF29">
        <v>250</v>
      </c>
      <c r="IG29">
        <v>13.817299999999999</v>
      </c>
      <c r="IH29">
        <v>9.2560299999999998E-2</v>
      </c>
      <c r="II29">
        <v>0</v>
      </c>
      <c r="IJ29">
        <v>-0.23330000000000001</v>
      </c>
      <c r="IK29">
        <v>4.3543499999999999E-3</v>
      </c>
      <c r="IL29">
        <v>5875.86</v>
      </c>
      <c r="IM29">
        <v>0</v>
      </c>
      <c r="IN29">
        <v>0.31733</v>
      </c>
      <c r="IO29">
        <v>0.90559199999999995</v>
      </c>
      <c r="IP29">
        <v>1.0049399999999999</v>
      </c>
      <c r="IQ29">
        <v>3.8810899999999998E-3</v>
      </c>
      <c r="IR29">
        <v>3.8810899999999998E-3</v>
      </c>
      <c r="IS29">
        <v>1.6213999999999999E-2</v>
      </c>
      <c r="IT29">
        <v>1.38497</v>
      </c>
      <c r="IU29">
        <v>1.7317800000000001</v>
      </c>
      <c r="IV29">
        <v>0</v>
      </c>
      <c r="IW29">
        <v>0</v>
      </c>
      <c r="IX29">
        <v>3.03349</v>
      </c>
    </row>
    <row r="30" spans="1:258" x14ac:dyDescent="0.2">
      <c r="A30">
        <v>10835</v>
      </c>
      <c r="B30">
        <v>9.4079999999999995</v>
      </c>
      <c r="C30">
        <v>-2.1</v>
      </c>
      <c r="D30">
        <v>10.3</v>
      </c>
      <c r="E30">
        <v>1.7158800000000001</v>
      </c>
      <c r="F30">
        <v>360</v>
      </c>
      <c r="G30">
        <v>0</v>
      </c>
      <c r="H30">
        <v>0</v>
      </c>
      <c r="I30">
        <v>0</v>
      </c>
      <c r="J30">
        <v>0</v>
      </c>
      <c r="K30">
        <v>0</v>
      </c>
      <c r="L30">
        <v>0</v>
      </c>
      <c r="M30" s="90">
        <v>6.64E-6</v>
      </c>
      <c r="N30">
        <v>0.31695699999999999</v>
      </c>
      <c r="O30">
        <v>578.18499999999995</v>
      </c>
      <c r="P30">
        <v>11.855700000000001</v>
      </c>
      <c r="Q30">
        <v>1.18451</v>
      </c>
      <c r="R30">
        <v>0.35386499999999999</v>
      </c>
      <c r="S30">
        <v>0.18298800000000001</v>
      </c>
      <c r="T30">
        <v>1.00001E-3</v>
      </c>
      <c r="U30">
        <v>0.186726</v>
      </c>
      <c r="V30">
        <v>3.1986599999999997E-2</v>
      </c>
      <c r="W30">
        <v>0.127663</v>
      </c>
      <c r="X30">
        <v>0.114771</v>
      </c>
      <c r="Y30">
        <v>1.00001E-3</v>
      </c>
      <c r="Z30">
        <v>3662.96</v>
      </c>
      <c r="AA30">
        <v>142.16200000000001</v>
      </c>
      <c r="AB30">
        <v>13.0402</v>
      </c>
      <c r="AC30">
        <v>365.71499999999997</v>
      </c>
      <c r="AD30">
        <v>4.7542999999999997</v>
      </c>
      <c r="AE30">
        <v>0.47543000000000002</v>
      </c>
      <c r="AF30">
        <v>13495.7</v>
      </c>
      <c r="AG30">
        <v>627.70899999999995</v>
      </c>
      <c r="AH30">
        <v>77.118499999999997</v>
      </c>
      <c r="AI30">
        <v>0.374639</v>
      </c>
      <c r="AJ30">
        <v>3.3915899999999999E-3</v>
      </c>
      <c r="AK30">
        <v>0.28081800000000001</v>
      </c>
      <c r="AL30">
        <v>25.11</v>
      </c>
      <c r="AM30">
        <v>14.370100000000001</v>
      </c>
      <c r="AN30">
        <v>0</v>
      </c>
      <c r="AO30">
        <v>1.27291</v>
      </c>
      <c r="AP30">
        <v>11.3978</v>
      </c>
      <c r="AQ30">
        <v>133.923</v>
      </c>
      <c r="AR30">
        <v>0</v>
      </c>
      <c r="AS30">
        <v>124.211</v>
      </c>
      <c r="AT30">
        <v>0.84958599999999995</v>
      </c>
      <c r="AU30">
        <v>7.79059E-3</v>
      </c>
      <c r="AV30">
        <v>2.68287E-2</v>
      </c>
      <c r="AW30" s="90" t="s">
        <v>1906</v>
      </c>
      <c r="AX30">
        <v>2.5410499999999999E-2</v>
      </c>
      <c r="AY30" s="90" t="s">
        <v>1906</v>
      </c>
      <c r="AZ30">
        <v>7.9199399999999997E-4</v>
      </c>
      <c r="BA30">
        <v>401.56700000000001</v>
      </c>
      <c r="BB30">
        <v>1.5618000000000001</v>
      </c>
      <c r="BC30">
        <v>7.4014199999999997E-3</v>
      </c>
      <c r="BD30" s="90" t="s">
        <v>1906</v>
      </c>
      <c r="BE30">
        <v>1.1856600000000001E-3</v>
      </c>
      <c r="BF30">
        <v>1.5243100000000001</v>
      </c>
      <c r="BG30">
        <v>1.5643</v>
      </c>
      <c r="BH30">
        <v>4.7859900000000004E-3</v>
      </c>
      <c r="BI30" s="90" t="s">
        <v>1906</v>
      </c>
      <c r="BJ30">
        <v>410.23899999999998</v>
      </c>
      <c r="BK30">
        <v>267.96800000000002</v>
      </c>
      <c r="BL30">
        <v>186.14699999999999</v>
      </c>
      <c r="BM30">
        <v>233.30699999999999</v>
      </c>
      <c r="BN30">
        <v>102.754</v>
      </c>
      <c r="BO30">
        <v>102.383</v>
      </c>
      <c r="BP30">
        <v>103.334</v>
      </c>
      <c r="BQ30">
        <v>100.289</v>
      </c>
      <c r="BR30">
        <v>100.247</v>
      </c>
      <c r="BS30">
        <v>100.366</v>
      </c>
      <c r="BT30">
        <v>348.41199999999998</v>
      </c>
      <c r="BU30">
        <v>200.858</v>
      </c>
      <c r="BV30">
        <v>316.90699999999998</v>
      </c>
      <c r="BW30">
        <v>123.723</v>
      </c>
      <c r="BX30">
        <v>100</v>
      </c>
      <c r="BY30">
        <v>100</v>
      </c>
      <c r="BZ30">
        <v>776.7</v>
      </c>
      <c r="CA30">
        <v>100.051</v>
      </c>
      <c r="CB30">
        <v>101.779</v>
      </c>
      <c r="CC30">
        <v>106.684</v>
      </c>
      <c r="CD30">
        <v>100.91500000000001</v>
      </c>
      <c r="CE30">
        <v>126.687</v>
      </c>
      <c r="CF30">
        <v>135.37</v>
      </c>
      <c r="CG30">
        <v>104.973</v>
      </c>
      <c r="CH30">
        <v>100.015</v>
      </c>
      <c r="CI30">
        <v>102.76300000000001</v>
      </c>
      <c r="CJ30">
        <v>101.663</v>
      </c>
      <c r="CK30">
        <v>100</v>
      </c>
      <c r="CL30">
        <v>101.09099999999999</v>
      </c>
      <c r="CM30">
        <v>100</v>
      </c>
      <c r="CN30">
        <v>128.82599999999999</v>
      </c>
      <c r="CO30">
        <v>100.011</v>
      </c>
      <c r="CP30">
        <v>101.161</v>
      </c>
      <c r="CQ30">
        <v>100.001</v>
      </c>
      <c r="CR30">
        <v>100.001</v>
      </c>
      <c r="CS30">
        <v>100.03700000000001</v>
      </c>
      <c r="CT30">
        <v>100.002</v>
      </c>
      <c r="CU30">
        <v>100</v>
      </c>
      <c r="CV30">
        <v>100.001</v>
      </c>
      <c r="CW30">
        <v>100.006</v>
      </c>
      <c r="CX30">
        <v>100</v>
      </c>
      <c r="CY30">
        <v>242.27099999999999</v>
      </c>
      <c r="CZ30">
        <v>190.53299999999999</v>
      </c>
      <c r="DA30">
        <v>105.291</v>
      </c>
      <c r="DB30">
        <v>102.92700000000001</v>
      </c>
      <c r="DC30">
        <v>104.036</v>
      </c>
      <c r="DD30">
        <v>100</v>
      </c>
      <c r="DE30">
        <v>100.289</v>
      </c>
      <c r="DF30">
        <v>176.648</v>
      </c>
      <c r="DG30">
        <v>182.44399999999999</v>
      </c>
      <c r="DH30">
        <v>241.75800000000001</v>
      </c>
      <c r="DI30">
        <v>4.0999999999999996</v>
      </c>
      <c r="DJ30">
        <v>1156.3699999999999</v>
      </c>
      <c r="DK30">
        <v>345.93200000000002</v>
      </c>
      <c r="DL30">
        <v>133.47900000000001</v>
      </c>
      <c r="DM30">
        <v>212.45400000000001</v>
      </c>
      <c r="DN30">
        <v>810.43799999999999</v>
      </c>
      <c r="DO30">
        <v>0.87134800000000001</v>
      </c>
      <c r="DP30">
        <v>0.87134800000000001</v>
      </c>
      <c r="DQ30">
        <v>1</v>
      </c>
      <c r="DR30">
        <v>7.2926800000000004E-4</v>
      </c>
      <c r="DS30">
        <v>0.96931999999999996</v>
      </c>
      <c r="DT30" s="90">
        <v>6.6399900000000001E-6</v>
      </c>
      <c r="DU30" s="90">
        <v>3.16763E-5</v>
      </c>
      <c r="DV30" s="90">
        <v>3.3786999999999999E-6</v>
      </c>
      <c r="DW30">
        <v>0</v>
      </c>
      <c r="DX30">
        <v>0</v>
      </c>
      <c r="DY30">
        <v>-1.1051200000000001E-2</v>
      </c>
      <c r="DZ30">
        <v>17.427</v>
      </c>
      <c r="EA30">
        <v>0.54358200000000001</v>
      </c>
      <c r="EB30">
        <v>0.14086199999999999</v>
      </c>
      <c r="EC30">
        <v>0.14086199999999999</v>
      </c>
      <c r="ED30">
        <v>2.8565299999999998</v>
      </c>
      <c r="EE30">
        <v>1.9918100000000001</v>
      </c>
      <c r="EF30">
        <v>2.86639</v>
      </c>
      <c r="EG30">
        <v>1.9918100000000001</v>
      </c>
      <c r="EH30">
        <v>0.28591899999999998</v>
      </c>
      <c r="EI30">
        <v>35.372799999999998</v>
      </c>
      <c r="EJ30">
        <v>5.9644300000000001</v>
      </c>
      <c r="EK30">
        <v>1.25483E-2</v>
      </c>
      <c r="EL30">
        <v>1.8089299999999999</v>
      </c>
      <c r="EM30">
        <v>0</v>
      </c>
      <c r="EN30">
        <v>27.4328</v>
      </c>
      <c r="EO30">
        <v>375.47</v>
      </c>
      <c r="EP30">
        <v>2.7374599999999999E-2</v>
      </c>
      <c r="EQ30">
        <v>7.3985500000000003E-3</v>
      </c>
      <c r="ER30">
        <v>0</v>
      </c>
      <c r="ES30">
        <v>1.9946800000000001E-2</v>
      </c>
      <c r="ET30">
        <v>5.3952</v>
      </c>
      <c r="EU30">
        <v>1.49647E-3</v>
      </c>
      <c r="EV30">
        <v>1.0252499999999999E-2</v>
      </c>
      <c r="EW30">
        <v>1.00155E-2</v>
      </c>
      <c r="EX30">
        <v>1.0243299999999999E-3</v>
      </c>
      <c r="EY30">
        <v>1.0015499999999999E-3</v>
      </c>
      <c r="EZ30">
        <v>0.28127099999999999</v>
      </c>
      <c r="FA30">
        <v>8.2138000000000003E-3</v>
      </c>
      <c r="FB30">
        <v>8.4731400000000005E-4</v>
      </c>
      <c r="FC30">
        <v>0.110948</v>
      </c>
      <c r="FD30">
        <v>1.4423299999999999E-3</v>
      </c>
      <c r="FE30">
        <v>1.4423300000000001E-4</v>
      </c>
      <c r="FF30">
        <v>0.16473499999999999</v>
      </c>
      <c r="FG30">
        <v>2.1415499999999999E-3</v>
      </c>
      <c r="FH30">
        <v>2.1415599999999999E-4</v>
      </c>
      <c r="FI30">
        <v>0.62730600000000003</v>
      </c>
      <c r="FJ30">
        <v>0.93582100000000001</v>
      </c>
      <c r="FK30">
        <v>40.618699999999997</v>
      </c>
      <c r="FL30">
        <v>395.56299999999999</v>
      </c>
      <c r="FM30">
        <v>6.9663599999999999</v>
      </c>
      <c r="FN30">
        <v>1</v>
      </c>
      <c r="FO30">
        <v>0.41815400000000003</v>
      </c>
      <c r="FP30">
        <v>7.2811000000000004E-3</v>
      </c>
      <c r="FQ30">
        <v>7.4364899999999998E-4</v>
      </c>
      <c r="FR30">
        <v>6.8279199999999998E-2</v>
      </c>
      <c r="FS30">
        <v>0</v>
      </c>
      <c r="FT30">
        <v>6.4291399999999999E-2</v>
      </c>
      <c r="FU30">
        <v>0</v>
      </c>
      <c r="FV30">
        <v>1.0899799999999999</v>
      </c>
      <c r="FW30">
        <v>7.4364899999999998E-4</v>
      </c>
      <c r="FX30">
        <v>7.2811000000000004E-3</v>
      </c>
      <c r="FY30">
        <v>4.5427000000000002E-3</v>
      </c>
      <c r="FZ30">
        <v>0</v>
      </c>
      <c r="GA30">
        <v>3.2478899999999998E-3</v>
      </c>
      <c r="GB30">
        <v>0</v>
      </c>
      <c r="GC30">
        <v>293.69200000000001</v>
      </c>
      <c r="GD30">
        <v>1</v>
      </c>
      <c r="GE30">
        <v>0.61414800000000003</v>
      </c>
      <c r="GF30">
        <v>0.38585199999999997</v>
      </c>
      <c r="GG30">
        <v>1.05599</v>
      </c>
      <c r="GH30">
        <v>0</v>
      </c>
      <c r="GI30">
        <v>0</v>
      </c>
      <c r="GJ30">
        <v>0</v>
      </c>
      <c r="GK30">
        <v>0</v>
      </c>
      <c r="GL30">
        <v>0</v>
      </c>
      <c r="GM30">
        <v>0</v>
      </c>
      <c r="GN30">
        <v>0</v>
      </c>
      <c r="GO30">
        <v>0</v>
      </c>
      <c r="GP30">
        <v>0</v>
      </c>
      <c r="GQ30">
        <v>35.833300000000001</v>
      </c>
      <c r="GR30">
        <v>291.66699999999997</v>
      </c>
      <c r="GS30">
        <v>4.0206100000000002E-2</v>
      </c>
      <c r="GT30">
        <v>1.11723E-4</v>
      </c>
      <c r="GU30">
        <v>1.3750500000000001E-2</v>
      </c>
      <c r="GV30">
        <v>3.7163399999999998E-3</v>
      </c>
      <c r="GW30">
        <v>4.4034200000000003E-2</v>
      </c>
      <c r="GX30">
        <v>1.6752599999999999E-2</v>
      </c>
      <c r="GY30">
        <v>0.86644600000000005</v>
      </c>
      <c r="GZ30">
        <v>5.6907199999999998E-2</v>
      </c>
      <c r="HA30">
        <v>1.9406199999999998E-2</v>
      </c>
      <c r="HB30">
        <v>0.38023299999999999</v>
      </c>
      <c r="HC30">
        <v>0.26926899999999998</v>
      </c>
      <c r="HD30">
        <v>9.7009100000000001E-2</v>
      </c>
      <c r="HE30">
        <v>0.53699399999999997</v>
      </c>
      <c r="HF30">
        <v>4.1583799999999997E-2</v>
      </c>
      <c r="HG30">
        <v>1.75236E-2</v>
      </c>
      <c r="HH30">
        <v>0.15401500000000001</v>
      </c>
      <c r="HI30">
        <v>7.1634899999999998E-3</v>
      </c>
      <c r="HJ30">
        <v>8.8008599999999998E-4</v>
      </c>
      <c r="HK30">
        <v>0.20563400000000001</v>
      </c>
      <c r="HL30">
        <v>9.5643700000000009E-3</v>
      </c>
      <c r="HM30">
        <v>1.17505E-3</v>
      </c>
      <c r="HN30">
        <v>2.8964399999999998E-4</v>
      </c>
      <c r="HO30">
        <v>3.84327E-2</v>
      </c>
      <c r="HP30">
        <v>5.2598100000000002E-3</v>
      </c>
      <c r="HQ30">
        <v>1.0387199999999999E-2</v>
      </c>
      <c r="HR30">
        <v>3.4332999999999998E-4</v>
      </c>
      <c r="HS30">
        <v>0</v>
      </c>
      <c r="HT30">
        <v>1.1033500000000001</v>
      </c>
      <c r="HU30">
        <v>0</v>
      </c>
      <c r="HV30">
        <v>7.9368600000000004E-3</v>
      </c>
      <c r="HW30">
        <v>7.7105999999999995E-4</v>
      </c>
      <c r="HX30">
        <v>0.313365</v>
      </c>
      <c r="HY30">
        <v>0</v>
      </c>
      <c r="HZ30">
        <v>0</v>
      </c>
      <c r="IA30">
        <v>0.51899899999999999</v>
      </c>
      <c r="IB30">
        <v>1156.3699999999999</v>
      </c>
      <c r="IC30">
        <v>7.2482900000000003E-2</v>
      </c>
      <c r="ID30">
        <v>1.1033500000000001</v>
      </c>
      <c r="IE30">
        <v>0</v>
      </c>
      <c r="IF30">
        <v>250</v>
      </c>
      <c r="IG30">
        <v>13.817299999999999</v>
      </c>
      <c r="IH30">
        <v>9.2560299999999998E-2</v>
      </c>
      <c r="II30">
        <v>0</v>
      </c>
      <c r="IJ30">
        <v>-0.23371800000000001</v>
      </c>
      <c r="IK30">
        <v>4.3667699999999999E-3</v>
      </c>
      <c r="IL30">
        <v>5842.47</v>
      </c>
      <c r="IM30">
        <v>0</v>
      </c>
      <c r="IN30">
        <v>0.31718299999999999</v>
      </c>
      <c r="IO30">
        <v>0.90559199999999995</v>
      </c>
      <c r="IP30">
        <v>1.00339</v>
      </c>
      <c r="IQ30">
        <v>3.8819599999999998E-3</v>
      </c>
      <c r="IR30">
        <v>3.8819599999999998E-3</v>
      </c>
      <c r="IS30">
        <v>1.6214900000000001E-2</v>
      </c>
      <c r="IT30">
        <v>1.3852</v>
      </c>
      <c r="IU30">
        <v>1.7320500000000001</v>
      </c>
      <c r="IV30">
        <v>0</v>
      </c>
      <c r="IW30">
        <v>0</v>
      </c>
      <c r="IX30">
        <v>3.03349</v>
      </c>
    </row>
    <row r="31" spans="1:258" x14ac:dyDescent="0.2">
      <c r="A31">
        <v>11200</v>
      </c>
      <c r="B31">
        <v>9.4079999999999995</v>
      </c>
      <c r="C31">
        <v>-2.1</v>
      </c>
      <c r="D31">
        <v>10.3</v>
      </c>
      <c r="E31">
        <v>1.7158800000000001</v>
      </c>
      <c r="F31">
        <v>360</v>
      </c>
      <c r="G31">
        <v>0</v>
      </c>
      <c r="H31">
        <v>0</v>
      </c>
      <c r="I31">
        <v>0</v>
      </c>
      <c r="J31">
        <v>0</v>
      </c>
      <c r="K31">
        <v>0</v>
      </c>
      <c r="L31">
        <v>0</v>
      </c>
      <c r="M31" s="90">
        <v>6.64E-6</v>
      </c>
      <c r="N31">
        <v>0.31695699999999999</v>
      </c>
      <c r="O31">
        <v>576.77300000000002</v>
      </c>
      <c r="P31">
        <v>11.863</v>
      </c>
      <c r="Q31">
        <v>1.1792</v>
      </c>
      <c r="R31">
        <v>0.355217</v>
      </c>
      <c r="S31">
        <v>0.18206800000000001</v>
      </c>
      <c r="T31">
        <v>1.00001E-3</v>
      </c>
      <c r="U31">
        <v>0.18702299999999999</v>
      </c>
      <c r="V31">
        <v>3.2104199999999999E-2</v>
      </c>
      <c r="W31">
        <v>0.12797600000000001</v>
      </c>
      <c r="X31">
        <v>0.113612</v>
      </c>
      <c r="Y31">
        <v>1.00001E-3</v>
      </c>
      <c r="Z31">
        <v>3665.85</v>
      </c>
      <c r="AA31">
        <v>142.68299999999999</v>
      </c>
      <c r="AB31">
        <v>13.061299999999999</v>
      </c>
      <c r="AC31">
        <v>364.73200000000003</v>
      </c>
      <c r="AD31">
        <v>4.7415200000000004</v>
      </c>
      <c r="AE31">
        <v>0.47415200000000002</v>
      </c>
      <c r="AF31">
        <v>13484.7</v>
      </c>
      <c r="AG31">
        <v>627.19299999999998</v>
      </c>
      <c r="AH31">
        <v>77.055199999999999</v>
      </c>
      <c r="AI31">
        <v>0.38315900000000003</v>
      </c>
      <c r="AJ31">
        <v>3.39996E-3</v>
      </c>
      <c r="AK31">
        <v>0.28643999999999997</v>
      </c>
      <c r="AL31">
        <v>25.11</v>
      </c>
      <c r="AM31">
        <v>14.379</v>
      </c>
      <c r="AN31">
        <v>0</v>
      </c>
      <c r="AO31">
        <v>1.3064499999999999</v>
      </c>
      <c r="AP31">
        <v>11.3985</v>
      </c>
      <c r="AQ31">
        <v>133.917</v>
      </c>
      <c r="AR31">
        <v>0</v>
      </c>
      <c r="AS31">
        <v>124.242</v>
      </c>
      <c r="AT31">
        <v>0.84632799999999997</v>
      </c>
      <c r="AU31">
        <v>7.7780799999999997E-3</v>
      </c>
      <c r="AV31">
        <v>2.68889E-2</v>
      </c>
      <c r="AW31" s="90" t="s">
        <v>1906</v>
      </c>
      <c r="AX31">
        <v>2.5468999999999999E-2</v>
      </c>
      <c r="AY31" s="90" t="s">
        <v>1906</v>
      </c>
      <c r="AZ31">
        <v>7.8751899999999998E-4</v>
      </c>
      <c r="BA31">
        <v>401.56200000000001</v>
      </c>
      <c r="BB31">
        <v>1.56314</v>
      </c>
      <c r="BC31">
        <v>7.4036600000000003E-3</v>
      </c>
      <c r="BD31" s="90" t="s">
        <v>1906</v>
      </c>
      <c r="BE31">
        <v>1.1838300000000001E-3</v>
      </c>
      <c r="BF31">
        <v>1.5248600000000001</v>
      </c>
      <c r="BG31">
        <v>1.56562</v>
      </c>
      <c r="BH31">
        <v>4.7783499999999998E-3</v>
      </c>
      <c r="BI31" s="90" t="s">
        <v>1906</v>
      </c>
      <c r="BJ31">
        <v>410.654</v>
      </c>
      <c r="BK31">
        <v>268.53699999999998</v>
      </c>
      <c r="BL31">
        <v>185.792</v>
      </c>
      <c r="BM31">
        <v>233.21299999999999</v>
      </c>
      <c r="BN31">
        <v>102.753</v>
      </c>
      <c r="BO31">
        <v>102.383</v>
      </c>
      <c r="BP31">
        <v>103.339</v>
      </c>
      <c r="BQ31">
        <v>100.289</v>
      </c>
      <c r="BR31">
        <v>100.246</v>
      </c>
      <c r="BS31">
        <v>100.36499999999999</v>
      </c>
      <c r="BT31">
        <v>348.41199999999998</v>
      </c>
      <c r="BU31">
        <v>200.988</v>
      </c>
      <c r="BV31">
        <v>316.779</v>
      </c>
      <c r="BW31">
        <v>123.616</v>
      </c>
      <c r="BX31">
        <v>100</v>
      </c>
      <c r="BY31">
        <v>100</v>
      </c>
      <c r="BZ31">
        <v>776.7</v>
      </c>
      <c r="CA31">
        <v>100.05</v>
      </c>
      <c r="CB31">
        <v>101.804</v>
      </c>
      <c r="CC31">
        <v>106.712</v>
      </c>
      <c r="CD31">
        <v>100.919</v>
      </c>
      <c r="CE31">
        <v>126.702</v>
      </c>
      <c r="CF31">
        <v>135.333</v>
      </c>
      <c r="CG31">
        <v>105.005</v>
      </c>
      <c r="CH31">
        <v>100.015</v>
      </c>
      <c r="CI31">
        <v>102.786</v>
      </c>
      <c r="CJ31">
        <v>101.66200000000001</v>
      </c>
      <c r="CK31">
        <v>100</v>
      </c>
      <c r="CL31">
        <v>101.09</v>
      </c>
      <c r="CM31">
        <v>100</v>
      </c>
      <c r="CN31">
        <v>128.74199999999999</v>
      </c>
      <c r="CO31">
        <v>100.011</v>
      </c>
      <c r="CP31">
        <v>101.16</v>
      </c>
      <c r="CQ31">
        <v>100.001</v>
      </c>
      <c r="CR31">
        <v>100.001</v>
      </c>
      <c r="CS31">
        <v>100.038</v>
      </c>
      <c r="CT31">
        <v>100.002</v>
      </c>
      <c r="CU31">
        <v>100</v>
      </c>
      <c r="CV31">
        <v>100.001</v>
      </c>
      <c r="CW31">
        <v>100.00700000000001</v>
      </c>
      <c r="CX31">
        <v>100</v>
      </c>
      <c r="CY31">
        <v>242.11699999999999</v>
      </c>
      <c r="CZ31">
        <v>190.24600000000001</v>
      </c>
      <c r="DA31">
        <v>105.32899999999999</v>
      </c>
      <c r="DB31">
        <v>102.949</v>
      </c>
      <c r="DC31">
        <v>104.03400000000001</v>
      </c>
      <c r="DD31">
        <v>100</v>
      </c>
      <c r="DE31">
        <v>100.289</v>
      </c>
      <c r="DF31">
        <v>176.74600000000001</v>
      </c>
      <c r="DG31">
        <v>182.434</v>
      </c>
      <c r="DH31">
        <v>241.73699999999999</v>
      </c>
      <c r="DI31">
        <v>4.0999999999999996</v>
      </c>
      <c r="DJ31">
        <v>1153.55</v>
      </c>
      <c r="DK31">
        <v>345.33199999999999</v>
      </c>
      <c r="DL31">
        <v>133.75399999999999</v>
      </c>
      <c r="DM31">
        <v>211.577</v>
      </c>
      <c r="DN31">
        <v>808.21500000000003</v>
      </c>
      <c r="DO31">
        <v>0.87314800000000004</v>
      </c>
      <c r="DP31">
        <v>0.87314800000000004</v>
      </c>
      <c r="DQ31">
        <v>1</v>
      </c>
      <c r="DR31">
        <v>7.2926800000000004E-4</v>
      </c>
      <c r="DS31">
        <v>0.96924699999999997</v>
      </c>
      <c r="DT31" s="90">
        <v>6.6399900000000001E-6</v>
      </c>
      <c r="DU31" s="90">
        <v>3.2332000000000001E-5</v>
      </c>
      <c r="DV31" s="90">
        <v>3.3807999999999999E-6</v>
      </c>
      <c r="DW31">
        <v>0</v>
      </c>
      <c r="DX31">
        <v>0</v>
      </c>
      <c r="DY31">
        <v>-1.1053800000000001E-2</v>
      </c>
      <c r="DZ31">
        <v>17.463000000000001</v>
      </c>
      <c r="EA31">
        <v>0.54509300000000005</v>
      </c>
      <c r="EB31">
        <v>0.14102400000000001</v>
      </c>
      <c r="EC31">
        <v>0.14102400000000001</v>
      </c>
      <c r="ED31">
        <v>2.8627899999999999</v>
      </c>
      <c r="EE31">
        <v>1.99515</v>
      </c>
      <c r="EF31">
        <v>2.87263</v>
      </c>
      <c r="EG31">
        <v>1.99515</v>
      </c>
      <c r="EH31">
        <v>0.286248</v>
      </c>
      <c r="EI31">
        <v>35.445900000000002</v>
      </c>
      <c r="EJ31">
        <v>6.1011100000000003</v>
      </c>
      <c r="EK31">
        <v>1.2525E-2</v>
      </c>
      <c r="EL31">
        <v>1.8134699999999999</v>
      </c>
      <c r="EM31">
        <v>0</v>
      </c>
      <c r="EN31">
        <v>28.164899999999999</v>
      </c>
      <c r="EO31">
        <v>375.495</v>
      </c>
      <c r="EP31">
        <v>2.7173300000000001E-2</v>
      </c>
      <c r="EQ31">
        <v>7.3441299999999999E-3</v>
      </c>
      <c r="ER31">
        <v>0</v>
      </c>
      <c r="ES31">
        <v>1.98692E-2</v>
      </c>
      <c r="ET31">
        <v>5.5068799999999998</v>
      </c>
      <c r="EU31">
        <v>1.49621E-3</v>
      </c>
      <c r="EV31">
        <v>1.02839E-2</v>
      </c>
      <c r="EW31">
        <v>1.00187E-2</v>
      </c>
      <c r="EX31">
        <v>1.02224E-3</v>
      </c>
      <c r="EY31">
        <v>1.00187E-3</v>
      </c>
      <c r="EZ31">
        <v>0.280528</v>
      </c>
      <c r="FA31">
        <v>8.2098199999999996E-3</v>
      </c>
      <c r="FB31">
        <v>8.4260300000000004E-4</v>
      </c>
      <c r="FC31">
        <v>0.11064400000000001</v>
      </c>
      <c r="FD31">
        <v>1.43837E-3</v>
      </c>
      <c r="FE31">
        <v>1.4383700000000001E-4</v>
      </c>
      <c r="FF31">
        <v>0.16422</v>
      </c>
      <c r="FG31">
        <v>2.1348600000000001E-3</v>
      </c>
      <c r="FH31">
        <v>2.1348600000000001E-4</v>
      </c>
      <c r="FI31">
        <v>0.62603799999999998</v>
      </c>
      <c r="FJ31">
        <v>0.93521299999999996</v>
      </c>
      <c r="FK31">
        <v>40.543599999999998</v>
      </c>
      <c r="FL31">
        <v>396.55</v>
      </c>
      <c r="FM31">
        <v>6.9700199999999999</v>
      </c>
      <c r="FN31">
        <v>1</v>
      </c>
      <c r="FO31">
        <v>0.41706100000000002</v>
      </c>
      <c r="FP31">
        <v>7.2691400000000003E-3</v>
      </c>
      <c r="FQ31">
        <v>7.4034399999999998E-4</v>
      </c>
      <c r="FR31">
        <v>6.8523700000000007E-2</v>
      </c>
      <c r="FS31">
        <v>0</v>
      </c>
      <c r="FT31">
        <v>6.44898E-2</v>
      </c>
      <c r="FU31">
        <v>0</v>
      </c>
      <c r="FV31">
        <v>1.0872900000000001</v>
      </c>
      <c r="FW31">
        <v>7.4034399999999998E-4</v>
      </c>
      <c r="FX31">
        <v>7.2691400000000003E-3</v>
      </c>
      <c r="FY31">
        <v>4.5340900000000002E-3</v>
      </c>
      <c r="FZ31">
        <v>0</v>
      </c>
      <c r="GA31">
        <v>3.24399E-3</v>
      </c>
      <c r="GB31">
        <v>0</v>
      </c>
      <c r="GC31">
        <v>293.73099999999999</v>
      </c>
      <c r="GD31">
        <v>1</v>
      </c>
      <c r="GE31">
        <v>0.61267899999999997</v>
      </c>
      <c r="GF31">
        <v>0.38732100000000003</v>
      </c>
      <c r="GG31">
        <v>1.0599400000000001</v>
      </c>
      <c r="GH31">
        <v>0</v>
      </c>
      <c r="GI31">
        <v>0</v>
      </c>
      <c r="GJ31">
        <v>0</v>
      </c>
      <c r="GK31">
        <v>0</v>
      </c>
      <c r="GL31">
        <v>0</v>
      </c>
      <c r="GM31">
        <v>0</v>
      </c>
      <c r="GN31">
        <v>0</v>
      </c>
      <c r="GO31">
        <v>0</v>
      </c>
      <c r="GP31">
        <v>0</v>
      </c>
      <c r="GQ31">
        <v>35.833300000000001</v>
      </c>
      <c r="GR31">
        <v>291.66699999999997</v>
      </c>
      <c r="GS31">
        <v>4.0560499999999999E-2</v>
      </c>
      <c r="GT31">
        <v>1.11656E-4</v>
      </c>
      <c r="GU31">
        <v>1.39171E-2</v>
      </c>
      <c r="GV31">
        <v>3.76137E-3</v>
      </c>
      <c r="GW31">
        <v>4.4433500000000001E-2</v>
      </c>
      <c r="GX31">
        <v>1.6837000000000001E-2</v>
      </c>
      <c r="GY31">
        <v>0.86690999999999996</v>
      </c>
      <c r="GZ31">
        <v>5.7345800000000002E-2</v>
      </c>
      <c r="HA31">
        <v>1.9493699999999999E-2</v>
      </c>
      <c r="HB31">
        <v>0.38111</v>
      </c>
      <c r="HC31">
        <v>0.26796900000000001</v>
      </c>
      <c r="HD31">
        <v>9.6848100000000006E-2</v>
      </c>
      <c r="HE31">
        <v>0.53652200000000005</v>
      </c>
      <c r="HF31">
        <v>4.1979000000000002E-2</v>
      </c>
      <c r="HG31">
        <v>1.7605800000000001E-2</v>
      </c>
      <c r="HH31">
        <v>0.15406900000000001</v>
      </c>
      <c r="HI31">
        <v>7.1659999999999996E-3</v>
      </c>
      <c r="HJ31">
        <v>8.8039399999999995E-4</v>
      </c>
      <c r="HK31">
        <v>0.205375</v>
      </c>
      <c r="HL31">
        <v>9.5523299999999995E-3</v>
      </c>
      <c r="HM31">
        <v>1.1735700000000001E-3</v>
      </c>
      <c r="HN31">
        <v>2.8836999999999998E-4</v>
      </c>
      <c r="HO31">
        <v>3.8587099999999999E-2</v>
      </c>
      <c r="HP31">
        <v>5.2809500000000004E-3</v>
      </c>
      <c r="HQ31">
        <v>1.0429000000000001E-2</v>
      </c>
      <c r="HR31">
        <v>3.4470900000000001E-4</v>
      </c>
      <c r="HS31">
        <v>0</v>
      </c>
      <c r="HT31">
        <v>1.10642</v>
      </c>
      <c r="HU31">
        <v>0</v>
      </c>
      <c r="HV31">
        <v>7.9743599999999998E-3</v>
      </c>
      <c r="HW31">
        <v>7.6882299999999997E-4</v>
      </c>
      <c r="HX31">
        <v>0.31804399999999999</v>
      </c>
      <c r="HY31">
        <v>0</v>
      </c>
      <c r="HZ31">
        <v>0</v>
      </c>
      <c r="IA31">
        <v>0.52341899999999997</v>
      </c>
      <c r="IB31">
        <v>1153.55</v>
      </c>
      <c r="IC31">
        <v>7.2632600000000005E-2</v>
      </c>
      <c r="ID31">
        <v>1.10642</v>
      </c>
      <c r="IE31">
        <v>0</v>
      </c>
      <c r="IF31">
        <v>250</v>
      </c>
      <c r="IG31">
        <v>13.817299999999999</v>
      </c>
      <c r="IH31">
        <v>9.2560299999999998E-2</v>
      </c>
      <c r="II31">
        <v>0</v>
      </c>
      <c r="IJ31">
        <v>-0.23402100000000001</v>
      </c>
      <c r="IK31">
        <v>4.3758099999999999E-3</v>
      </c>
      <c r="IL31">
        <v>5818.38</v>
      </c>
      <c r="IM31">
        <v>0</v>
      </c>
      <c r="IN31">
        <v>0.31703199999999998</v>
      </c>
      <c r="IO31">
        <v>0.90559199999999995</v>
      </c>
      <c r="IP31">
        <v>1.00017</v>
      </c>
      <c r="IQ31">
        <v>3.8826500000000001E-3</v>
      </c>
      <c r="IR31">
        <v>3.8826500000000001E-3</v>
      </c>
      <c r="IS31">
        <v>1.62156E-2</v>
      </c>
      <c r="IT31">
        <v>1.3852899999999999</v>
      </c>
      <c r="IU31">
        <v>1.7321500000000001</v>
      </c>
      <c r="IV31">
        <v>0</v>
      </c>
      <c r="IW31">
        <v>0</v>
      </c>
      <c r="IX31">
        <v>3.03349</v>
      </c>
    </row>
    <row r="32" spans="1:258" x14ac:dyDescent="0.2">
      <c r="A32">
        <v>11565</v>
      </c>
      <c r="B32">
        <v>9.4079999999999995</v>
      </c>
      <c r="C32">
        <v>-2.1</v>
      </c>
      <c r="D32">
        <v>10.3</v>
      </c>
      <c r="E32">
        <v>1.7158800000000001</v>
      </c>
      <c r="F32">
        <v>360</v>
      </c>
      <c r="G32">
        <v>0</v>
      </c>
      <c r="H32">
        <v>0</v>
      </c>
      <c r="I32">
        <v>0</v>
      </c>
      <c r="J32">
        <v>0</v>
      </c>
      <c r="K32">
        <v>0</v>
      </c>
      <c r="L32">
        <v>0</v>
      </c>
      <c r="M32" s="90">
        <v>6.64E-6</v>
      </c>
      <c r="N32">
        <v>0.31695699999999999</v>
      </c>
      <c r="O32">
        <v>576.46699999999998</v>
      </c>
      <c r="P32">
        <v>11.877599999999999</v>
      </c>
      <c r="Q32">
        <v>1.1757500000000001</v>
      </c>
      <c r="R32">
        <v>0.356404</v>
      </c>
      <c r="S32">
        <v>0.18120800000000001</v>
      </c>
      <c r="T32">
        <v>1.00001E-3</v>
      </c>
      <c r="U32">
        <v>0.18728</v>
      </c>
      <c r="V32">
        <v>3.22203E-2</v>
      </c>
      <c r="W32">
        <v>0.12823000000000001</v>
      </c>
      <c r="X32">
        <v>0.11265699999999999</v>
      </c>
      <c r="Y32">
        <v>1.00001E-3</v>
      </c>
      <c r="Z32">
        <v>3668.46</v>
      </c>
      <c r="AA32">
        <v>143.19499999999999</v>
      </c>
      <c r="AB32">
        <v>13.0809</v>
      </c>
      <c r="AC32">
        <v>363.78100000000001</v>
      </c>
      <c r="AD32">
        <v>4.7291600000000003</v>
      </c>
      <c r="AE32">
        <v>0.472916</v>
      </c>
      <c r="AF32">
        <v>13473.6</v>
      </c>
      <c r="AG32">
        <v>626.68100000000004</v>
      </c>
      <c r="AH32">
        <v>76.992199999999997</v>
      </c>
      <c r="AI32">
        <v>0.39028200000000002</v>
      </c>
      <c r="AJ32">
        <v>3.40938E-3</v>
      </c>
      <c r="AK32">
        <v>0.29028799999999999</v>
      </c>
      <c r="AL32">
        <v>25.11</v>
      </c>
      <c r="AM32">
        <v>14.3881</v>
      </c>
      <c r="AN32">
        <v>0</v>
      </c>
      <c r="AO32">
        <v>1.3348899999999999</v>
      </c>
      <c r="AP32">
        <v>11.405200000000001</v>
      </c>
      <c r="AQ32">
        <v>133.90799999999999</v>
      </c>
      <c r="AR32">
        <v>0</v>
      </c>
      <c r="AS32">
        <v>124.294</v>
      </c>
      <c r="AT32">
        <v>0.84441900000000003</v>
      </c>
      <c r="AU32">
        <v>7.7708999999999999E-3</v>
      </c>
      <c r="AV32">
        <v>2.6961499999999999E-2</v>
      </c>
      <c r="AW32" s="90" t="s">
        <v>1906</v>
      </c>
      <c r="AX32">
        <v>2.5546300000000001E-2</v>
      </c>
      <c r="AY32" s="90" t="s">
        <v>1906</v>
      </c>
      <c r="AZ32">
        <v>7.8417799999999996E-4</v>
      </c>
      <c r="BA32">
        <v>401.553</v>
      </c>
      <c r="BB32">
        <v>1.5664800000000001</v>
      </c>
      <c r="BC32">
        <v>7.4114899999999997E-3</v>
      </c>
      <c r="BD32" s="90" t="s">
        <v>1906</v>
      </c>
      <c r="BE32">
        <v>1.1834300000000001E-3</v>
      </c>
      <c r="BF32">
        <v>1.52746</v>
      </c>
      <c r="BG32">
        <v>1.56894</v>
      </c>
      <c r="BH32">
        <v>4.77467E-3</v>
      </c>
      <c r="BI32" s="90" t="s">
        <v>1906</v>
      </c>
      <c r="BJ32">
        <v>411.45400000000001</v>
      </c>
      <c r="BK32">
        <v>269.25299999999999</v>
      </c>
      <c r="BL32">
        <v>185.62</v>
      </c>
      <c r="BM32">
        <v>233.11500000000001</v>
      </c>
      <c r="BN32">
        <v>102.755</v>
      </c>
      <c r="BO32">
        <v>102.384</v>
      </c>
      <c r="BP32">
        <v>103.346</v>
      </c>
      <c r="BQ32">
        <v>100.289</v>
      </c>
      <c r="BR32">
        <v>100.245</v>
      </c>
      <c r="BS32">
        <v>100.36499999999999</v>
      </c>
      <c r="BT32">
        <v>348.41199999999998</v>
      </c>
      <c r="BU32">
        <v>201.27199999999999</v>
      </c>
      <c r="BV32">
        <v>316.49200000000002</v>
      </c>
      <c r="BW32">
        <v>123.56699999999999</v>
      </c>
      <c r="BX32">
        <v>100</v>
      </c>
      <c r="BY32">
        <v>100</v>
      </c>
      <c r="BZ32">
        <v>776.7</v>
      </c>
      <c r="CA32">
        <v>100.05</v>
      </c>
      <c r="CB32">
        <v>101.82599999999999</v>
      </c>
      <c r="CC32">
        <v>106.739</v>
      </c>
      <c r="CD32">
        <v>100.922</v>
      </c>
      <c r="CE32">
        <v>126.711</v>
      </c>
      <c r="CF32">
        <v>135.29</v>
      </c>
      <c r="CG32">
        <v>105.02800000000001</v>
      </c>
      <c r="CH32">
        <v>100.015</v>
      </c>
      <c r="CI32">
        <v>102.8</v>
      </c>
      <c r="CJ32">
        <v>101.663</v>
      </c>
      <c r="CK32">
        <v>100</v>
      </c>
      <c r="CL32">
        <v>101.092</v>
      </c>
      <c r="CM32">
        <v>100</v>
      </c>
      <c r="CN32">
        <v>128.655</v>
      </c>
      <c r="CO32">
        <v>100.012</v>
      </c>
      <c r="CP32">
        <v>101.15900000000001</v>
      </c>
      <c r="CQ32">
        <v>100.001</v>
      </c>
      <c r="CR32">
        <v>100.001</v>
      </c>
      <c r="CS32">
        <v>100.039</v>
      </c>
      <c r="CT32">
        <v>100.002</v>
      </c>
      <c r="CU32">
        <v>100</v>
      </c>
      <c r="CV32">
        <v>100.001</v>
      </c>
      <c r="CW32">
        <v>100.00700000000001</v>
      </c>
      <c r="CX32">
        <v>100</v>
      </c>
      <c r="CY32">
        <v>242.2</v>
      </c>
      <c r="CZ32">
        <v>190.14</v>
      </c>
      <c r="DA32">
        <v>105.35899999999999</v>
      </c>
      <c r="DB32">
        <v>102.96299999999999</v>
      </c>
      <c r="DC32">
        <v>104.04</v>
      </c>
      <c r="DD32">
        <v>100</v>
      </c>
      <c r="DE32">
        <v>100.289</v>
      </c>
      <c r="DF32">
        <v>176.97800000000001</v>
      </c>
      <c r="DG32">
        <v>182.41499999999999</v>
      </c>
      <c r="DH32">
        <v>241.702</v>
      </c>
      <c r="DI32">
        <v>4.0999999999999996</v>
      </c>
      <c r="DJ32">
        <v>1152.93</v>
      </c>
      <c r="DK32">
        <v>345.202</v>
      </c>
      <c r="DL32">
        <v>134.154</v>
      </c>
      <c r="DM32">
        <v>211.048</v>
      </c>
      <c r="DN32">
        <v>807.73299999999995</v>
      </c>
      <c r="DO32">
        <v>0.87575499999999995</v>
      </c>
      <c r="DP32">
        <v>0.87575499999999995</v>
      </c>
      <c r="DQ32">
        <v>1</v>
      </c>
      <c r="DR32">
        <v>7.2926800000000004E-4</v>
      </c>
      <c r="DS32">
        <v>0.96914800000000001</v>
      </c>
      <c r="DT32" s="90">
        <v>6.6399900000000001E-6</v>
      </c>
      <c r="DU32" s="90">
        <v>3.2781399999999998E-5</v>
      </c>
      <c r="DV32" s="90">
        <v>3.3829499999999999E-6</v>
      </c>
      <c r="DW32">
        <v>0</v>
      </c>
      <c r="DX32">
        <v>0</v>
      </c>
      <c r="DY32">
        <v>-1.10574E-2</v>
      </c>
      <c r="DZ32">
        <v>17.5151</v>
      </c>
      <c r="EA32">
        <v>0.54744599999999999</v>
      </c>
      <c r="EB32">
        <v>0.14139199999999999</v>
      </c>
      <c r="EC32">
        <v>0.14139199999999999</v>
      </c>
      <c r="ED32">
        <v>2.8718499999999998</v>
      </c>
      <c r="EE32">
        <v>2.0007700000000002</v>
      </c>
      <c r="EF32">
        <v>2.8816899999999999</v>
      </c>
      <c r="EG32">
        <v>2.0007700000000002</v>
      </c>
      <c r="EH32">
        <v>0.28699400000000003</v>
      </c>
      <c r="EI32">
        <v>35.5518</v>
      </c>
      <c r="EJ32">
        <v>6.2154100000000003</v>
      </c>
      <c r="EK32">
        <v>1.2509599999999999E-2</v>
      </c>
      <c r="EL32">
        <v>1.8186100000000001</v>
      </c>
      <c r="EM32">
        <v>0</v>
      </c>
      <c r="EN32">
        <v>28.786000000000001</v>
      </c>
      <c r="EO32">
        <v>375.75400000000002</v>
      </c>
      <c r="EP32">
        <v>2.7030800000000001E-2</v>
      </c>
      <c r="EQ32">
        <v>7.3056299999999996E-3</v>
      </c>
      <c r="ER32">
        <v>0</v>
      </c>
      <c r="ES32">
        <v>1.9815300000000001E-2</v>
      </c>
      <c r="ET32">
        <v>5.5834200000000003</v>
      </c>
      <c r="EU32">
        <v>1.4974999999999999E-3</v>
      </c>
      <c r="EV32">
        <v>1.03021E-2</v>
      </c>
      <c r="EW32">
        <v>1.0020899999999999E-2</v>
      </c>
      <c r="EX32">
        <v>1.01979E-3</v>
      </c>
      <c r="EY32">
        <v>1.00209E-3</v>
      </c>
      <c r="EZ32">
        <v>0.28029100000000001</v>
      </c>
      <c r="FA32">
        <v>8.2103799999999998E-3</v>
      </c>
      <c r="FB32">
        <v>8.3919599999999995E-4</v>
      </c>
      <c r="FC32">
        <v>0.110578</v>
      </c>
      <c r="FD32">
        <v>1.4375099999999999E-3</v>
      </c>
      <c r="FE32">
        <v>1.4375100000000001E-4</v>
      </c>
      <c r="FF32">
        <v>0.16368099999999999</v>
      </c>
      <c r="FG32">
        <v>2.1278600000000001E-3</v>
      </c>
      <c r="FH32">
        <v>2.1278599999999999E-4</v>
      </c>
      <c r="FI32">
        <v>0.62588200000000005</v>
      </c>
      <c r="FJ32">
        <v>0.936025</v>
      </c>
      <c r="FK32">
        <v>40.513399999999997</v>
      </c>
      <c r="FL32">
        <v>397.65</v>
      </c>
      <c r="FM32">
        <v>6.9714499999999999</v>
      </c>
      <c r="FN32">
        <v>1</v>
      </c>
      <c r="FO32">
        <v>0.41666999999999998</v>
      </c>
      <c r="FP32">
        <v>7.2655599999999999E-3</v>
      </c>
      <c r="FQ32">
        <v>7.3830200000000003E-4</v>
      </c>
      <c r="FR32">
        <v>6.8785799999999994E-2</v>
      </c>
      <c r="FS32">
        <v>0</v>
      </c>
      <c r="FT32">
        <v>6.4711599999999994E-2</v>
      </c>
      <c r="FU32">
        <v>0</v>
      </c>
      <c r="FV32">
        <v>1.0865100000000001</v>
      </c>
      <c r="FW32">
        <v>7.3830200000000003E-4</v>
      </c>
      <c r="FX32">
        <v>7.2655599999999999E-3</v>
      </c>
      <c r="FY32">
        <v>4.5222700000000001E-3</v>
      </c>
      <c r="FZ32">
        <v>0</v>
      </c>
      <c r="GA32">
        <v>3.2486199999999998E-3</v>
      </c>
      <c r="GB32">
        <v>0</v>
      </c>
      <c r="GC32">
        <v>293.80700000000002</v>
      </c>
      <c r="GD32">
        <v>1</v>
      </c>
      <c r="GE32">
        <v>0.61137600000000003</v>
      </c>
      <c r="GF32">
        <v>0.38862400000000002</v>
      </c>
      <c r="GG32">
        <v>1.06474</v>
      </c>
      <c r="GH32">
        <v>0</v>
      </c>
      <c r="GI32">
        <v>0</v>
      </c>
      <c r="GJ32">
        <v>0</v>
      </c>
      <c r="GK32">
        <v>0</v>
      </c>
      <c r="GL32">
        <v>0</v>
      </c>
      <c r="GM32">
        <v>0</v>
      </c>
      <c r="GN32">
        <v>0</v>
      </c>
      <c r="GO32">
        <v>0</v>
      </c>
      <c r="GP32">
        <v>0</v>
      </c>
      <c r="GQ32">
        <v>35.833300000000001</v>
      </c>
      <c r="GR32">
        <v>291.66699999999997</v>
      </c>
      <c r="GS32">
        <v>4.0817800000000001E-2</v>
      </c>
      <c r="GT32">
        <v>1.11582E-4</v>
      </c>
      <c r="GU32">
        <v>1.40512E-2</v>
      </c>
      <c r="GV32">
        <v>3.7976300000000002E-3</v>
      </c>
      <c r="GW32">
        <v>4.4727000000000003E-2</v>
      </c>
      <c r="GX32">
        <v>1.6886000000000002E-2</v>
      </c>
      <c r="GY32">
        <v>0.86707599999999996</v>
      </c>
      <c r="GZ32">
        <v>5.7674799999999998E-2</v>
      </c>
      <c r="HA32">
        <v>1.95449E-2</v>
      </c>
      <c r="HB32">
        <v>0.38176399999999999</v>
      </c>
      <c r="HC32">
        <v>0.26694899999999999</v>
      </c>
      <c r="HD32">
        <v>9.6778699999999995E-2</v>
      </c>
      <c r="HE32">
        <v>0.53605800000000003</v>
      </c>
      <c r="HF32">
        <v>4.22786E-2</v>
      </c>
      <c r="HG32">
        <v>1.76534E-2</v>
      </c>
      <c r="HH32">
        <v>0.15407499999999999</v>
      </c>
      <c r="HI32">
        <v>7.1662599999999998E-3</v>
      </c>
      <c r="HJ32">
        <v>8.8042700000000003E-4</v>
      </c>
      <c r="HK32">
        <v>0.205069</v>
      </c>
      <c r="HL32">
        <v>9.5380800000000009E-3</v>
      </c>
      <c r="HM32">
        <v>1.1718200000000001E-3</v>
      </c>
      <c r="HN32">
        <v>2.8700900000000002E-4</v>
      </c>
      <c r="HO32">
        <v>3.8727200000000003E-2</v>
      </c>
      <c r="HP32">
        <v>5.3001200000000002E-3</v>
      </c>
      <c r="HQ32">
        <v>1.04668E-2</v>
      </c>
      <c r="HR32">
        <v>3.4596099999999999E-4</v>
      </c>
      <c r="HS32">
        <v>0</v>
      </c>
      <c r="HT32">
        <v>1.1111899999999999</v>
      </c>
      <c r="HU32">
        <v>0</v>
      </c>
      <c r="HV32">
        <v>8.0183500000000005E-3</v>
      </c>
      <c r="HW32">
        <v>7.6742100000000001E-4</v>
      </c>
      <c r="HX32">
        <v>0.32361299999999998</v>
      </c>
      <c r="HY32">
        <v>0</v>
      </c>
      <c r="HZ32">
        <v>0</v>
      </c>
      <c r="IA32">
        <v>0.52868199999999999</v>
      </c>
      <c r="IB32">
        <v>1152.93</v>
      </c>
      <c r="IC32">
        <v>7.2849499999999998E-2</v>
      </c>
      <c r="ID32">
        <v>1.1111899999999999</v>
      </c>
      <c r="IE32">
        <v>0</v>
      </c>
      <c r="IF32">
        <v>250</v>
      </c>
      <c r="IG32">
        <v>13.817299999999999</v>
      </c>
      <c r="IH32">
        <v>9.2560299999999998E-2</v>
      </c>
      <c r="II32">
        <v>0</v>
      </c>
      <c r="IJ32">
        <v>-0.234205</v>
      </c>
      <c r="IK32">
        <v>4.3812900000000004E-3</v>
      </c>
      <c r="IL32">
        <v>5803.81</v>
      </c>
      <c r="IM32">
        <v>0</v>
      </c>
      <c r="IN32">
        <v>0.31687599999999999</v>
      </c>
      <c r="IO32">
        <v>0.90536099999999997</v>
      </c>
      <c r="IP32">
        <v>0.99522299999999997</v>
      </c>
      <c r="IQ32">
        <v>3.8833299999999999E-3</v>
      </c>
      <c r="IR32">
        <v>3.8833299999999999E-3</v>
      </c>
      <c r="IS32">
        <v>1.6216299999999999E-2</v>
      </c>
      <c r="IT32">
        <v>1.3853599999999999</v>
      </c>
      <c r="IU32">
        <v>1.7322299999999999</v>
      </c>
      <c r="IV32">
        <v>0</v>
      </c>
      <c r="IW32">
        <v>0</v>
      </c>
      <c r="IX32">
        <v>3.03349</v>
      </c>
    </row>
    <row r="33" spans="1:258" x14ac:dyDescent="0.2">
      <c r="A33">
        <v>11930</v>
      </c>
      <c r="B33">
        <v>9.4079999999999995</v>
      </c>
      <c r="C33">
        <v>-2.1</v>
      </c>
      <c r="D33">
        <v>10.3</v>
      </c>
      <c r="E33">
        <v>1.7158800000000001</v>
      </c>
      <c r="F33">
        <v>360</v>
      </c>
      <c r="G33">
        <v>0</v>
      </c>
      <c r="H33">
        <v>0</v>
      </c>
      <c r="I33">
        <v>0</v>
      </c>
      <c r="J33">
        <v>0</v>
      </c>
      <c r="K33">
        <v>0</v>
      </c>
      <c r="L33">
        <v>0</v>
      </c>
      <c r="M33" s="90">
        <v>6.64E-6</v>
      </c>
      <c r="N33">
        <v>0.31695699999999999</v>
      </c>
      <c r="O33">
        <v>576.89800000000002</v>
      </c>
      <c r="P33">
        <v>11.8962</v>
      </c>
      <c r="Q33">
        <v>1.1736899999999999</v>
      </c>
      <c r="R33">
        <v>0.35742200000000002</v>
      </c>
      <c r="S33">
        <v>0.18029899999999999</v>
      </c>
      <c r="T33">
        <v>1.00001E-3</v>
      </c>
      <c r="U33">
        <v>0.18749499999999999</v>
      </c>
      <c r="V33">
        <v>3.2331600000000002E-2</v>
      </c>
      <c r="W33">
        <v>0.12842300000000001</v>
      </c>
      <c r="X33">
        <v>0.11203</v>
      </c>
      <c r="Y33">
        <v>1.00001E-3</v>
      </c>
      <c r="Z33">
        <v>3671.14</v>
      </c>
      <c r="AA33">
        <v>143.702</v>
      </c>
      <c r="AB33">
        <v>13.0998</v>
      </c>
      <c r="AC33">
        <v>362.92099999999999</v>
      </c>
      <c r="AD33">
        <v>4.7179700000000002</v>
      </c>
      <c r="AE33">
        <v>0.47179700000000002</v>
      </c>
      <c r="AF33">
        <v>13462.7</v>
      </c>
      <c r="AG33">
        <v>626.17200000000003</v>
      </c>
      <c r="AH33">
        <v>76.929699999999997</v>
      </c>
      <c r="AI33">
        <v>0.39670899999999998</v>
      </c>
      <c r="AJ33">
        <v>3.4188600000000001E-3</v>
      </c>
      <c r="AK33">
        <v>0.29254799999999997</v>
      </c>
      <c r="AL33">
        <v>25.11</v>
      </c>
      <c r="AM33">
        <v>14.397399999999999</v>
      </c>
      <c r="AN33">
        <v>0</v>
      </c>
      <c r="AO33">
        <v>1.3565400000000001</v>
      </c>
      <c r="AP33">
        <v>11.4177</v>
      </c>
      <c r="AQ33">
        <v>133.88300000000001</v>
      </c>
      <c r="AR33">
        <v>0</v>
      </c>
      <c r="AS33">
        <v>124.35899999999999</v>
      </c>
      <c r="AT33">
        <v>0.843885</v>
      </c>
      <c r="AU33">
        <v>7.7714000000000004E-3</v>
      </c>
      <c r="AV33">
        <v>2.70478E-2</v>
      </c>
      <c r="AW33" s="90" t="s">
        <v>1906</v>
      </c>
      <c r="AX33">
        <v>2.5628399999999999E-2</v>
      </c>
      <c r="AY33" s="90" t="s">
        <v>1906</v>
      </c>
      <c r="AZ33">
        <v>7.8210699999999998E-4</v>
      </c>
      <c r="BA33">
        <v>401.54300000000001</v>
      </c>
      <c r="BB33">
        <v>1.57108</v>
      </c>
      <c r="BC33">
        <v>7.4199399999999999E-3</v>
      </c>
      <c r="BD33" s="90" t="s">
        <v>1906</v>
      </c>
      <c r="BE33">
        <v>1.1841099999999999E-3</v>
      </c>
      <c r="BF33">
        <v>1.53152</v>
      </c>
      <c r="BG33">
        <v>1.57355</v>
      </c>
      <c r="BH33">
        <v>4.7775200000000004E-3</v>
      </c>
      <c r="BI33" s="90" t="s">
        <v>1906</v>
      </c>
      <c r="BJ33">
        <v>412.46600000000001</v>
      </c>
      <c r="BK33">
        <v>270.02999999999997</v>
      </c>
      <c r="BL33">
        <v>185.577</v>
      </c>
      <c r="BM33">
        <v>233.023</v>
      </c>
      <c r="BN33">
        <v>102.759</v>
      </c>
      <c r="BO33">
        <v>102.386</v>
      </c>
      <c r="BP33">
        <v>103.35299999999999</v>
      </c>
      <c r="BQ33">
        <v>100.289</v>
      </c>
      <c r="BR33">
        <v>100.244</v>
      </c>
      <c r="BS33">
        <v>100.364</v>
      </c>
      <c r="BT33">
        <v>348.41199999999998</v>
      </c>
      <c r="BU33">
        <v>201.655</v>
      </c>
      <c r="BV33">
        <v>316.12</v>
      </c>
      <c r="BW33">
        <v>123.559</v>
      </c>
      <c r="BX33">
        <v>100</v>
      </c>
      <c r="BY33">
        <v>100</v>
      </c>
      <c r="BZ33">
        <v>776.7</v>
      </c>
      <c r="CA33">
        <v>100.05</v>
      </c>
      <c r="CB33">
        <v>101.84399999999999</v>
      </c>
      <c r="CC33">
        <v>106.764</v>
      </c>
      <c r="CD33">
        <v>100.926</v>
      </c>
      <c r="CE33">
        <v>126.717</v>
      </c>
      <c r="CF33">
        <v>135.244</v>
      </c>
      <c r="CG33">
        <v>105.047</v>
      </c>
      <c r="CH33">
        <v>100.015</v>
      </c>
      <c r="CI33">
        <v>102.809</v>
      </c>
      <c r="CJ33">
        <v>101.664</v>
      </c>
      <c r="CK33">
        <v>100</v>
      </c>
      <c r="CL33">
        <v>101.095</v>
      </c>
      <c r="CM33">
        <v>100</v>
      </c>
      <c r="CN33">
        <v>128.571</v>
      </c>
      <c r="CO33">
        <v>100.012</v>
      </c>
      <c r="CP33">
        <v>101.158</v>
      </c>
      <c r="CQ33">
        <v>100.001</v>
      </c>
      <c r="CR33">
        <v>100.001</v>
      </c>
      <c r="CS33">
        <v>100.039</v>
      </c>
      <c r="CT33">
        <v>100.002</v>
      </c>
      <c r="CU33">
        <v>100</v>
      </c>
      <c r="CV33">
        <v>100.001</v>
      </c>
      <c r="CW33">
        <v>100.00700000000001</v>
      </c>
      <c r="CX33">
        <v>100</v>
      </c>
      <c r="CY33">
        <v>242.435</v>
      </c>
      <c r="CZ33">
        <v>190.15700000000001</v>
      </c>
      <c r="DA33">
        <v>105.384</v>
      </c>
      <c r="DB33">
        <v>102.97199999999999</v>
      </c>
      <c r="DC33">
        <v>104.05200000000001</v>
      </c>
      <c r="DD33">
        <v>100</v>
      </c>
      <c r="DE33">
        <v>100.289</v>
      </c>
      <c r="DF33">
        <v>177.29599999999999</v>
      </c>
      <c r="DG33">
        <v>182.392</v>
      </c>
      <c r="DH33">
        <v>241.661</v>
      </c>
      <c r="DI33">
        <v>4.0999999999999996</v>
      </c>
      <c r="DJ33">
        <v>1153.8</v>
      </c>
      <c r="DK33">
        <v>345.38499999999999</v>
      </c>
      <c r="DL33">
        <v>134.61500000000001</v>
      </c>
      <c r="DM33">
        <v>210.77</v>
      </c>
      <c r="DN33">
        <v>808.41200000000003</v>
      </c>
      <c r="DO33">
        <v>0.87876600000000005</v>
      </c>
      <c r="DP33">
        <v>0.87876600000000005</v>
      </c>
      <c r="DQ33">
        <v>1</v>
      </c>
      <c r="DR33">
        <v>7.2926800000000004E-4</v>
      </c>
      <c r="DS33">
        <v>0.96884199999999998</v>
      </c>
      <c r="DT33" s="90">
        <v>6.6399900000000001E-6</v>
      </c>
      <c r="DU33" s="90">
        <v>3.3045900000000002E-5</v>
      </c>
      <c r="DV33" s="90">
        <v>3.38513E-6</v>
      </c>
      <c r="DW33">
        <v>0</v>
      </c>
      <c r="DX33">
        <v>0</v>
      </c>
      <c r="DY33">
        <v>-1.10686E-2</v>
      </c>
      <c r="DZ33">
        <v>17.575299999999999</v>
      </c>
      <c r="EA33">
        <v>0.55015899999999995</v>
      </c>
      <c r="EB33">
        <v>0.141897</v>
      </c>
      <c r="EC33">
        <v>0.141897</v>
      </c>
      <c r="ED33">
        <v>2.8822299999999998</v>
      </c>
      <c r="EE33">
        <v>2.0077099999999999</v>
      </c>
      <c r="EF33">
        <v>2.89208</v>
      </c>
      <c r="EG33">
        <v>2.0077099999999999</v>
      </c>
      <c r="EH33">
        <v>0.28802</v>
      </c>
      <c r="EI33">
        <v>35.673999999999999</v>
      </c>
      <c r="EJ33">
        <v>6.3186</v>
      </c>
      <c r="EK33">
        <v>1.24951E-2</v>
      </c>
      <c r="EL33">
        <v>1.8240099999999999</v>
      </c>
      <c r="EM33">
        <v>0</v>
      </c>
      <c r="EN33">
        <v>29.2592</v>
      </c>
      <c r="EO33">
        <v>376.23899999999998</v>
      </c>
      <c r="EP33">
        <v>2.69625E-2</v>
      </c>
      <c r="EQ33">
        <v>7.2871500000000001E-3</v>
      </c>
      <c r="ER33">
        <v>0</v>
      </c>
      <c r="ES33">
        <v>1.9782299999999999E-2</v>
      </c>
      <c r="ET33">
        <v>5.6284799999999997</v>
      </c>
      <c r="EU33">
        <v>1.4997299999999999E-3</v>
      </c>
      <c r="EV33">
        <v>1.03105E-2</v>
      </c>
      <c r="EW33">
        <v>1.0022400000000001E-2</v>
      </c>
      <c r="EX33">
        <v>1.01724E-3</v>
      </c>
      <c r="EY33">
        <v>1.0022399999999999E-3</v>
      </c>
      <c r="EZ33">
        <v>0.28039500000000001</v>
      </c>
      <c r="FA33">
        <v>8.2137800000000004E-3</v>
      </c>
      <c r="FB33">
        <v>8.3681300000000005E-4</v>
      </c>
      <c r="FC33">
        <v>0.11067100000000001</v>
      </c>
      <c r="FD33">
        <v>1.4387200000000001E-3</v>
      </c>
      <c r="FE33">
        <v>1.4387199999999999E-4</v>
      </c>
      <c r="FF33">
        <v>0.16316800000000001</v>
      </c>
      <c r="FG33">
        <v>2.1211799999999999E-3</v>
      </c>
      <c r="FH33">
        <v>2.1211799999999999E-4</v>
      </c>
      <c r="FI33">
        <v>0.62646100000000005</v>
      </c>
      <c r="FJ33">
        <v>0.93779000000000001</v>
      </c>
      <c r="FK33">
        <v>40.514499999999998</v>
      </c>
      <c r="FL33">
        <v>398.76799999999997</v>
      </c>
      <c r="FM33">
        <v>6.9707600000000003</v>
      </c>
      <c r="FN33">
        <v>1</v>
      </c>
      <c r="FO33">
        <v>0.41675699999999999</v>
      </c>
      <c r="FP33">
        <v>7.2675600000000002E-3</v>
      </c>
      <c r="FQ33">
        <v>7.3718799999999995E-4</v>
      </c>
      <c r="FR33">
        <v>6.90722E-2</v>
      </c>
      <c r="FS33">
        <v>0</v>
      </c>
      <c r="FT33">
        <v>6.4921000000000006E-2</v>
      </c>
      <c r="FU33">
        <v>0</v>
      </c>
      <c r="FV33">
        <v>1.08707</v>
      </c>
      <c r="FW33">
        <v>7.3718799999999995E-4</v>
      </c>
      <c r="FX33">
        <v>7.2675600000000002E-3</v>
      </c>
      <c r="FY33">
        <v>4.5223099999999999E-3</v>
      </c>
      <c r="FZ33">
        <v>0</v>
      </c>
      <c r="GA33">
        <v>3.2490900000000001E-3</v>
      </c>
      <c r="GB33">
        <v>0</v>
      </c>
      <c r="GC33">
        <v>293.89600000000002</v>
      </c>
      <c r="GD33">
        <v>1</v>
      </c>
      <c r="GE33">
        <v>0.61024699999999998</v>
      </c>
      <c r="GF33">
        <v>0.38975300000000002</v>
      </c>
      <c r="GG33">
        <v>1.06993</v>
      </c>
      <c r="GH33">
        <v>0</v>
      </c>
      <c r="GI33">
        <v>0</v>
      </c>
      <c r="GJ33">
        <v>0</v>
      </c>
      <c r="GK33">
        <v>0</v>
      </c>
      <c r="GL33">
        <v>0</v>
      </c>
      <c r="GM33">
        <v>0</v>
      </c>
      <c r="GN33">
        <v>0</v>
      </c>
      <c r="GO33">
        <v>0</v>
      </c>
      <c r="GP33">
        <v>0</v>
      </c>
      <c r="GQ33">
        <v>35.833300000000001</v>
      </c>
      <c r="GR33">
        <v>291.66699999999997</v>
      </c>
      <c r="GS33">
        <v>4.1030900000000002E-2</v>
      </c>
      <c r="GT33">
        <v>1.11519E-4</v>
      </c>
      <c r="GU33">
        <v>1.41502E-2</v>
      </c>
      <c r="GV33">
        <v>3.8243800000000001E-3</v>
      </c>
      <c r="GW33">
        <v>4.4966800000000001E-2</v>
      </c>
      <c r="GX33">
        <v>1.6908900000000001E-2</v>
      </c>
      <c r="GY33">
        <v>0.86713700000000005</v>
      </c>
      <c r="GZ33">
        <v>5.7948199999999998E-2</v>
      </c>
      <c r="HA33">
        <v>1.9569599999999999E-2</v>
      </c>
      <c r="HB33">
        <v>0.38228200000000001</v>
      </c>
      <c r="HC33">
        <v>0.26606800000000003</v>
      </c>
      <c r="HD33">
        <v>9.6794500000000006E-2</v>
      </c>
      <c r="HE33">
        <v>0.53564599999999996</v>
      </c>
      <c r="HF33">
        <v>4.2529999999999998E-2</v>
      </c>
      <c r="HG33">
        <v>1.7675400000000001E-2</v>
      </c>
      <c r="HH33">
        <v>0.15406800000000001</v>
      </c>
      <c r="HI33">
        <v>7.16594E-3</v>
      </c>
      <c r="HJ33">
        <v>8.8038700000000005E-4</v>
      </c>
      <c r="HK33">
        <v>0.20474300000000001</v>
      </c>
      <c r="HL33">
        <v>9.5229500000000005E-3</v>
      </c>
      <c r="HM33">
        <v>1.1699600000000001E-3</v>
      </c>
      <c r="HN33">
        <v>2.85662E-4</v>
      </c>
      <c r="HO33">
        <v>3.8862399999999998E-2</v>
      </c>
      <c r="HP33">
        <v>5.3186099999999997E-3</v>
      </c>
      <c r="HQ33">
        <v>1.05033E-2</v>
      </c>
      <c r="HR33">
        <v>3.4716800000000002E-4</v>
      </c>
      <c r="HS33">
        <v>0</v>
      </c>
      <c r="HT33">
        <v>1.1167</v>
      </c>
      <c r="HU33">
        <v>0</v>
      </c>
      <c r="HV33">
        <v>8.0664799999999991E-3</v>
      </c>
      <c r="HW33">
        <v>7.66491E-4</v>
      </c>
      <c r="HX33">
        <v>0.329536</v>
      </c>
      <c r="HY33">
        <v>0</v>
      </c>
      <c r="HZ33">
        <v>0</v>
      </c>
      <c r="IA33">
        <v>0.53427999999999998</v>
      </c>
      <c r="IB33">
        <v>1153.8</v>
      </c>
      <c r="IC33">
        <v>7.3099899999999995E-2</v>
      </c>
      <c r="ID33">
        <v>1.1167</v>
      </c>
      <c r="IE33">
        <v>0</v>
      </c>
      <c r="IF33">
        <v>250</v>
      </c>
      <c r="IG33">
        <v>13.817299999999999</v>
      </c>
      <c r="IH33">
        <v>9.2560299999999998E-2</v>
      </c>
      <c r="II33">
        <v>0</v>
      </c>
      <c r="IJ33">
        <v>-0.23430200000000001</v>
      </c>
      <c r="IK33">
        <v>4.3841799999999997E-3</v>
      </c>
      <c r="IL33">
        <v>5796.17</v>
      </c>
      <c r="IM33">
        <v>0</v>
      </c>
      <c r="IN33">
        <v>0.31672299999999998</v>
      </c>
      <c r="IO33">
        <v>0.90492399999999995</v>
      </c>
      <c r="IP33">
        <v>0.98940899999999998</v>
      </c>
      <c r="IQ33">
        <v>3.88375E-3</v>
      </c>
      <c r="IR33">
        <v>3.88375E-3</v>
      </c>
      <c r="IS33">
        <v>1.62168E-2</v>
      </c>
      <c r="IT33">
        <v>1.3852500000000001</v>
      </c>
      <c r="IU33">
        <v>1.7321</v>
      </c>
      <c r="IV33">
        <v>0</v>
      </c>
      <c r="IW33">
        <v>0</v>
      </c>
      <c r="IX33">
        <v>3.03349</v>
      </c>
    </row>
    <row r="34" spans="1:258" x14ac:dyDescent="0.2">
      <c r="A34">
        <v>12295</v>
      </c>
      <c r="B34">
        <v>9.4079999999999995</v>
      </c>
      <c r="C34">
        <v>-2.1</v>
      </c>
      <c r="D34">
        <v>10.3</v>
      </c>
      <c r="E34">
        <v>1.7158800000000001</v>
      </c>
      <c r="F34">
        <v>360</v>
      </c>
      <c r="G34">
        <v>0</v>
      </c>
      <c r="H34">
        <v>0</v>
      </c>
      <c r="I34">
        <v>0</v>
      </c>
      <c r="J34">
        <v>0</v>
      </c>
      <c r="K34">
        <v>0</v>
      </c>
      <c r="L34">
        <v>0</v>
      </c>
      <c r="M34" s="90">
        <v>6.64E-6</v>
      </c>
      <c r="N34">
        <v>0.31695699999999999</v>
      </c>
      <c r="O34">
        <v>577.94200000000001</v>
      </c>
      <c r="P34">
        <v>11.9185</v>
      </c>
      <c r="Q34">
        <v>1.1728499999999999</v>
      </c>
      <c r="R34">
        <v>0.35828100000000002</v>
      </c>
      <c r="S34">
        <v>0.17962700000000001</v>
      </c>
      <c r="T34">
        <v>1.00001E-3</v>
      </c>
      <c r="U34">
        <v>0.18767</v>
      </c>
      <c r="V34">
        <v>3.2435699999999998E-2</v>
      </c>
      <c r="W34">
        <v>0.12855900000000001</v>
      </c>
      <c r="X34">
        <v>0.111428</v>
      </c>
      <c r="Y34">
        <v>1.00001E-3</v>
      </c>
      <c r="Z34">
        <v>3673.96</v>
      </c>
      <c r="AA34">
        <v>144.20099999999999</v>
      </c>
      <c r="AB34">
        <v>13.118</v>
      </c>
      <c r="AC34">
        <v>362.19200000000001</v>
      </c>
      <c r="AD34">
        <v>4.7084999999999999</v>
      </c>
      <c r="AE34">
        <v>0.47084999999999999</v>
      </c>
      <c r="AF34">
        <v>13451.8</v>
      </c>
      <c r="AG34">
        <v>625.66600000000005</v>
      </c>
      <c r="AH34">
        <v>76.867500000000007</v>
      </c>
      <c r="AI34">
        <v>0.401611</v>
      </c>
      <c r="AJ34">
        <v>3.4281300000000002E-3</v>
      </c>
      <c r="AK34">
        <v>0.29344199999999998</v>
      </c>
      <c r="AL34">
        <v>25.11</v>
      </c>
      <c r="AM34">
        <v>14.406700000000001</v>
      </c>
      <c r="AN34">
        <v>0</v>
      </c>
      <c r="AO34">
        <v>1.3763399999999999</v>
      </c>
      <c r="AP34">
        <v>11.435700000000001</v>
      </c>
      <c r="AQ34">
        <v>133.852</v>
      </c>
      <c r="AR34">
        <v>0</v>
      </c>
      <c r="AS34">
        <v>124.43300000000001</v>
      </c>
      <c r="AT34">
        <v>0.844364</v>
      </c>
      <c r="AU34">
        <v>7.7773199999999999E-3</v>
      </c>
      <c r="AV34">
        <v>2.71395E-2</v>
      </c>
      <c r="AW34" s="90" t="s">
        <v>1906</v>
      </c>
      <c r="AX34">
        <v>2.5718499999999998E-2</v>
      </c>
      <c r="AY34" s="90" t="s">
        <v>1906</v>
      </c>
      <c r="AZ34">
        <v>7.8102100000000002E-4</v>
      </c>
      <c r="BA34">
        <v>401.53199999999998</v>
      </c>
      <c r="BB34">
        <v>1.5766500000000001</v>
      </c>
      <c r="BC34">
        <v>7.4317899999999998E-3</v>
      </c>
      <c r="BD34" s="90" t="s">
        <v>1906</v>
      </c>
      <c r="BE34">
        <v>1.1856E-3</v>
      </c>
      <c r="BF34">
        <v>1.5366299999999999</v>
      </c>
      <c r="BG34">
        <v>1.5791200000000001</v>
      </c>
      <c r="BH34">
        <v>4.7824599999999997E-3</v>
      </c>
      <c r="BI34" s="90" t="s">
        <v>1906</v>
      </c>
      <c r="BJ34">
        <v>413.64800000000002</v>
      </c>
      <c r="BK34">
        <v>270.863</v>
      </c>
      <c r="BL34">
        <v>185.64</v>
      </c>
      <c r="BM34">
        <v>232.94800000000001</v>
      </c>
      <c r="BN34">
        <v>102.764</v>
      </c>
      <c r="BO34">
        <v>102.389</v>
      </c>
      <c r="BP34">
        <v>103.36</v>
      </c>
      <c r="BQ34">
        <v>100.29</v>
      </c>
      <c r="BR34">
        <v>100.244</v>
      </c>
      <c r="BS34">
        <v>100.364</v>
      </c>
      <c r="BT34">
        <v>348.41199999999998</v>
      </c>
      <c r="BU34">
        <v>202.11099999999999</v>
      </c>
      <c r="BV34">
        <v>315.67500000000001</v>
      </c>
      <c r="BW34">
        <v>123.58499999999999</v>
      </c>
      <c r="BX34">
        <v>100</v>
      </c>
      <c r="BY34">
        <v>100</v>
      </c>
      <c r="BZ34">
        <v>776.7</v>
      </c>
      <c r="CA34">
        <v>100.05</v>
      </c>
      <c r="CB34">
        <v>101.86</v>
      </c>
      <c r="CC34">
        <v>106.789</v>
      </c>
      <c r="CD34">
        <v>100.929</v>
      </c>
      <c r="CE34">
        <v>126.723</v>
      </c>
      <c r="CF34">
        <v>135.19499999999999</v>
      </c>
      <c r="CG34">
        <v>105.059</v>
      </c>
      <c r="CH34">
        <v>100.015</v>
      </c>
      <c r="CI34">
        <v>102.812</v>
      </c>
      <c r="CJ34">
        <v>101.666</v>
      </c>
      <c r="CK34">
        <v>100</v>
      </c>
      <c r="CL34">
        <v>101.098</v>
      </c>
      <c r="CM34">
        <v>100</v>
      </c>
      <c r="CN34">
        <v>128.494</v>
      </c>
      <c r="CO34">
        <v>100.012</v>
      </c>
      <c r="CP34">
        <v>101.157</v>
      </c>
      <c r="CQ34">
        <v>100.001</v>
      </c>
      <c r="CR34">
        <v>100.001</v>
      </c>
      <c r="CS34">
        <v>100.039</v>
      </c>
      <c r="CT34">
        <v>100.002</v>
      </c>
      <c r="CU34">
        <v>100</v>
      </c>
      <c r="CV34">
        <v>100.001</v>
      </c>
      <c r="CW34">
        <v>100.00700000000001</v>
      </c>
      <c r="CX34">
        <v>100</v>
      </c>
      <c r="CY34">
        <v>242.78399999999999</v>
      </c>
      <c r="CZ34">
        <v>190.27600000000001</v>
      </c>
      <c r="DA34">
        <v>105.404</v>
      </c>
      <c r="DB34">
        <v>102.97499999999999</v>
      </c>
      <c r="DC34">
        <v>104.06100000000001</v>
      </c>
      <c r="DD34">
        <v>100</v>
      </c>
      <c r="DE34">
        <v>100.29</v>
      </c>
      <c r="DF34">
        <v>177.678</v>
      </c>
      <c r="DG34">
        <v>182.36500000000001</v>
      </c>
      <c r="DH34">
        <v>241.613</v>
      </c>
      <c r="DI34">
        <v>4.0999999999999996</v>
      </c>
      <c r="DJ34">
        <v>1155.8800000000001</v>
      </c>
      <c r="DK34">
        <v>345.82900000000001</v>
      </c>
      <c r="DL34">
        <v>135.12100000000001</v>
      </c>
      <c r="DM34">
        <v>210.708</v>
      </c>
      <c r="DN34">
        <v>810.05600000000004</v>
      </c>
      <c r="DO34">
        <v>0.88207000000000002</v>
      </c>
      <c r="DP34">
        <v>0.88207000000000002</v>
      </c>
      <c r="DQ34">
        <v>1</v>
      </c>
      <c r="DR34">
        <v>7.2926800000000004E-4</v>
      </c>
      <c r="DS34">
        <v>0.96847300000000003</v>
      </c>
      <c r="DT34" s="90">
        <v>6.6399900000000001E-6</v>
      </c>
      <c r="DU34" s="90">
        <v>3.3151000000000002E-5</v>
      </c>
      <c r="DV34" s="90">
        <v>3.3873199999999999E-6</v>
      </c>
      <c r="DW34">
        <v>0</v>
      </c>
      <c r="DX34">
        <v>0</v>
      </c>
      <c r="DY34">
        <v>-1.1082E-2</v>
      </c>
      <c r="DZ34">
        <v>17.641400000000001</v>
      </c>
      <c r="EA34">
        <v>0.553234</v>
      </c>
      <c r="EB34">
        <v>0.14249500000000001</v>
      </c>
      <c r="EC34">
        <v>0.14249500000000001</v>
      </c>
      <c r="ED34">
        <v>2.8936500000000001</v>
      </c>
      <c r="EE34">
        <v>2.0156000000000001</v>
      </c>
      <c r="EF34">
        <v>2.9035199999999999</v>
      </c>
      <c r="EG34">
        <v>2.0156000000000001</v>
      </c>
      <c r="EH34">
        <v>0.28923399999999999</v>
      </c>
      <c r="EI34">
        <v>35.808100000000003</v>
      </c>
      <c r="EJ34">
        <v>6.3973399999999998</v>
      </c>
      <c r="EK34">
        <v>1.2494399999999999E-2</v>
      </c>
      <c r="EL34">
        <v>1.8293900000000001</v>
      </c>
      <c r="EM34">
        <v>0</v>
      </c>
      <c r="EN34">
        <v>29.6922</v>
      </c>
      <c r="EO34">
        <v>376.93799999999999</v>
      </c>
      <c r="EP34">
        <v>2.69111E-2</v>
      </c>
      <c r="EQ34">
        <v>7.2732600000000001E-3</v>
      </c>
      <c r="ER34">
        <v>0</v>
      </c>
      <c r="ES34">
        <v>1.9767699999999999E-2</v>
      </c>
      <c r="ET34">
        <v>5.6463799999999997</v>
      </c>
      <c r="EU34">
        <v>1.5027E-3</v>
      </c>
      <c r="EV34">
        <v>1.03111E-2</v>
      </c>
      <c r="EW34">
        <v>1.00231E-2</v>
      </c>
      <c r="EX34">
        <v>1.0146700000000001E-3</v>
      </c>
      <c r="EY34">
        <v>1.00231E-3</v>
      </c>
      <c r="EZ34">
        <v>0.28078500000000001</v>
      </c>
      <c r="FA34">
        <v>8.2200199999999998E-3</v>
      </c>
      <c r="FB34">
        <v>8.3534199999999999E-4</v>
      </c>
      <c r="FC34">
        <v>0.11089599999999999</v>
      </c>
      <c r="FD34">
        <v>1.44165E-3</v>
      </c>
      <c r="FE34">
        <v>1.44165E-4</v>
      </c>
      <c r="FF34">
        <v>0.16270100000000001</v>
      </c>
      <c r="FG34">
        <v>2.1151099999999999E-3</v>
      </c>
      <c r="FH34">
        <v>2.11511E-4</v>
      </c>
      <c r="FI34">
        <v>0.62764799999999998</v>
      </c>
      <c r="FJ34">
        <v>0.940249</v>
      </c>
      <c r="FK34">
        <v>40.539700000000003</v>
      </c>
      <c r="FL34">
        <v>399.87599999999998</v>
      </c>
      <c r="FM34">
        <v>6.9687400000000004</v>
      </c>
      <c r="FN34">
        <v>1</v>
      </c>
      <c r="FO34">
        <v>0.41724899999999998</v>
      </c>
      <c r="FP34">
        <v>7.2744799999999998E-3</v>
      </c>
      <c r="FQ34">
        <v>7.3687700000000004E-4</v>
      </c>
      <c r="FR34">
        <v>6.9341399999999997E-2</v>
      </c>
      <c r="FS34">
        <v>0</v>
      </c>
      <c r="FT34">
        <v>6.5157499999999993E-2</v>
      </c>
      <c r="FU34">
        <v>0</v>
      </c>
      <c r="FV34">
        <v>1.08866</v>
      </c>
      <c r="FW34">
        <v>7.3687700000000004E-4</v>
      </c>
      <c r="FX34">
        <v>7.2744799999999998E-3</v>
      </c>
      <c r="FY34">
        <v>4.5229800000000002E-3</v>
      </c>
      <c r="FZ34">
        <v>0</v>
      </c>
      <c r="GA34">
        <v>3.25435E-3</v>
      </c>
      <c r="GB34">
        <v>0</v>
      </c>
      <c r="GC34">
        <v>294.00299999999999</v>
      </c>
      <c r="GD34">
        <v>1</v>
      </c>
      <c r="GE34">
        <v>0.60928400000000005</v>
      </c>
      <c r="GF34">
        <v>0.39071600000000001</v>
      </c>
      <c r="GG34">
        <v>1.07535</v>
      </c>
      <c r="GH34">
        <v>0</v>
      </c>
      <c r="GI34">
        <v>0</v>
      </c>
      <c r="GJ34">
        <v>0</v>
      </c>
      <c r="GK34">
        <v>0</v>
      </c>
      <c r="GL34">
        <v>0</v>
      </c>
      <c r="GM34">
        <v>0</v>
      </c>
      <c r="GN34">
        <v>0</v>
      </c>
      <c r="GO34">
        <v>0</v>
      </c>
      <c r="GP34">
        <v>0</v>
      </c>
      <c r="GQ34">
        <v>35.833300000000001</v>
      </c>
      <c r="GR34">
        <v>291.66699999999997</v>
      </c>
      <c r="GS34">
        <v>4.1163600000000002E-2</v>
      </c>
      <c r="GT34">
        <v>1.11459E-4</v>
      </c>
      <c r="GU34">
        <v>1.4238600000000001E-2</v>
      </c>
      <c r="GV34">
        <v>3.84826E-3</v>
      </c>
      <c r="GW34">
        <v>4.5123299999999998E-2</v>
      </c>
      <c r="GX34">
        <v>1.6910999999999999E-2</v>
      </c>
      <c r="GY34">
        <v>0.86714999999999998</v>
      </c>
      <c r="GZ34">
        <v>5.8136500000000001E-2</v>
      </c>
      <c r="HA34">
        <v>1.95731E-2</v>
      </c>
      <c r="HB34">
        <v>0.38261600000000001</v>
      </c>
      <c r="HC34">
        <v>0.26544299999999998</v>
      </c>
      <c r="HD34">
        <v>9.6863500000000005E-2</v>
      </c>
      <c r="HE34">
        <v>0.53536399999999995</v>
      </c>
      <c r="HF34">
        <v>4.2704600000000002E-2</v>
      </c>
      <c r="HG34">
        <v>1.7677200000000001E-2</v>
      </c>
      <c r="HH34">
        <v>0.154054</v>
      </c>
      <c r="HI34">
        <v>7.1653100000000003E-3</v>
      </c>
      <c r="HJ34">
        <v>8.8031000000000003E-4</v>
      </c>
      <c r="HK34">
        <v>0.204403</v>
      </c>
      <c r="HL34">
        <v>9.5071099999999992E-3</v>
      </c>
      <c r="HM34">
        <v>1.1680200000000001E-3</v>
      </c>
      <c r="HN34">
        <v>2.8435599999999999E-4</v>
      </c>
      <c r="HO34">
        <v>3.8993899999999998E-2</v>
      </c>
      <c r="HP34">
        <v>5.3366200000000003E-3</v>
      </c>
      <c r="HQ34">
        <v>1.05389E-2</v>
      </c>
      <c r="HR34">
        <v>3.4834299999999998E-4</v>
      </c>
      <c r="HS34">
        <v>0</v>
      </c>
      <c r="HT34">
        <v>1.12294</v>
      </c>
      <c r="HU34">
        <v>0</v>
      </c>
      <c r="HV34">
        <v>8.1201899999999994E-3</v>
      </c>
      <c r="HW34">
        <v>7.6623100000000003E-4</v>
      </c>
      <c r="HX34">
        <v>0.33557999999999999</v>
      </c>
      <c r="HY34">
        <v>0</v>
      </c>
      <c r="HZ34">
        <v>0</v>
      </c>
      <c r="IA34">
        <v>0.53998199999999996</v>
      </c>
      <c r="IB34">
        <v>1155.8800000000001</v>
      </c>
      <c r="IC34">
        <v>7.3374800000000004E-2</v>
      </c>
      <c r="ID34">
        <v>1.12294</v>
      </c>
      <c r="IE34">
        <v>0</v>
      </c>
      <c r="IF34">
        <v>250</v>
      </c>
      <c r="IG34">
        <v>13.817299999999999</v>
      </c>
      <c r="IH34">
        <v>9.2560299999999998E-2</v>
      </c>
      <c r="II34">
        <v>0</v>
      </c>
      <c r="IJ34">
        <v>-0.234323</v>
      </c>
      <c r="IK34">
        <v>4.3848300000000002E-3</v>
      </c>
      <c r="IL34">
        <v>5794.47</v>
      </c>
      <c r="IM34">
        <v>0</v>
      </c>
      <c r="IN34">
        <v>0.31657400000000002</v>
      </c>
      <c r="IO34">
        <v>0.90449800000000002</v>
      </c>
      <c r="IP34">
        <v>0.98295200000000005</v>
      </c>
      <c r="IQ34">
        <v>3.8840699999999999E-3</v>
      </c>
      <c r="IR34">
        <v>3.8840699999999999E-3</v>
      </c>
      <c r="IS34">
        <v>1.6217100000000002E-2</v>
      </c>
      <c r="IT34">
        <v>1.38507</v>
      </c>
      <c r="IU34">
        <v>1.7319</v>
      </c>
      <c r="IV34">
        <v>0</v>
      </c>
      <c r="IW34">
        <v>0</v>
      </c>
      <c r="IX34">
        <v>3.03349</v>
      </c>
    </row>
    <row r="35" spans="1:258" x14ac:dyDescent="0.2">
      <c r="A35">
        <v>12660</v>
      </c>
      <c r="B35">
        <v>9.4079999999999995</v>
      </c>
      <c r="C35">
        <v>-2.1</v>
      </c>
      <c r="D35">
        <v>10.3</v>
      </c>
      <c r="E35">
        <v>1.7158800000000001</v>
      </c>
      <c r="F35">
        <v>360</v>
      </c>
      <c r="G35">
        <v>0</v>
      </c>
      <c r="H35">
        <v>0</v>
      </c>
      <c r="I35">
        <v>0</v>
      </c>
      <c r="J35">
        <v>0</v>
      </c>
      <c r="K35">
        <v>0</v>
      </c>
      <c r="L35">
        <v>0</v>
      </c>
      <c r="M35" s="90">
        <v>6.64E-6</v>
      </c>
      <c r="N35">
        <v>0.31695699999999999</v>
      </c>
      <c r="O35">
        <v>579.5</v>
      </c>
      <c r="P35">
        <v>11.944800000000001</v>
      </c>
      <c r="Q35">
        <v>1.1730799999999999</v>
      </c>
      <c r="R35">
        <v>0.35899399999999998</v>
      </c>
      <c r="S35">
        <v>0.17902499999999999</v>
      </c>
      <c r="T35">
        <v>1.00001E-3</v>
      </c>
      <c r="U35">
        <v>0.18781200000000001</v>
      </c>
      <c r="V35">
        <v>3.2532100000000001E-2</v>
      </c>
      <c r="W35">
        <v>0.12864200000000001</v>
      </c>
      <c r="X35">
        <v>0.110994</v>
      </c>
      <c r="Y35">
        <v>1.00001E-3</v>
      </c>
      <c r="Z35">
        <v>3677.01</v>
      </c>
      <c r="AA35">
        <v>144.69200000000001</v>
      </c>
      <c r="AB35">
        <v>13.135899999999999</v>
      </c>
      <c r="AC35">
        <v>361.63200000000001</v>
      </c>
      <c r="AD35">
        <v>4.7012099999999997</v>
      </c>
      <c r="AE35">
        <v>0.47012100000000001</v>
      </c>
      <c r="AF35">
        <v>13441</v>
      </c>
      <c r="AG35">
        <v>625.16300000000001</v>
      </c>
      <c r="AH35">
        <v>76.805700000000002</v>
      </c>
      <c r="AI35">
        <v>0.40532499999999999</v>
      </c>
      <c r="AJ35">
        <v>3.4402199999999999E-3</v>
      </c>
      <c r="AK35">
        <v>0.29312300000000002</v>
      </c>
      <c r="AL35">
        <v>25.11</v>
      </c>
      <c r="AM35">
        <v>14.416</v>
      </c>
      <c r="AN35">
        <v>0</v>
      </c>
      <c r="AO35">
        <v>1.39198</v>
      </c>
      <c r="AP35">
        <v>11.4589</v>
      </c>
      <c r="AQ35">
        <v>133.81700000000001</v>
      </c>
      <c r="AR35">
        <v>0</v>
      </c>
      <c r="AS35">
        <v>124.514</v>
      </c>
      <c r="AT35">
        <v>0.84564300000000003</v>
      </c>
      <c r="AU35">
        <v>7.7874399999999996E-3</v>
      </c>
      <c r="AV35">
        <v>2.72336E-2</v>
      </c>
      <c r="AW35" s="90" t="s">
        <v>1906</v>
      </c>
      <c r="AX35">
        <v>2.5812600000000002E-2</v>
      </c>
      <c r="AY35" s="90" t="s">
        <v>1906</v>
      </c>
      <c r="AZ35">
        <v>7.8073599999999997E-4</v>
      </c>
      <c r="BA35">
        <v>401.495</v>
      </c>
      <c r="BB35">
        <v>1.5828800000000001</v>
      </c>
      <c r="BC35">
        <v>7.4450699999999998E-3</v>
      </c>
      <c r="BD35" s="90" t="s">
        <v>1906</v>
      </c>
      <c r="BE35">
        <v>1.1877400000000001E-3</v>
      </c>
      <c r="BF35">
        <v>1.54251</v>
      </c>
      <c r="BG35">
        <v>1.5853600000000001</v>
      </c>
      <c r="BH35">
        <v>4.7908899999999999E-3</v>
      </c>
      <c r="BI35" s="90" t="s">
        <v>1906</v>
      </c>
      <c r="BJ35">
        <v>414.952</v>
      </c>
      <c r="BK35">
        <v>271.71899999999999</v>
      </c>
      <c r="BL35">
        <v>185.79599999999999</v>
      </c>
      <c r="BM35">
        <v>232.86699999999999</v>
      </c>
      <c r="BN35">
        <v>102.77</v>
      </c>
      <c r="BO35">
        <v>102.392</v>
      </c>
      <c r="BP35">
        <v>103.36799999999999</v>
      </c>
      <c r="BQ35">
        <v>100.29</v>
      </c>
      <c r="BR35">
        <v>100.244</v>
      </c>
      <c r="BS35">
        <v>100.364</v>
      </c>
      <c r="BT35">
        <v>348.41199999999998</v>
      </c>
      <c r="BU35">
        <v>202.62100000000001</v>
      </c>
      <c r="BV35">
        <v>315.17700000000002</v>
      </c>
      <c r="BW35">
        <v>123.64100000000001</v>
      </c>
      <c r="BX35">
        <v>100</v>
      </c>
      <c r="BY35">
        <v>100</v>
      </c>
      <c r="BZ35">
        <v>776.7</v>
      </c>
      <c r="CA35">
        <v>100.04900000000001</v>
      </c>
      <c r="CB35">
        <v>101.872</v>
      </c>
      <c r="CC35">
        <v>106.813</v>
      </c>
      <c r="CD35">
        <v>100.932</v>
      </c>
      <c r="CE35">
        <v>126.724</v>
      </c>
      <c r="CF35">
        <v>135.13999999999999</v>
      </c>
      <c r="CG35">
        <v>105.066</v>
      </c>
      <c r="CH35">
        <v>100.015</v>
      </c>
      <c r="CI35">
        <v>102.81</v>
      </c>
      <c r="CJ35">
        <v>101.66800000000001</v>
      </c>
      <c r="CK35">
        <v>100</v>
      </c>
      <c r="CL35">
        <v>101.101</v>
      </c>
      <c r="CM35">
        <v>100</v>
      </c>
      <c r="CN35">
        <v>128.42400000000001</v>
      </c>
      <c r="CO35">
        <v>100.012</v>
      </c>
      <c r="CP35">
        <v>101.15600000000001</v>
      </c>
      <c r="CQ35">
        <v>100.001</v>
      </c>
      <c r="CR35">
        <v>100.001</v>
      </c>
      <c r="CS35">
        <v>100.039</v>
      </c>
      <c r="CT35">
        <v>100.002</v>
      </c>
      <c r="CU35">
        <v>100</v>
      </c>
      <c r="CV35">
        <v>100.001</v>
      </c>
      <c r="CW35">
        <v>100.00700000000001</v>
      </c>
      <c r="CX35">
        <v>100</v>
      </c>
      <c r="CY35">
        <v>243.233</v>
      </c>
      <c r="CZ35">
        <v>190.48</v>
      </c>
      <c r="DA35">
        <v>105.417</v>
      </c>
      <c r="DB35">
        <v>102.973</v>
      </c>
      <c r="DC35">
        <v>104.075</v>
      </c>
      <c r="DD35">
        <v>100</v>
      </c>
      <c r="DE35">
        <v>100.29</v>
      </c>
      <c r="DF35">
        <v>178.107</v>
      </c>
      <c r="DG35">
        <v>182.33500000000001</v>
      </c>
      <c r="DH35">
        <v>241.56200000000001</v>
      </c>
      <c r="DI35">
        <v>4.0999999999999996</v>
      </c>
      <c r="DJ35">
        <v>1159</v>
      </c>
      <c r="DK35">
        <v>346.49099999999999</v>
      </c>
      <c r="DL35">
        <v>135.66</v>
      </c>
      <c r="DM35">
        <v>210.83099999999999</v>
      </c>
      <c r="DN35">
        <v>812.50800000000004</v>
      </c>
      <c r="DO35">
        <v>0.88559100000000002</v>
      </c>
      <c r="DP35">
        <v>0.88559100000000002</v>
      </c>
      <c r="DQ35">
        <v>1</v>
      </c>
      <c r="DR35">
        <v>7.2926800000000004E-4</v>
      </c>
      <c r="DS35">
        <v>0.96805799999999997</v>
      </c>
      <c r="DT35" s="90">
        <v>6.6399900000000001E-6</v>
      </c>
      <c r="DU35" s="90">
        <v>3.3114500000000003E-5</v>
      </c>
      <c r="DV35" s="90">
        <v>3.38952E-6</v>
      </c>
      <c r="DW35">
        <v>0</v>
      </c>
      <c r="DX35">
        <v>0</v>
      </c>
      <c r="DY35">
        <v>-1.10972E-2</v>
      </c>
      <c r="DZ35">
        <v>17.7118</v>
      </c>
      <c r="EA35">
        <v>0.55658200000000002</v>
      </c>
      <c r="EB35">
        <v>0.14316300000000001</v>
      </c>
      <c r="EC35">
        <v>0.14316300000000001</v>
      </c>
      <c r="ED35">
        <v>2.90584</v>
      </c>
      <c r="EE35">
        <v>2.0241699999999998</v>
      </c>
      <c r="EF35">
        <v>2.9157299999999999</v>
      </c>
      <c r="EG35">
        <v>2.0241699999999998</v>
      </c>
      <c r="EH35">
        <v>0.29058800000000001</v>
      </c>
      <c r="EI35">
        <v>35.951000000000001</v>
      </c>
      <c r="EJ35">
        <v>6.4570299999999996</v>
      </c>
      <c r="EK35">
        <v>1.2489399999999999E-2</v>
      </c>
      <c r="EL35">
        <v>1.8363100000000001</v>
      </c>
      <c r="EM35">
        <v>0</v>
      </c>
      <c r="EN35">
        <v>30.034600000000001</v>
      </c>
      <c r="EO35">
        <v>377.83300000000003</v>
      </c>
      <c r="EP35">
        <v>2.6883299999999999E-2</v>
      </c>
      <c r="EQ35">
        <v>7.2657599999999996E-3</v>
      </c>
      <c r="ER35">
        <v>0</v>
      </c>
      <c r="ES35">
        <v>1.9755200000000001E-2</v>
      </c>
      <c r="ET35">
        <v>5.6401599999999998</v>
      </c>
      <c r="EU35">
        <v>1.5053E-3</v>
      </c>
      <c r="EV35">
        <v>1.03061E-2</v>
      </c>
      <c r="EW35">
        <v>1.0023300000000001E-2</v>
      </c>
      <c r="EX35">
        <v>1.0121500000000001E-3</v>
      </c>
      <c r="EY35">
        <v>1.0023300000000001E-3</v>
      </c>
      <c r="EZ35">
        <v>0.28141500000000003</v>
      </c>
      <c r="FA35">
        <v>8.22932E-3</v>
      </c>
      <c r="FB35">
        <v>8.3468500000000005E-4</v>
      </c>
      <c r="FC35">
        <v>0.111232</v>
      </c>
      <c r="FD35">
        <v>1.44601E-3</v>
      </c>
      <c r="FE35">
        <v>1.4460100000000001E-4</v>
      </c>
      <c r="FF35">
        <v>0.16193399999999999</v>
      </c>
      <c r="FG35">
        <v>2.1051500000000001E-3</v>
      </c>
      <c r="FH35">
        <v>2.1051500000000001E-4</v>
      </c>
      <c r="FI35">
        <v>0.62916899999999998</v>
      </c>
      <c r="FJ35">
        <v>0.94314399999999998</v>
      </c>
      <c r="FK35">
        <v>40.582299999999996</v>
      </c>
      <c r="FL35">
        <v>400.952</v>
      </c>
      <c r="FM35">
        <v>6.9657600000000004</v>
      </c>
      <c r="FN35">
        <v>1</v>
      </c>
      <c r="FO35">
        <v>0.41808899999999999</v>
      </c>
      <c r="FP35">
        <v>7.2858699999999998E-3</v>
      </c>
      <c r="FQ35">
        <v>7.3726599999999998E-4</v>
      </c>
      <c r="FR35">
        <v>6.9558900000000007E-2</v>
      </c>
      <c r="FS35">
        <v>0</v>
      </c>
      <c r="FT35">
        <v>6.5353099999999997E-2</v>
      </c>
      <c r="FU35">
        <v>0</v>
      </c>
      <c r="FV35">
        <v>1.0909800000000001</v>
      </c>
      <c r="FW35">
        <v>7.3726599999999998E-4</v>
      </c>
      <c r="FX35">
        <v>7.2858699999999998E-3</v>
      </c>
      <c r="FY35">
        <v>4.5244400000000002E-3</v>
      </c>
      <c r="FZ35">
        <v>0</v>
      </c>
      <c r="GA35">
        <v>3.2630100000000002E-3</v>
      </c>
      <c r="GB35">
        <v>0</v>
      </c>
      <c r="GC35">
        <v>294.12400000000002</v>
      </c>
      <c r="GD35">
        <v>1</v>
      </c>
      <c r="GE35">
        <v>0.60847399999999996</v>
      </c>
      <c r="GF35">
        <v>0.39152599999999999</v>
      </c>
      <c r="GG35">
        <v>1.0810200000000001</v>
      </c>
      <c r="GH35">
        <v>0</v>
      </c>
      <c r="GI35">
        <v>0</v>
      </c>
      <c r="GJ35">
        <v>0</v>
      </c>
      <c r="GK35">
        <v>0</v>
      </c>
      <c r="GL35">
        <v>0</v>
      </c>
      <c r="GM35">
        <v>0</v>
      </c>
      <c r="GN35">
        <v>0</v>
      </c>
      <c r="GO35">
        <v>0</v>
      </c>
      <c r="GP35">
        <v>0</v>
      </c>
      <c r="GQ35">
        <v>35.833300000000001</v>
      </c>
      <c r="GR35">
        <v>291.66699999999997</v>
      </c>
      <c r="GS35">
        <v>4.1145800000000003E-2</v>
      </c>
      <c r="GT35">
        <v>1.11234E-4</v>
      </c>
      <c r="GU35">
        <v>1.42749E-2</v>
      </c>
      <c r="GV35">
        <v>3.8580699999999999E-3</v>
      </c>
      <c r="GW35">
        <v>4.5115099999999998E-2</v>
      </c>
      <c r="GX35">
        <v>1.6857500000000001E-2</v>
      </c>
      <c r="GY35">
        <v>0.86519000000000001</v>
      </c>
      <c r="GZ35">
        <v>5.8129300000000002E-2</v>
      </c>
      <c r="HA35">
        <v>1.9514799999999999E-2</v>
      </c>
      <c r="HB35">
        <v>0.38280700000000001</v>
      </c>
      <c r="HC35">
        <v>0.26500699999999999</v>
      </c>
      <c r="HD35">
        <v>9.6981300000000006E-2</v>
      </c>
      <c r="HE35">
        <v>0.53398900000000005</v>
      </c>
      <c r="HF35">
        <v>4.2724600000000001E-2</v>
      </c>
      <c r="HG35">
        <v>1.76223E-2</v>
      </c>
      <c r="HH35">
        <v>0.153694</v>
      </c>
      <c r="HI35">
        <v>7.1485400000000001E-3</v>
      </c>
      <c r="HJ35">
        <v>8.78249E-4</v>
      </c>
      <c r="HK35">
        <v>0.203592</v>
      </c>
      <c r="HL35">
        <v>9.4693799999999995E-3</v>
      </c>
      <c r="HM35">
        <v>1.1633800000000001E-3</v>
      </c>
      <c r="HN35">
        <v>2.8247500000000002E-4</v>
      </c>
      <c r="HO35">
        <v>3.9035199999999999E-2</v>
      </c>
      <c r="HP35">
        <v>5.3422699999999997E-3</v>
      </c>
      <c r="HQ35">
        <v>1.05501E-2</v>
      </c>
      <c r="HR35">
        <v>3.4871199999999999E-4</v>
      </c>
      <c r="HS35">
        <v>0</v>
      </c>
      <c r="HT35">
        <v>1.12974</v>
      </c>
      <c r="HU35">
        <v>0</v>
      </c>
      <c r="HV35">
        <v>8.1595999999999995E-3</v>
      </c>
      <c r="HW35">
        <v>7.6475800000000004E-4</v>
      </c>
      <c r="HX35">
        <v>0.343443</v>
      </c>
      <c r="HY35">
        <v>0</v>
      </c>
      <c r="HZ35">
        <v>0</v>
      </c>
      <c r="IA35">
        <v>0.54703400000000002</v>
      </c>
      <c r="IB35">
        <v>1159</v>
      </c>
      <c r="IC35">
        <v>7.3667700000000003E-2</v>
      </c>
      <c r="ID35">
        <v>1.12974</v>
      </c>
      <c r="IE35">
        <v>0</v>
      </c>
      <c r="IF35">
        <v>250</v>
      </c>
      <c r="IG35">
        <v>13.817299999999999</v>
      </c>
      <c r="IH35">
        <v>9.2560299999999998E-2</v>
      </c>
      <c r="II35">
        <v>0</v>
      </c>
      <c r="IJ35">
        <v>-0.23427999999999999</v>
      </c>
      <c r="IK35">
        <v>4.3835499999999999E-3</v>
      </c>
      <c r="IL35">
        <v>5797.85</v>
      </c>
      <c r="IM35">
        <v>0</v>
      </c>
      <c r="IN35">
        <v>0.31643100000000002</v>
      </c>
      <c r="IO35">
        <v>0.90408900000000003</v>
      </c>
      <c r="IP35">
        <v>0.959754</v>
      </c>
      <c r="IQ35">
        <v>3.8843100000000002E-3</v>
      </c>
      <c r="IR35">
        <v>3.8843100000000002E-3</v>
      </c>
      <c r="IS35">
        <v>1.62174E-2</v>
      </c>
      <c r="IT35">
        <v>1.3848499999999999</v>
      </c>
      <c r="IU35">
        <v>1.7316499999999999</v>
      </c>
      <c r="IV35">
        <v>0</v>
      </c>
      <c r="IW35">
        <v>0</v>
      </c>
      <c r="IX35">
        <v>3.03349</v>
      </c>
    </row>
    <row r="36" spans="1:258" x14ac:dyDescent="0.2">
      <c r="A36">
        <v>13025</v>
      </c>
      <c r="B36">
        <v>9.4079999999999995</v>
      </c>
      <c r="C36">
        <v>-2.1</v>
      </c>
      <c r="D36">
        <v>10.3</v>
      </c>
      <c r="E36">
        <v>1.7158800000000001</v>
      </c>
      <c r="F36">
        <v>360</v>
      </c>
      <c r="G36">
        <v>0</v>
      </c>
      <c r="H36">
        <v>0</v>
      </c>
      <c r="I36">
        <v>0</v>
      </c>
      <c r="J36">
        <v>0</v>
      </c>
      <c r="K36">
        <v>0</v>
      </c>
      <c r="L36">
        <v>0</v>
      </c>
      <c r="M36" s="90">
        <v>6.64E-6</v>
      </c>
      <c r="N36">
        <v>0.31695699999999999</v>
      </c>
      <c r="O36">
        <v>581.476</v>
      </c>
      <c r="P36">
        <v>11.9747</v>
      </c>
      <c r="Q36">
        <v>1.1742699999999999</v>
      </c>
      <c r="R36">
        <v>0.35957</v>
      </c>
      <c r="S36">
        <v>0.17847299999999999</v>
      </c>
      <c r="T36">
        <v>1.00001E-3</v>
      </c>
      <c r="U36">
        <v>0.18792600000000001</v>
      </c>
      <c r="V36">
        <v>3.2619599999999999E-2</v>
      </c>
      <c r="W36">
        <v>0.12867700000000001</v>
      </c>
      <c r="X36">
        <v>0.110735</v>
      </c>
      <c r="Y36">
        <v>1.00001E-3</v>
      </c>
      <c r="Z36">
        <v>3680.32</v>
      </c>
      <c r="AA36">
        <v>145.17500000000001</v>
      </c>
      <c r="AB36">
        <v>13.153499999999999</v>
      </c>
      <c r="AC36">
        <v>361.25599999999997</v>
      </c>
      <c r="AD36">
        <v>4.6963200000000001</v>
      </c>
      <c r="AE36">
        <v>0.46963199999999999</v>
      </c>
      <c r="AF36">
        <v>13430.3</v>
      </c>
      <c r="AG36">
        <v>624.66399999999999</v>
      </c>
      <c r="AH36">
        <v>76.744399999999999</v>
      </c>
      <c r="AI36">
        <v>0.40843800000000002</v>
      </c>
      <c r="AJ36">
        <v>3.4485000000000002E-3</v>
      </c>
      <c r="AK36">
        <v>0.29179699999999997</v>
      </c>
      <c r="AL36">
        <v>25.11</v>
      </c>
      <c r="AM36">
        <v>14.4254</v>
      </c>
      <c r="AN36">
        <v>0</v>
      </c>
      <c r="AO36">
        <v>1.4042600000000001</v>
      </c>
      <c r="AP36">
        <v>11.486800000000001</v>
      </c>
      <c r="AQ36">
        <v>133.779</v>
      </c>
      <c r="AR36">
        <v>0</v>
      </c>
      <c r="AS36">
        <v>124.6</v>
      </c>
      <c r="AT36">
        <v>0.84759399999999996</v>
      </c>
      <c r="AU36">
        <v>7.8011E-3</v>
      </c>
      <c r="AV36">
        <v>2.7332599999999999E-2</v>
      </c>
      <c r="AW36" s="90" t="s">
        <v>1906</v>
      </c>
      <c r="AX36">
        <v>2.5909499999999999E-2</v>
      </c>
      <c r="AY36" s="90" t="s">
        <v>1906</v>
      </c>
      <c r="AZ36">
        <v>7.8112899999999998E-4</v>
      </c>
      <c r="BA36">
        <v>401.48200000000003</v>
      </c>
      <c r="BB36">
        <v>1.5896699999999999</v>
      </c>
      <c r="BC36">
        <v>7.4586499999999998E-3</v>
      </c>
      <c r="BD36" s="90" t="s">
        <v>1906</v>
      </c>
      <c r="BE36">
        <v>1.1904400000000001E-3</v>
      </c>
      <c r="BF36">
        <v>1.54894</v>
      </c>
      <c r="BG36">
        <v>1.59215</v>
      </c>
      <c r="BH36">
        <v>4.8032400000000003E-3</v>
      </c>
      <c r="BI36" s="90" t="s">
        <v>1906</v>
      </c>
      <c r="BJ36">
        <v>416.35199999999998</v>
      </c>
      <c r="BK36">
        <v>272.58800000000002</v>
      </c>
      <c r="BL36">
        <v>186.029</v>
      </c>
      <c r="BM36">
        <v>232.82499999999999</v>
      </c>
      <c r="BN36">
        <v>102.777</v>
      </c>
      <c r="BO36">
        <v>102.39700000000001</v>
      </c>
      <c r="BP36">
        <v>103.376</v>
      </c>
      <c r="BQ36">
        <v>100.291</v>
      </c>
      <c r="BR36">
        <v>100.244</v>
      </c>
      <c r="BS36">
        <v>100.364</v>
      </c>
      <c r="BT36">
        <v>348.41199999999998</v>
      </c>
      <c r="BU36">
        <v>203.172</v>
      </c>
      <c r="BV36">
        <v>314.63900000000001</v>
      </c>
      <c r="BW36">
        <v>123.72</v>
      </c>
      <c r="BX36">
        <v>100</v>
      </c>
      <c r="BY36">
        <v>100</v>
      </c>
      <c r="BZ36">
        <v>776.7</v>
      </c>
      <c r="CA36">
        <v>100.04900000000001</v>
      </c>
      <c r="CB36">
        <v>101.88200000000001</v>
      </c>
      <c r="CC36">
        <v>106.837</v>
      </c>
      <c r="CD36">
        <v>100.93600000000001</v>
      </c>
      <c r="CE36">
        <v>126.73</v>
      </c>
      <c r="CF36">
        <v>135.089</v>
      </c>
      <c r="CG36">
        <v>105.07</v>
      </c>
      <c r="CH36">
        <v>100.015</v>
      </c>
      <c r="CI36">
        <v>102.806</v>
      </c>
      <c r="CJ36">
        <v>101.67100000000001</v>
      </c>
      <c r="CK36">
        <v>100</v>
      </c>
      <c r="CL36">
        <v>101.105</v>
      </c>
      <c r="CM36">
        <v>100</v>
      </c>
      <c r="CN36">
        <v>128.37299999999999</v>
      </c>
      <c r="CO36">
        <v>100.012</v>
      </c>
      <c r="CP36">
        <v>101.15600000000001</v>
      </c>
      <c r="CQ36">
        <v>100.001</v>
      </c>
      <c r="CR36">
        <v>100.001</v>
      </c>
      <c r="CS36">
        <v>100.039</v>
      </c>
      <c r="CT36">
        <v>100.002</v>
      </c>
      <c r="CU36">
        <v>100</v>
      </c>
      <c r="CV36">
        <v>100.001</v>
      </c>
      <c r="CW36">
        <v>100.00700000000001</v>
      </c>
      <c r="CX36">
        <v>100</v>
      </c>
      <c r="CY36">
        <v>243.76400000000001</v>
      </c>
      <c r="CZ36">
        <v>190.75700000000001</v>
      </c>
      <c r="DA36">
        <v>105.429</v>
      </c>
      <c r="DB36">
        <v>102.96899999999999</v>
      </c>
      <c r="DC36">
        <v>104.09</v>
      </c>
      <c r="DD36">
        <v>100</v>
      </c>
      <c r="DE36">
        <v>100.291</v>
      </c>
      <c r="DF36">
        <v>178.571</v>
      </c>
      <c r="DG36">
        <v>182.304</v>
      </c>
      <c r="DH36">
        <v>241.50800000000001</v>
      </c>
      <c r="DI36">
        <v>4.0999999999999996</v>
      </c>
      <c r="DJ36">
        <v>1162.95</v>
      </c>
      <c r="DK36">
        <v>347.33199999999999</v>
      </c>
      <c r="DL36">
        <v>136.22</v>
      </c>
      <c r="DM36">
        <v>211.11199999999999</v>
      </c>
      <c r="DN36">
        <v>815.62099999999998</v>
      </c>
      <c r="DO36">
        <v>0.88924499999999995</v>
      </c>
      <c r="DP36">
        <v>0.88924499999999995</v>
      </c>
      <c r="DQ36">
        <v>1</v>
      </c>
      <c r="DR36">
        <v>7.2926800000000004E-4</v>
      </c>
      <c r="DS36">
        <v>0.96761200000000003</v>
      </c>
      <c r="DT36" s="90">
        <v>6.6399900000000001E-6</v>
      </c>
      <c r="DU36" s="90">
        <v>3.2960299999999997E-5</v>
      </c>
      <c r="DV36" s="90">
        <v>3.3917000000000001E-6</v>
      </c>
      <c r="DW36">
        <v>0</v>
      </c>
      <c r="DX36">
        <v>0</v>
      </c>
      <c r="DY36">
        <v>-1.11135E-2</v>
      </c>
      <c r="DZ36">
        <v>17.7849</v>
      </c>
      <c r="EA36">
        <v>0.56010300000000002</v>
      </c>
      <c r="EB36">
        <v>0.143875</v>
      </c>
      <c r="EC36">
        <v>0.143875</v>
      </c>
      <c r="ED36">
        <v>2.9184899999999998</v>
      </c>
      <c r="EE36">
        <v>2.0331700000000001</v>
      </c>
      <c r="EF36">
        <v>2.92842</v>
      </c>
      <c r="EG36">
        <v>2.0331700000000001</v>
      </c>
      <c r="EH36">
        <v>0.29203299999999999</v>
      </c>
      <c r="EI36">
        <v>36.099400000000003</v>
      </c>
      <c r="EJ36">
        <v>6.5070600000000001</v>
      </c>
      <c r="EK36">
        <v>1.24978E-2</v>
      </c>
      <c r="EL36">
        <v>1.8412500000000001</v>
      </c>
      <c r="EM36">
        <v>0</v>
      </c>
      <c r="EN36">
        <v>30.3034</v>
      </c>
      <c r="EO36">
        <v>378.91699999999997</v>
      </c>
      <c r="EP36">
        <v>2.6916699999999998E-2</v>
      </c>
      <c r="EQ36">
        <v>7.2747899999999997E-3</v>
      </c>
      <c r="ER36">
        <v>0</v>
      </c>
      <c r="ES36">
        <v>1.9772600000000001E-2</v>
      </c>
      <c r="ET36">
        <v>5.6138899999999996</v>
      </c>
      <c r="EU36">
        <v>1.5093800000000001E-3</v>
      </c>
      <c r="EV36">
        <v>1.02968E-2</v>
      </c>
      <c r="EW36">
        <v>1.0023000000000001E-2</v>
      </c>
      <c r="EX36">
        <v>1.0097299999999999E-3</v>
      </c>
      <c r="EY36">
        <v>1.0023E-3</v>
      </c>
      <c r="EZ36">
        <v>0.28224300000000002</v>
      </c>
      <c r="FA36">
        <v>8.2415500000000003E-3</v>
      </c>
      <c r="FB36">
        <v>8.3475900000000002E-4</v>
      </c>
      <c r="FC36">
        <v>0.11165799999999999</v>
      </c>
      <c r="FD36">
        <v>1.45155E-3</v>
      </c>
      <c r="FE36">
        <v>1.45155E-4</v>
      </c>
      <c r="FF36">
        <v>0.161606</v>
      </c>
      <c r="FG36">
        <v>2.1008799999999998E-3</v>
      </c>
      <c r="FH36">
        <v>2.1008800000000001E-4</v>
      </c>
      <c r="FI36">
        <v>0.63127500000000003</v>
      </c>
      <c r="FJ36">
        <v>0.94667299999999999</v>
      </c>
      <c r="FK36">
        <v>40.6372</v>
      </c>
      <c r="FL36">
        <v>401.97500000000002</v>
      </c>
      <c r="FM36">
        <v>6.9621300000000002</v>
      </c>
      <c r="FN36">
        <v>1</v>
      </c>
      <c r="FO36">
        <v>0.41921999999999998</v>
      </c>
      <c r="FP36">
        <v>7.3011700000000001E-3</v>
      </c>
      <c r="FQ36">
        <v>7.3826100000000004E-4</v>
      </c>
      <c r="FR36">
        <v>6.9830699999999996E-2</v>
      </c>
      <c r="FS36">
        <v>0</v>
      </c>
      <c r="FT36">
        <v>6.5593200000000004E-2</v>
      </c>
      <c r="FU36">
        <v>0</v>
      </c>
      <c r="FV36">
        <v>1.0942700000000001</v>
      </c>
      <c r="FW36">
        <v>7.3826100000000004E-4</v>
      </c>
      <c r="FX36">
        <v>7.3011700000000001E-3</v>
      </c>
      <c r="FY36">
        <v>4.5298100000000004E-3</v>
      </c>
      <c r="FZ36">
        <v>0</v>
      </c>
      <c r="GA36">
        <v>3.2713E-3</v>
      </c>
      <c r="GB36">
        <v>0</v>
      </c>
      <c r="GC36">
        <v>294.25299999999999</v>
      </c>
      <c r="GD36">
        <v>1</v>
      </c>
      <c r="GE36">
        <v>0.60780999999999996</v>
      </c>
      <c r="GF36">
        <v>0.39218999999999998</v>
      </c>
      <c r="GG36">
        <v>1.0865</v>
      </c>
      <c r="GH36">
        <v>0</v>
      </c>
      <c r="GI36">
        <v>0</v>
      </c>
      <c r="GJ36">
        <v>0</v>
      </c>
      <c r="GK36">
        <v>0</v>
      </c>
      <c r="GL36">
        <v>0</v>
      </c>
      <c r="GM36">
        <v>0</v>
      </c>
      <c r="GN36">
        <v>0</v>
      </c>
      <c r="GO36">
        <v>0</v>
      </c>
      <c r="GP36">
        <v>0</v>
      </c>
      <c r="GQ36">
        <v>35.833300000000001</v>
      </c>
      <c r="GR36">
        <v>291.66699999999997</v>
      </c>
      <c r="GS36">
        <v>4.1194599999999998E-2</v>
      </c>
      <c r="GT36">
        <v>1.1118199999999999E-4</v>
      </c>
      <c r="GU36">
        <v>1.4327599999999999E-2</v>
      </c>
      <c r="GV36">
        <v>3.8723099999999999E-3</v>
      </c>
      <c r="GW36">
        <v>4.5178099999999999E-2</v>
      </c>
      <c r="GX36">
        <v>1.68279E-2</v>
      </c>
      <c r="GY36">
        <v>0.86516400000000004</v>
      </c>
      <c r="GZ36">
        <v>5.8221000000000002E-2</v>
      </c>
      <c r="HA36">
        <v>1.9486199999999999E-2</v>
      </c>
      <c r="HB36">
        <v>0.38291599999999998</v>
      </c>
      <c r="HC36">
        <v>0.26465699999999998</v>
      </c>
      <c r="HD36">
        <v>9.7148899999999996E-2</v>
      </c>
      <c r="HE36">
        <v>0.53387899999999999</v>
      </c>
      <c r="HF36">
        <v>4.28124E-2</v>
      </c>
      <c r="HG36">
        <v>1.75931E-2</v>
      </c>
      <c r="HH36">
        <v>0.15367900000000001</v>
      </c>
      <c r="HI36">
        <v>7.1478799999999997E-3</v>
      </c>
      <c r="HJ36">
        <v>8.7816800000000003E-4</v>
      </c>
      <c r="HK36">
        <v>0.20322699999999999</v>
      </c>
      <c r="HL36">
        <v>9.4524399999999995E-3</v>
      </c>
      <c r="HM36">
        <v>1.1613000000000001E-3</v>
      </c>
      <c r="HN36">
        <v>2.8130199999999998E-4</v>
      </c>
      <c r="HO36">
        <v>3.9161899999999999E-2</v>
      </c>
      <c r="HP36">
        <v>5.3596E-3</v>
      </c>
      <c r="HQ36">
        <v>1.05843E-2</v>
      </c>
      <c r="HR36">
        <v>3.4984399999999998E-4</v>
      </c>
      <c r="HS36">
        <v>0</v>
      </c>
      <c r="HT36">
        <v>1.1368799999999999</v>
      </c>
      <c r="HU36">
        <v>0</v>
      </c>
      <c r="HV36">
        <v>8.2185599999999998E-3</v>
      </c>
      <c r="HW36">
        <v>7.6520400000000001E-4</v>
      </c>
      <c r="HX36">
        <v>0.34939300000000001</v>
      </c>
      <c r="HY36">
        <v>0</v>
      </c>
      <c r="HZ36">
        <v>0</v>
      </c>
      <c r="IA36">
        <v>0.55262</v>
      </c>
      <c r="IB36">
        <v>1162.95</v>
      </c>
      <c r="IC36">
        <v>7.3971599999999998E-2</v>
      </c>
      <c r="ID36">
        <v>1.1368799999999999</v>
      </c>
      <c r="IE36">
        <v>0</v>
      </c>
      <c r="IF36">
        <v>250</v>
      </c>
      <c r="IG36">
        <v>13.817299999999999</v>
      </c>
      <c r="IH36">
        <v>9.2560299999999998E-2</v>
      </c>
      <c r="II36">
        <v>0</v>
      </c>
      <c r="IJ36">
        <v>-0.234183</v>
      </c>
      <c r="IK36">
        <v>4.3806299999999999E-3</v>
      </c>
      <c r="IL36">
        <v>5805.58</v>
      </c>
      <c r="IM36">
        <v>0</v>
      </c>
      <c r="IN36">
        <v>0.31629400000000002</v>
      </c>
      <c r="IO36">
        <v>0.90369600000000005</v>
      </c>
      <c r="IP36">
        <v>0.95226999999999995</v>
      </c>
      <c r="IQ36">
        <v>3.8844800000000001E-3</v>
      </c>
      <c r="IR36">
        <v>3.8844800000000001E-3</v>
      </c>
      <c r="IS36">
        <v>1.6217599999999999E-2</v>
      </c>
      <c r="IT36">
        <v>1.38459</v>
      </c>
      <c r="IU36">
        <v>1.73136</v>
      </c>
      <c r="IV36">
        <v>0</v>
      </c>
      <c r="IW36">
        <v>0</v>
      </c>
      <c r="IX36">
        <v>3.03349</v>
      </c>
    </row>
    <row r="37" spans="1:258" x14ac:dyDescent="0.2">
      <c r="A37">
        <v>13390</v>
      </c>
      <c r="B37">
        <v>9.4079999999999995</v>
      </c>
      <c r="C37">
        <v>-2.1</v>
      </c>
      <c r="D37">
        <v>10.3</v>
      </c>
      <c r="E37">
        <v>1.7158800000000001</v>
      </c>
      <c r="F37">
        <v>360</v>
      </c>
      <c r="G37">
        <v>0</v>
      </c>
      <c r="H37">
        <v>0</v>
      </c>
      <c r="I37">
        <v>0</v>
      </c>
      <c r="J37">
        <v>0</v>
      </c>
      <c r="K37">
        <v>0</v>
      </c>
      <c r="L37">
        <v>0</v>
      </c>
      <c r="M37" s="90">
        <v>6.64E-6</v>
      </c>
      <c r="N37">
        <v>0.31695699999999999</v>
      </c>
      <c r="O37">
        <v>583.65800000000002</v>
      </c>
      <c r="P37">
        <v>12.0067</v>
      </c>
      <c r="Q37">
        <v>1.17611</v>
      </c>
      <c r="R37">
        <v>0.36003000000000002</v>
      </c>
      <c r="S37">
        <v>0.178041</v>
      </c>
      <c r="T37">
        <v>1.00001E-3</v>
      </c>
      <c r="U37">
        <v>0.18801599999999999</v>
      </c>
      <c r="V37">
        <v>3.2698999999999999E-2</v>
      </c>
      <c r="W37">
        <v>0.12866900000000001</v>
      </c>
      <c r="X37">
        <v>0.110545</v>
      </c>
      <c r="Y37">
        <v>1.00001E-3</v>
      </c>
      <c r="Z37">
        <v>3684</v>
      </c>
      <c r="AA37">
        <v>145.65100000000001</v>
      </c>
      <c r="AB37">
        <v>13.171200000000001</v>
      </c>
      <c r="AC37">
        <v>361.06599999999997</v>
      </c>
      <c r="AD37">
        <v>4.6938500000000003</v>
      </c>
      <c r="AE37">
        <v>0.469385</v>
      </c>
      <c r="AF37">
        <v>13419.6</v>
      </c>
      <c r="AG37">
        <v>624.16800000000001</v>
      </c>
      <c r="AH37">
        <v>76.683499999999995</v>
      </c>
      <c r="AI37">
        <v>0.410719</v>
      </c>
      <c r="AJ37">
        <v>3.4558599999999998E-3</v>
      </c>
      <c r="AK37">
        <v>0.28966399999999998</v>
      </c>
      <c r="AL37">
        <v>25.11</v>
      </c>
      <c r="AM37">
        <v>14.4346</v>
      </c>
      <c r="AN37">
        <v>0</v>
      </c>
      <c r="AO37">
        <v>1.4149400000000001</v>
      </c>
      <c r="AP37">
        <v>11.519299999999999</v>
      </c>
      <c r="AQ37">
        <v>133.74100000000001</v>
      </c>
      <c r="AR37">
        <v>0</v>
      </c>
      <c r="AS37">
        <v>124.68600000000001</v>
      </c>
      <c r="AT37">
        <v>0.850105</v>
      </c>
      <c r="AU37">
        <v>7.8186000000000002E-3</v>
      </c>
      <c r="AV37">
        <v>2.7431899999999999E-2</v>
      </c>
      <c r="AW37" s="90" t="s">
        <v>1906</v>
      </c>
      <c r="AX37">
        <v>2.60079E-2</v>
      </c>
      <c r="AY37" s="90" t="s">
        <v>1906</v>
      </c>
      <c r="AZ37">
        <v>7.8215399999999997E-4</v>
      </c>
      <c r="BA37">
        <v>401.46899999999999</v>
      </c>
      <c r="BB37">
        <v>1.5965199999999999</v>
      </c>
      <c r="BC37">
        <v>7.4734099999999998E-3</v>
      </c>
      <c r="BD37" s="90" t="s">
        <v>1906</v>
      </c>
      <c r="BE37">
        <v>1.1935100000000001E-3</v>
      </c>
      <c r="BF37">
        <v>1.55562</v>
      </c>
      <c r="BG37">
        <v>1.59901</v>
      </c>
      <c r="BH37">
        <v>4.8178600000000002E-3</v>
      </c>
      <c r="BI37" s="90" t="s">
        <v>1906</v>
      </c>
      <c r="BJ37">
        <v>417.738</v>
      </c>
      <c r="BK37">
        <v>273.41399999999999</v>
      </c>
      <c r="BL37">
        <v>186.30699999999999</v>
      </c>
      <c r="BM37">
        <v>232.80500000000001</v>
      </c>
      <c r="BN37">
        <v>102.78400000000001</v>
      </c>
      <c r="BO37">
        <v>102.402</v>
      </c>
      <c r="BP37">
        <v>103.38500000000001</v>
      </c>
      <c r="BQ37">
        <v>100.292</v>
      </c>
      <c r="BR37">
        <v>100.244</v>
      </c>
      <c r="BS37">
        <v>100.363</v>
      </c>
      <c r="BT37">
        <v>348.41199999999998</v>
      </c>
      <c r="BU37">
        <v>203.71600000000001</v>
      </c>
      <c r="BV37">
        <v>314.10700000000003</v>
      </c>
      <c r="BW37">
        <v>123.813</v>
      </c>
      <c r="BX37">
        <v>100</v>
      </c>
      <c r="BY37">
        <v>100</v>
      </c>
      <c r="BZ37">
        <v>776.7</v>
      </c>
      <c r="CA37">
        <v>100.04900000000001</v>
      </c>
      <c r="CB37">
        <v>101.89100000000001</v>
      </c>
      <c r="CC37">
        <v>106.86199999999999</v>
      </c>
      <c r="CD37">
        <v>100.93899999999999</v>
      </c>
      <c r="CE37">
        <v>126.74</v>
      </c>
      <c r="CF37">
        <v>135.03800000000001</v>
      </c>
      <c r="CG37">
        <v>105.072</v>
      </c>
      <c r="CH37">
        <v>100.015</v>
      </c>
      <c r="CI37">
        <v>102.79900000000001</v>
      </c>
      <c r="CJ37">
        <v>101.67400000000001</v>
      </c>
      <c r="CK37">
        <v>100</v>
      </c>
      <c r="CL37">
        <v>101.11</v>
      </c>
      <c r="CM37">
        <v>100</v>
      </c>
      <c r="CN37">
        <v>128.33600000000001</v>
      </c>
      <c r="CO37">
        <v>100.012</v>
      </c>
      <c r="CP37">
        <v>101.15600000000001</v>
      </c>
      <c r="CQ37">
        <v>100.001</v>
      </c>
      <c r="CR37">
        <v>100.001</v>
      </c>
      <c r="CS37">
        <v>100.038</v>
      </c>
      <c r="CT37">
        <v>100.002</v>
      </c>
      <c r="CU37">
        <v>100</v>
      </c>
      <c r="CV37">
        <v>100.001</v>
      </c>
      <c r="CW37">
        <v>100.00700000000001</v>
      </c>
      <c r="CX37">
        <v>100</v>
      </c>
      <c r="CY37">
        <v>244.32400000000001</v>
      </c>
      <c r="CZ37">
        <v>191.07499999999999</v>
      </c>
      <c r="DA37">
        <v>105.437</v>
      </c>
      <c r="DB37">
        <v>102.962</v>
      </c>
      <c r="DC37">
        <v>104.10599999999999</v>
      </c>
      <c r="DD37">
        <v>100</v>
      </c>
      <c r="DE37">
        <v>100.292</v>
      </c>
      <c r="DF37">
        <v>179.03</v>
      </c>
      <c r="DG37">
        <v>182.27199999999999</v>
      </c>
      <c r="DH37">
        <v>241.45400000000001</v>
      </c>
      <c r="DI37">
        <v>4.0999999999999996</v>
      </c>
      <c r="DJ37">
        <v>1167.32</v>
      </c>
      <c r="DK37">
        <v>348.26</v>
      </c>
      <c r="DL37">
        <v>136.77199999999999</v>
      </c>
      <c r="DM37">
        <v>211.488</v>
      </c>
      <c r="DN37">
        <v>819.05499999999995</v>
      </c>
      <c r="DO37">
        <v>0.89284600000000003</v>
      </c>
      <c r="DP37">
        <v>0.89284600000000003</v>
      </c>
      <c r="DQ37">
        <v>1</v>
      </c>
      <c r="DR37">
        <v>7.2926800000000004E-4</v>
      </c>
      <c r="DS37">
        <v>0.96715799999999996</v>
      </c>
      <c r="DT37" s="90">
        <v>6.6399900000000001E-6</v>
      </c>
      <c r="DU37" s="90">
        <v>3.2711900000000001E-5</v>
      </c>
      <c r="DV37" s="90">
        <v>3.3938699999999998E-6</v>
      </c>
      <c r="DW37">
        <v>0</v>
      </c>
      <c r="DX37">
        <v>0</v>
      </c>
      <c r="DY37">
        <v>-1.11301E-2</v>
      </c>
      <c r="DZ37">
        <v>17.8569</v>
      </c>
      <c r="EA37">
        <v>0.56357299999999999</v>
      </c>
      <c r="EB37">
        <v>0.14460200000000001</v>
      </c>
      <c r="EC37">
        <v>0.14460200000000001</v>
      </c>
      <c r="ED37">
        <v>2.9309400000000001</v>
      </c>
      <c r="EE37">
        <v>2.0421999999999998</v>
      </c>
      <c r="EF37">
        <v>2.9409000000000001</v>
      </c>
      <c r="EG37">
        <v>2.0421999999999998</v>
      </c>
      <c r="EH37">
        <v>0.29350999999999999</v>
      </c>
      <c r="EI37">
        <v>36.245600000000003</v>
      </c>
      <c r="EJ37">
        <v>6.5437599999999998</v>
      </c>
      <c r="EK37">
        <v>1.2512000000000001E-2</v>
      </c>
      <c r="EL37">
        <v>1.84571</v>
      </c>
      <c r="EM37">
        <v>0</v>
      </c>
      <c r="EN37">
        <v>30.537500000000001</v>
      </c>
      <c r="EO37">
        <v>380.17200000000003</v>
      </c>
      <c r="EP37">
        <v>2.6968200000000001E-2</v>
      </c>
      <c r="EQ37">
        <v>7.2886899999999996E-3</v>
      </c>
      <c r="ER37">
        <v>0</v>
      </c>
      <c r="ES37">
        <v>1.9800700000000001E-2</v>
      </c>
      <c r="ET37">
        <v>5.5715899999999996</v>
      </c>
      <c r="EU37">
        <v>1.51363E-3</v>
      </c>
      <c r="EV37">
        <v>1.02857E-2</v>
      </c>
      <c r="EW37">
        <v>1.0022400000000001E-2</v>
      </c>
      <c r="EX37">
        <v>1.0075399999999999E-3</v>
      </c>
      <c r="EY37">
        <v>1.0022399999999999E-3</v>
      </c>
      <c r="EZ37">
        <v>0.28317100000000001</v>
      </c>
      <c r="FA37">
        <v>8.2558700000000002E-3</v>
      </c>
      <c r="FB37">
        <v>8.3536600000000004E-4</v>
      </c>
      <c r="FC37">
        <v>0.11212800000000001</v>
      </c>
      <c r="FD37">
        <v>1.4576599999999999E-3</v>
      </c>
      <c r="FE37">
        <v>1.45766E-4</v>
      </c>
      <c r="FF37">
        <v>0.16136300000000001</v>
      </c>
      <c r="FG37">
        <v>2.09772E-3</v>
      </c>
      <c r="FH37">
        <v>2.09772E-4</v>
      </c>
      <c r="FI37">
        <v>0.633575</v>
      </c>
      <c r="FJ37">
        <v>0.95038599999999995</v>
      </c>
      <c r="FK37">
        <v>40.695700000000002</v>
      </c>
      <c r="FL37">
        <v>402.90100000000001</v>
      </c>
      <c r="FM37">
        <v>6.95784</v>
      </c>
      <c r="FN37">
        <v>1</v>
      </c>
      <c r="FO37">
        <v>0.42051100000000002</v>
      </c>
      <c r="FP37">
        <v>7.3187800000000004E-3</v>
      </c>
      <c r="FQ37">
        <v>7.3964699999999996E-4</v>
      </c>
      <c r="FR37">
        <v>7.0087200000000002E-2</v>
      </c>
      <c r="FS37">
        <v>0</v>
      </c>
      <c r="FT37">
        <v>6.58358E-2</v>
      </c>
      <c r="FU37">
        <v>0</v>
      </c>
      <c r="FV37">
        <v>1.0979399999999999</v>
      </c>
      <c r="FW37">
        <v>7.3964699999999996E-4</v>
      </c>
      <c r="FX37">
        <v>7.3187800000000004E-3</v>
      </c>
      <c r="FY37">
        <v>4.5362600000000003E-3</v>
      </c>
      <c r="FZ37">
        <v>0</v>
      </c>
      <c r="GA37">
        <v>3.2823399999999999E-3</v>
      </c>
      <c r="GB37">
        <v>0</v>
      </c>
      <c r="GC37">
        <v>294.38</v>
      </c>
      <c r="GD37">
        <v>1</v>
      </c>
      <c r="GE37">
        <v>0.60727100000000001</v>
      </c>
      <c r="GF37">
        <v>0.39272899999999999</v>
      </c>
      <c r="GG37">
        <v>1.0918099999999999</v>
      </c>
      <c r="GH37">
        <v>0</v>
      </c>
      <c r="GI37">
        <v>0</v>
      </c>
      <c r="GJ37">
        <v>0</v>
      </c>
      <c r="GK37">
        <v>0</v>
      </c>
      <c r="GL37">
        <v>0</v>
      </c>
      <c r="GM37">
        <v>0</v>
      </c>
      <c r="GN37">
        <v>0</v>
      </c>
      <c r="GO37">
        <v>0</v>
      </c>
      <c r="GP37">
        <v>0</v>
      </c>
      <c r="GQ37">
        <v>35.833300000000001</v>
      </c>
      <c r="GR37">
        <v>291.66699999999997</v>
      </c>
      <c r="GS37">
        <v>4.1213E-2</v>
      </c>
      <c r="GT37">
        <v>1.1113800000000001E-4</v>
      </c>
      <c r="GU37">
        <v>1.43745E-2</v>
      </c>
      <c r="GV37">
        <v>3.8849900000000001E-3</v>
      </c>
      <c r="GW37">
        <v>4.5209100000000002E-2</v>
      </c>
      <c r="GX37">
        <v>1.6789100000000001E-2</v>
      </c>
      <c r="GY37">
        <v>0.86523000000000005</v>
      </c>
      <c r="GZ37">
        <v>5.8280199999999997E-2</v>
      </c>
      <c r="HA37">
        <v>1.9448300000000002E-2</v>
      </c>
      <c r="HB37">
        <v>0.382936</v>
      </c>
      <c r="HC37">
        <v>0.26442199999999999</v>
      </c>
      <c r="HD37">
        <v>9.7350599999999995E-2</v>
      </c>
      <c r="HE37">
        <v>0.53390199999999999</v>
      </c>
      <c r="HF37">
        <v>4.2869600000000001E-2</v>
      </c>
      <c r="HG37">
        <v>1.7555000000000001E-2</v>
      </c>
      <c r="HH37">
        <v>0.15368299999999999</v>
      </c>
      <c r="HI37">
        <v>7.1480399999999996E-3</v>
      </c>
      <c r="HJ37">
        <v>8.7818800000000002E-4</v>
      </c>
      <c r="HK37">
        <v>0.20286799999999999</v>
      </c>
      <c r="HL37">
        <v>9.4357099999999999E-3</v>
      </c>
      <c r="HM37">
        <v>1.15924E-3</v>
      </c>
      <c r="HN37">
        <v>2.8024099999999998E-4</v>
      </c>
      <c r="HO37">
        <v>3.9291E-2</v>
      </c>
      <c r="HP37">
        <v>5.3772799999999999E-3</v>
      </c>
      <c r="HQ37">
        <v>1.0619200000000001E-2</v>
      </c>
      <c r="HR37">
        <v>3.5099799999999999E-4</v>
      </c>
      <c r="HS37">
        <v>0</v>
      </c>
      <c r="HT37">
        <v>1.1439299999999999</v>
      </c>
      <c r="HU37">
        <v>0</v>
      </c>
      <c r="HV37">
        <v>8.2797300000000008E-3</v>
      </c>
      <c r="HW37">
        <v>7.6592800000000003E-4</v>
      </c>
      <c r="HX37">
        <v>0.355043</v>
      </c>
      <c r="HY37">
        <v>0</v>
      </c>
      <c r="HZ37">
        <v>0</v>
      </c>
      <c r="IA37">
        <v>0.55791100000000005</v>
      </c>
      <c r="IB37">
        <v>1167.32</v>
      </c>
      <c r="IC37">
        <v>7.4271199999999996E-2</v>
      </c>
      <c r="ID37">
        <v>1.1439299999999999</v>
      </c>
      <c r="IE37">
        <v>0</v>
      </c>
      <c r="IF37">
        <v>250</v>
      </c>
      <c r="IG37">
        <v>13.817299999999999</v>
      </c>
      <c r="IH37">
        <v>9.2560299999999998E-2</v>
      </c>
      <c r="II37">
        <v>0</v>
      </c>
      <c r="IJ37">
        <v>-0.23405200000000001</v>
      </c>
      <c r="IK37">
        <v>4.3767299999999997E-3</v>
      </c>
      <c r="IL37">
        <v>5815.93</v>
      </c>
      <c r="IM37">
        <v>0</v>
      </c>
      <c r="IN37">
        <v>0.31616499999999997</v>
      </c>
      <c r="IO37">
        <v>0.90332800000000002</v>
      </c>
      <c r="IP37">
        <v>0.94488000000000005</v>
      </c>
      <c r="IQ37">
        <v>3.8846000000000002E-3</v>
      </c>
      <c r="IR37">
        <v>3.8846000000000002E-3</v>
      </c>
      <c r="IS37">
        <v>1.6217700000000002E-2</v>
      </c>
      <c r="IT37">
        <v>1.38432</v>
      </c>
      <c r="IU37">
        <v>1.73105</v>
      </c>
      <c r="IV37">
        <v>0</v>
      </c>
      <c r="IW37">
        <v>0</v>
      </c>
      <c r="IX37">
        <v>3.03349</v>
      </c>
    </row>
    <row r="38" spans="1:258" x14ac:dyDescent="0.2">
      <c r="A38">
        <v>13755</v>
      </c>
      <c r="B38">
        <v>9.4079999999999995</v>
      </c>
      <c r="C38">
        <v>-2.1</v>
      </c>
      <c r="D38">
        <v>10.3</v>
      </c>
      <c r="E38">
        <v>1.7158800000000001</v>
      </c>
      <c r="F38">
        <v>360</v>
      </c>
      <c r="G38">
        <v>0</v>
      </c>
      <c r="H38">
        <v>0</v>
      </c>
      <c r="I38">
        <v>0</v>
      </c>
      <c r="J38">
        <v>0</v>
      </c>
      <c r="K38">
        <v>0</v>
      </c>
      <c r="L38">
        <v>0</v>
      </c>
      <c r="M38" s="90">
        <v>6.64E-6</v>
      </c>
      <c r="N38">
        <v>0.31695699999999999</v>
      </c>
      <c r="O38">
        <v>586.04700000000003</v>
      </c>
      <c r="P38">
        <v>12.041600000000001</v>
      </c>
      <c r="Q38">
        <v>1.1785699999999999</v>
      </c>
      <c r="R38">
        <v>0.360404</v>
      </c>
      <c r="S38">
        <v>0.17765800000000001</v>
      </c>
      <c r="T38">
        <v>1.00001E-3</v>
      </c>
      <c r="U38">
        <v>0.188084</v>
      </c>
      <c r="V38">
        <v>3.2770599999999997E-2</v>
      </c>
      <c r="W38">
        <v>0.128631</v>
      </c>
      <c r="X38">
        <v>0.11045199999999999</v>
      </c>
      <c r="Y38">
        <v>1.00001E-3</v>
      </c>
      <c r="Z38">
        <v>3688.01</v>
      </c>
      <c r="AA38">
        <v>146.11799999999999</v>
      </c>
      <c r="AB38">
        <v>13.1889</v>
      </c>
      <c r="AC38">
        <v>361.06200000000001</v>
      </c>
      <c r="AD38">
        <v>4.6938000000000004</v>
      </c>
      <c r="AE38">
        <v>0.46938000000000002</v>
      </c>
      <c r="AF38">
        <v>13409</v>
      </c>
      <c r="AG38">
        <v>623.67600000000004</v>
      </c>
      <c r="AH38">
        <v>76.623000000000005</v>
      </c>
      <c r="AI38">
        <v>0.41241499999999998</v>
      </c>
      <c r="AJ38">
        <v>3.4624199999999999E-3</v>
      </c>
      <c r="AK38">
        <v>0.28687499999999999</v>
      </c>
      <c r="AL38">
        <v>25.11</v>
      </c>
      <c r="AM38">
        <v>14.4437</v>
      </c>
      <c r="AN38">
        <v>0</v>
      </c>
      <c r="AO38">
        <v>1.4235899999999999</v>
      </c>
      <c r="AP38">
        <v>11.5558</v>
      </c>
      <c r="AQ38">
        <v>133.703</v>
      </c>
      <c r="AR38">
        <v>0</v>
      </c>
      <c r="AS38">
        <v>124.773</v>
      </c>
      <c r="AT38">
        <v>0.85294899999999996</v>
      </c>
      <c r="AU38">
        <v>7.8379999999999995E-3</v>
      </c>
      <c r="AV38">
        <v>2.7531E-2</v>
      </c>
      <c r="AW38" s="90" t="s">
        <v>1906</v>
      </c>
      <c r="AX38">
        <v>2.6106799999999999E-2</v>
      </c>
      <c r="AY38" s="90" t="s">
        <v>1906</v>
      </c>
      <c r="AZ38">
        <v>7.8357700000000004E-4</v>
      </c>
      <c r="BA38">
        <v>401.45600000000002</v>
      </c>
      <c r="BB38">
        <v>1.6035200000000001</v>
      </c>
      <c r="BC38">
        <v>7.4885400000000001E-3</v>
      </c>
      <c r="BD38" s="90" t="s">
        <v>1906</v>
      </c>
      <c r="BE38">
        <v>1.1968300000000001E-3</v>
      </c>
      <c r="BF38">
        <v>1.5624499999999999</v>
      </c>
      <c r="BG38">
        <v>1.60602</v>
      </c>
      <c r="BH38">
        <v>4.8348599999999999E-3</v>
      </c>
      <c r="BI38" s="90" t="s">
        <v>1906</v>
      </c>
      <c r="BJ38">
        <v>419.154</v>
      </c>
      <c r="BK38">
        <v>274.23099999999999</v>
      </c>
      <c r="BL38">
        <v>186.625</v>
      </c>
      <c r="BM38">
        <v>232.803</v>
      </c>
      <c r="BN38">
        <v>102.792</v>
      </c>
      <c r="BO38">
        <v>102.407</v>
      </c>
      <c r="BP38">
        <v>103.39400000000001</v>
      </c>
      <c r="BQ38">
        <v>100.292</v>
      </c>
      <c r="BR38">
        <v>100.244</v>
      </c>
      <c r="BS38">
        <v>100.363</v>
      </c>
      <c r="BT38">
        <v>348.41199999999998</v>
      </c>
      <c r="BU38">
        <v>204.274</v>
      </c>
      <c r="BV38">
        <v>313.56200000000001</v>
      </c>
      <c r="BW38">
        <v>123.919</v>
      </c>
      <c r="BX38">
        <v>100</v>
      </c>
      <c r="BY38">
        <v>100</v>
      </c>
      <c r="BZ38">
        <v>776.7</v>
      </c>
      <c r="CA38">
        <v>100.04900000000001</v>
      </c>
      <c r="CB38">
        <v>101.898</v>
      </c>
      <c r="CC38">
        <v>106.887</v>
      </c>
      <c r="CD38">
        <v>100.943</v>
      </c>
      <c r="CE38">
        <v>126.751</v>
      </c>
      <c r="CF38">
        <v>134.988</v>
      </c>
      <c r="CG38">
        <v>105.072</v>
      </c>
      <c r="CH38">
        <v>100.015</v>
      </c>
      <c r="CI38">
        <v>102.79</v>
      </c>
      <c r="CJ38">
        <v>101.67700000000001</v>
      </c>
      <c r="CK38">
        <v>100</v>
      </c>
      <c r="CL38">
        <v>101.114</v>
      </c>
      <c r="CM38">
        <v>100</v>
      </c>
      <c r="CN38">
        <v>128.31299999999999</v>
      </c>
      <c r="CO38">
        <v>100.012</v>
      </c>
      <c r="CP38">
        <v>101.157</v>
      </c>
      <c r="CQ38">
        <v>100.001</v>
      </c>
      <c r="CR38">
        <v>100.001</v>
      </c>
      <c r="CS38">
        <v>100.038</v>
      </c>
      <c r="CT38">
        <v>100.002</v>
      </c>
      <c r="CU38">
        <v>100</v>
      </c>
      <c r="CV38">
        <v>100.001</v>
      </c>
      <c r="CW38">
        <v>100.00700000000001</v>
      </c>
      <c r="CX38">
        <v>100</v>
      </c>
      <c r="CY38">
        <v>244.923</v>
      </c>
      <c r="CZ38">
        <v>191.428</v>
      </c>
      <c r="DA38">
        <v>105.443</v>
      </c>
      <c r="DB38">
        <v>102.953</v>
      </c>
      <c r="DC38">
        <v>104.123</v>
      </c>
      <c r="DD38">
        <v>100</v>
      </c>
      <c r="DE38">
        <v>100.292</v>
      </c>
      <c r="DF38">
        <v>179.501</v>
      </c>
      <c r="DG38">
        <v>182.239</v>
      </c>
      <c r="DH38">
        <v>241.4</v>
      </c>
      <c r="DI38">
        <v>4.0999999999999996</v>
      </c>
      <c r="DJ38">
        <v>1172.0899999999999</v>
      </c>
      <c r="DK38">
        <v>349.27600000000001</v>
      </c>
      <c r="DL38">
        <v>137.327</v>
      </c>
      <c r="DM38">
        <v>211.95</v>
      </c>
      <c r="DN38">
        <v>822.81799999999998</v>
      </c>
      <c r="DO38">
        <v>0.89646800000000004</v>
      </c>
      <c r="DP38">
        <v>0.89646800000000004</v>
      </c>
      <c r="DQ38">
        <v>1</v>
      </c>
      <c r="DR38">
        <v>7.2926800000000004E-4</v>
      </c>
      <c r="DS38">
        <v>0.96669899999999997</v>
      </c>
      <c r="DT38" s="90">
        <v>6.6399900000000001E-6</v>
      </c>
      <c r="DU38" s="90">
        <v>3.2387E-5</v>
      </c>
      <c r="DV38" s="90">
        <v>3.3960199999999999E-6</v>
      </c>
      <c r="DW38">
        <v>0</v>
      </c>
      <c r="DX38">
        <v>0</v>
      </c>
      <c r="DY38">
        <v>-1.11469E-2</v>
      </c>
      <c r="DZ38">
        <v>17.929400000000001</v>
      </c>
      <c r="EA38">
        <v>0.567083</v>
      </c>
      <c r="EB38">
        <v>0.14532900000000001</v>
      </c>
      <c r="EC38">
        <v>0.14532900000000001</v>
      </c>
      <c r="ED38">
        <v>2.94346</v>
      </c>
      <c r="EE38">
        <v>2.05124</v>
      </c>
      <c r="EF38">
        <v>2.9534600000000002</v>
      </c>
      <c r="EG38">
        <v>2.05124</v>
      </c>
      <c r="EH38">
        <v>0.29498600000000003</v>
      </c>
      <c r="EI38">
        <v>36.392600000000002</v>
      </c>
      <c r="EJ38">
        <v>6.5710499999999996</v>
      </c>
      <c r="EK38">
        <v>1.25288E-2</v>
      </c>
      <c r="EL38">
        <v>1.8497399999999999</v>
      </c>
      <c r="EM38">
        <v>0</v>
      </c>
      <c r="EN38">
        <v>30.7271</v>
      </c>
      <c r="EO38">
        <v>381.58499999999998</v>
      </c>
      <c r="EP38">
        <v>2.7043299999999999E-2</v>
      </c>
      <c r="EQ38">
        <v>7.3089899999999996E-3</v>
      </c>
      <c r="ER38">
        <v>0</v>
      </c>
      <c r="ES38">
        <v>1.98377E-2</v>
      </c>
      <c r="ET38">
        <v>5.5162500000000003</v>
      </c>
      <c r="EU38">
        <v>1.51808E-3</v>
      </c>
      <c r="EV38">
        <v>1.0273600000000001E-2</v>
      </c>
      <c r="EW38">
        <v>1.0021499999999999E-2</v>
      </c>
      <c r="EX38">
        <v>1.00552E-3</v>
      </c>
      <c r="EY38">
        <v>1.00215E-3</v>
      </c>
      <c r="EZ38">
        <v>0.28419899999999998</v>
      </c>
      <c r="FA38">
        <v>8.2725300000000002E-3</v>
      </c>
      <c r="FB38">
        <v>8.3644999999999998E-4</v>
      </c>
      <c r="FC38">
        <v>0.11264299999999999</v>
      </c>
      <c r="FD38">
        <v>1.4643600000000001E-3</v>
      </c>
      <c r="FE38">
        <v>1.4643600000000001E-4</v>
      </c>
      <c r="FF38">
        <v>0.16120200000000001</v>
      </c>
      <c r="FG38">
        <v>2.0956299999999998E-3</v>
      </c>
      <c r="FH38">
        <v>2.0956300000000001E-4</v>
      </c>
      <c r="FI38">
        <v>0.636077</v>
      </c>
      <c r="FJ38">
        <v>0.95429399999999998</v>
      </c>
      <c r="FK38">
        <v>40.756599999999999</v>
      </c>
      <c r="FL38">
        <v>403.75200000000001</v>
      </c>
      <c r="FM38">
        <v>6.9537000000000004</v>
      </c>
      <c r="FN38">
        <v>1</v>
      </c>
      <c r="FO38">
        <v>0.42196299999999998</v>
      </c>
      <c r="FP38">
        <v>7.3387799999999996E-3</v>
      </c>
      <c r="FQ38">
        <v>7.4139400000000004E-4</v>
      </c>
      <c r="FR38">
        <v>7.0338499999999998E-2</v>
      </c>
      <c r="FS38">
        <v>0</v>
      </c>
      <c r="FT38">
        <v>6.60776E-2</v>
      </c>
      <c r="FU38">
        <v>0</v>
      </c>
      <c r="FV38">
        <v>1.10202</v>
      </c>
      <c r="FW38">
        <v>7.4139400000000004E-4</v>
      </c>
      <c r="FX38">
        <v>7.3387799999999996E-3</v>
      </c>
      <c r="FY38">
        <v>4.5431100000000004E-3</v>
      </c>
      <c r="FZ38">
        <v>0</v>
      </c>
      <c r="GA38">
        <v>3.29489E-3</v>
      </c>
      <c r="GB38">
        <v>0</v>
      </c>
      <c r="GC38">
        <v>294.50700000000001</v>
      </c>
      <c r="GD38">
        <v>1</v>
      </c>
      <c r="GE38">
        <v>0.60682499999999995</v>
      </c>
      <c r="GF38">
        <v>0.393175</v>
      </c>
      <c r="GG38">
        <v>1.0969500000000001</v>
      </c>
      <c r="GH38">
        <v>0</v>
      </c>
      <c r="GI38">
        <v>0</v>
      </c>
      <c r="GJ38">
        <v>0</v>
      </c>
      <c r="GK38">
        <v>0</v>
      </c>
      <c r="GL38">
        <v>0</v>
      </c>
      <c r="GM38">
        <v>0</v>
      </c>
      <c r="GN38">
        <v>0</v>
      </c>
      <c r="GO38">
        <v>0</v>
      </c>
      <c r="GP38">
        <v>0</v>
      </c>
      <c r="GQ38">
        <v>35.833300000000001</v>
      </c>
      <c r="GR38">
        <v>291.66699999999997</v>
      </c>
      <c r="GS38">
        <v>4.1211900000000003E-2</v>
      </c>
      <c r="GT38">
        <v>1.111E-4</v>
      </c>
      <c r="GU38">
        <v>1.44134E-2</v>
      </c>
      <c r="GV38">
        <v>3.8955000000000001E-3</v>
      </c>
      <c r="GW38">
        <v>4.5218500000000002E-2</v>
      </c>
      <c r="GX38">
        <v>1.6742099999999999E-2</v>
      </c>
      <c r="GY38">
        <v>0.86535600000000001</v>
      </c>
      <c r="GZ38">
        <v>5.8317099999999997E-2</v>
      </c>
      <c r="HA38">
        <v>1.9402300000000001E-2</v>
      </c>
      <c r="HB38">
        <v>0.38289200000000001</v>
      </c>
      <c r="HC38">
        <v>0.26426300000000003</v>
      </c>
      <c r="HD38">
        <v>9.7584199999999996E-2</v>
      </c>
      <c r="HE38">
        <v>0.53401799999999999</v>
      </c>
      <c r="HF38">
        <v>4.2906100000000003E-2</v>
      </c>
      <c r="HG38">
        <v>1.7508900000000001E-2</v>
      </c>
      <c r="HH38">
        <v>0.153699</v>
      </c>
      <c r="HI38">
        <v>7.1487699999999996E-3</v>
      </c>
      <c r="HJ38">
        <v>8.7827700000000001E-4</v>
      </c>
      <c r="HK38">
        <v>0.20250799999999999</v>
      </c>
      <c r="HL38">
        <v>9.4189800000000004E-3</v>
      </c>
      <c r="HM38">
        <v>1.15719E-3</v>
      </c>
      <c r="HN38">
        <v>2.7927699999999998E-4</v>
      </c>
      <c r="HO38">
        <v>3.9421100000000001E-2</v>
      </c>
      <c r="HP38">
        <v>5.39509E-3</v>
      </c>
      <c r="HQ38">
        <v>1.06544E-2</v>
      </c>
      <c r="HR38">
        <v>3.5216000000000002E-4</v>
      </c>
      <c r="HS38">
        <v>0</v>
      </c>
      <c r="HT38">
        <v>1.1510499999999999</v>
      </c>
      <c r="HU38">
        <v>0</v>
      </c>
      <c r="HV38">
        <v>8.3418699999999995E-3</v>
      </c>
      <c r="HW38">
        <v>7.6682300000000003E-4</v>
      </c>
      <c r="HX38">
        <v>0.360425</v>
      </c>
      <c r="HY38">
        <v>0</v>
      </c>
      <c r="HZ38">
        <v>0</v>
      </c>
      <c r="IA38">
        <v>0.56293300000000002</v>
      </c>
      <c r="IB38">
        <v>1172.0899999999999</v>
      </c>
      <c r="IC38">
        <v>7.4572399999999997E-2</v>
      </c>
      <c r="ID38">
        <v>1.1510499999999999</v>
      </c>
      <c r="IE38">
        <v>0</v>
      </c>
      <c r="IF38">
        <v>250</v>
      </c>
      <c r="IG38">
        <v>13.817299999999999</v>
      </c>
      <c r="IH38">
        <v>9.2560299999999998E-2</v>
      </c>
      <c r="II38">
        <v>0</v>
      </c>
      <c r="IJ38">
        <v>-0.23389199999999999</v>
      </c>
      <c r="IK38">
        <v>4.3719600000000003E-3</v>
      </c>
      <c r="IL38">
        <v>5828.62</v>
      </c>
      <c r="IM38">
        <v>0</v>
      </c>
      <c r="IN38">
        <v>0.31604300000000002</v>
      </c>
      <c r="IO38">
        <v>0.90298100000000003</v>
      </c>
      <c r="IP38">
        <v>0.93742400000000004</v>
      </c>
      <c r="IQ38">
        <v>3.8846699999999998E-3</v>
      </c>
      <c r="IR38">
        <v>3.8846699999999998E-3</v>
      </c>
      <c r="IS38">
        <v>1.6217800000000001E-2</v>
      </c>
      <c r="IT38">
        <v>1.3840399999999999</v>
      </c>
      <c r="IU38">
        <v>1.7307300000000001</v>
      </c>
      <c r="IV38">
        <v>0</v>
      </c>
      <c r="IW38">
        <v>0</v>
      </c>
      <c r="IX38">
        <v>3.03349</v>
      </c>
    </row>
    <row r="39" spans="1:258" x14ac:dyDescent="0.2">
      <c r="A39">
        <v>14120</v>
      </c>
      <c r="B39">
        <v>9.4079999999999995</v>
      </c>
      <c r="C39">
        <v>-2.1</v>
      </c>
      <c r="D39">
        <v>10.3</v>
      </c>
      <c r="E39">
        <v>1.7158800000000001</v>
      </c>
      <c r="F39">
        <v>360</v>
      </c>
      <c r="G39">
        <v>0</v>
      </c>
      <c r="H39">
        <v>0</v>
      </c>
      <c r="I39">
        <v>0</v>
      </c>
      <c r="J39">
        <v>0</v>
      </c>
      <c r="K39">
        <v>0</v>
      </c>
      <c r="L39">
        <v>0</v>
      </c>
      <c r="M39" s="90">
        <v>6.64E-6</v>
      </c>
      <c r="N39">
        <v>0.31695699999999999</v>
      </c>
      <c r="O39">
        <v>588.59400000000005</v>
      </c>
      <c r="P39">
        <v>12.078900000000001</v>
      </c>
      <c r="Q39">
        <v>1.18153</v>
      </c>
      <c r="R39">
        <v>0.36070400000000002</v>
      </c>
      <c r="S39">
        <v>0.177311</v>
      </c>
      <c r="T39">
        <v>1.00001E-3</v>
      </c>
      <c r="U39">
        <v>0.188138</v>
      </c>
      <c r="V39">
        <v>3.2835700000000002E-2</v>
      </c>
      <c r="W39">
        <v>0.12856600000000001</v>
      </c>
      <c r="X39">
        <v>0.110445</v>
      </c>
      <c r="Y39">
        <v>1.00001E-3</v>
      </c>
      <c r="Z39">
        <v>3692.35</v>
      </c>
      <c r="AA39">
        <v>146.577</v>
      </c>
      <c r="AB39">
        <v>13.2067</v>
      </c>
      <c r="AC39">
        <v>361.24099999999999</v>
      </c>
      <c r="AD39">
        <v>4.6961300000000001</v>
      </c>
      <c r="AE39">
        <v>0.469613</v>
      </c>
      <c r="AF39">
        <v>13398.5</v>
      </c>
      <c r="AG39">
        <v>623.18700000000001</v>
      </c>
      <c r="AH39">
        <v>76.563000000000002</v>
      </c>
      <c r="AI39">
        <v>0.41363499999999997</v>
      </c>
      <c r="AJ39">
        <v>3.4681500000000001E-3</v>
      </c>
      <c r="AK39">
        <v>0.28354400000000002</v>
      </c>
      <c r="AL39">
        <v>25.11</v>
      </c>
      <c r="AM39">
        <v>14.4527</v>
      </c>
      <c r="AN39">
        <v>0</v>
      </c>
      <c r="AO39">
        <v>1.4304300000000001</v>
      </c>
      <c r="AP39">
        <v>11.596</v>
      </c>
      <c r="AQ39">
        <v>133.66499999999999</v>
      </c>
      <c r="AR39">
        <v>0</v>
      </c>
      <c r="AS39">
        <v>124.861</v>
      </c>
      <c r="AT39">
        <v>0.85606599999999999</v>
      </c>
      <c r="AU39">
        <v>7.8591600000000005E-3</v>
      </c>
      <c r="AV39">
        <v>2.7629799999999999E-2</v>
      </c>
      <c r="AW39" s="90" t="s">
        <v>1906</v>
      </c>
      <c r="AX39">
        <v>2.6205300000000001E-2</v>
      </c>
      <c r="AY39" s="90" t="s">
        <v>1906</v>
      </c>
      <c r="AZ39">
        <v>7.8533499999999996E-4</v>
      </c>
      <c r="BA39">
        <v>401.44299999999998</v>
      </c>
      <c r="BB39">
        <v>1.6106100000000001</v>
      </c>
      <c r="BC39">
        <v>7.5034899999999998E-3</v>
      </c>
      <c r="BD39" s="90" t="s">
        <v>1906</v>
      </c>
      <c r="BE39">
        <v>1.20035E-3</v>
      </c>
      <c r="BF39">
        <v>1.56934</v>
      </c>
      <c r="BG39">
        <v>1.61313</v>
      </c>
      <c r="BH39">
        <v>4.85396E-3</v>
      </c>
      <c r="BI39" s="90" t="s">
        <v>1906</v>
      </c>
      <c r="BJ39">
        <v>420.58100000000002</v>
      </c>
      <c r="BK39">
        <v>275.03300000000002</v>
      </c>
      <c r="BL39">
        <v>186.97499999999999</v>
      </c>
      <c r="BM39">
        <v>232.81700000000001</v>
      </c>
      <c r="BN39">
        <v>102.8</v>
      </c>
      <c r="BO39">
        <v>102.413</v>
      </c>
      <c r="BP39">
        <v>103.404</v>
      </c>
      <c r="BQ39">
        <v>100.29300000000001</v>
      </c>
      <c r="BR39">
        <v>100.245</v>
      </c>
      <c r="BS39">
        <v>100.363</v>
      </c>
      <c r="BT39">
        <v>348.41199999999998</v>
      </c>
      <c r="BU39">
        <v>204.83699999999999</v>
      </c>
      <c r="BV39">
        <v>313.01100000000002</v>
      </c>
      <c r="BW39">
        <v>124.035</v>
      </c>
      <c r="BX39">
        <v>100</v>
      </c>
      <c r="BY39">
        <v>100</v>
      </c>
      <c r="BZ39">
        <v>776.7</v>
      </c>
      <c r="CA39">
        <v>100.04900000000001</v>
      </c>
      <c r="CB39">
        <v>101.90300000000001</v>
      </c>
      <c r="CC39">
        <v>106.913</v>
      </c>
      <c r="CD39">
        <v>100.946</v>
      </c>
      <c r="CE39">
        <v>126.764</v>
      </c>
      <c r="CF39">
        <v>134.93700000000001</v>
      </c>
      <c r="CG39">
        <v>105.07</v>
      </c>
      <c r="CH39">
        <v>100.015</v>
      </c>
      <c r="CI39">
        <v>102.779</v>
      </c>
      <c r="CJ39">
        <v>101.681</v>
      </c>
      <c r="CK39">
        <v>100</v>
      </c>
      <c r="CL39">
        <v>101.119</v>
      </c>
      <c r="CM39">
        <v>100</v>
      </c>
      <c r="CN39">
        <v>128.30500000000001</v>
      </c>
      <c r="CO39">
        <v>100.012</v>
      </c>
      <c r="CP39">
        <v>101.158</v>
      </c>
      <c r="CQ39">
        <v>100.001</v>
      </c>
      <c r="CR39">
        <v>100.001</v>
      </c>
      <c r="CS39">
        <v>100.03700000000001</v>
      </c>
      <c r="CT39">
        <v>100.002</v>
      </c>
      <c r="CU39">
        <v>100</v>
      </c>
      <c r="CV39">
        <v>100.001</v>
      </c>
      <c r="CW39">
        <v>100.00700000000001</v>
      </c>
      <c r="CX39">
        <v>100</v>
      </c>
      <c r="CY39">
        <v>245.548</v>
      </c>
      <c r="CZ39">
        <v>191.81100000000001</v>
      </c>
      <c r="DA39">
        <v>105.44799999999999</v>
      </c>
      <c r="DB39">
        <v>102.943</v>
      </c>
      <c r="DC39">
        <v>104.142</v>
      </c>
      <c r="DD39">
        <v>100</v>
      </c>
      <c r="DE39">
        <v>100.29300000000001</v>
      </c>
      <c r="DF39">
        <v>179.976</v>
      </c>
      <c r="DG39">
        <v>182.20699999999999</v>
      </c>
      <c r="DH39">
        <v>241.345</v>
      </c>
      <c r="DI39">
        <v>4.0999999999999996</v>
      </c>
      <c r="DJ39">
        <v>1177.19</v>
      </c>
      <c r="DK39">
        <v>350.36</v>
      </c>
      <c r="DL39">
        <v>137.88</v>
      </c>
      <c r="DM39">
        <v>212.47900000000001</v>
      </c>
      <c r="DN39">
        <v>826.82799999999997</v>
      </c>
      <c r="DO39">
        <v>0.90008299999999997</v>
      </c>
      <c r="DP39">
        <v>0.90008299999999997</v>
      </c>
      <c r="DQ39">
        <v>1</v>
      </c>
      <c r="DR39">
        <v>7.2926800000000004E-4</v>
      </c>
      <c r="DS39">
        <v>0.96624399999999999</v>
      </c>
      <c r="DT39" s="90">
        <v>6.6399900000000001E-6</v>
      </c>
      <c r="DU39" s="90">
        <v>3.1999199999999997E-5</v>
      </c>
      <c r="DV39" s="90">
        <v>3.3981300000000001E-6</v>
      </c>
      <c r="DW39">
        <v>0</v>
      </c>
      <c r="DX39">
        <v>0</v>
      </c>
      <c r="DY39">
        <v>-1.11637E-2</v>
      </c>
      <c r="DZ39">
        <v>18.0017</v>
      </c>
      <c r="EA39">
        <v>0.57060200000000005</v>
      </c>
      <c r="EB39">
        <v>0.14605599999999999</v>
      </c>
      <c r="EC39">
        <v>0.14605599999999999</v>
      </c>
      <c r="ED39">
        <v>2.9559600000000001</v>
      </c>
      <c r="EE39">
        <v>2.0602800000000001</v>
      </c>
      <c r="EF39">
        <v>2.9660000000000002</v>
      </c>
      <c r="EG39">
        <v>2.0602800000000001</v>
      </c>
      <c r="EH39">
        <v>0.296462</v>
      </c>
      <c r="EI39">
        <v>36.539400000000001</v>
      </c>
      <c r="EJ39">
        <v>6.5907099999999996</v>
      </c>
      <c r="EK39">
        <v>1.2547300000000001E-2</v>
      </c>
      <c r="EL39">
        <v>1.8533299999999999</v>
      </c>
      <c r="EM39">
        <v>0</v>
      </c>
      <c r="EN39">
        <v>30.877099999999999</v>
      </c>
      <c r="EO39">
        <v>383.14400000000001</v>
      </c>
      <c r="EP39">
        <v>2.7138499999999999E-2</v>
      </c>
      <c r="EQ39">
        <v>7.3347200000000003E-3</v>
      </c>
      <c r="ER39">
        <v>0</v>
      </c>
      <c r="ES39">
        <v>1.9882E-2</v>
      </c>
      <c r="ET39">
        <v>5.4501900000000001</v>
      </c>
      <c r="EU39">
        <v>1.52268E-3</v>
      </c>
      <c r="EV39">
        <v>1.02608E-2</v>
      </c>
      <c r="EW39">
        <v>1.0020299999999999E-2</v>
      </c>
      <c r="EX39">
        <v>1.00369E-3</v>
      </c>
      <c r="EY39">
        <v>1.0020300000000001E-3</v>
      </c>
      <c r="EZ39">
        <v>0.28530299999999997</v>
      </c>
      <c r="FA39">
        <v>8.29125E-3</v>
      </c>
      <c r="FB39">
        <v>8.3793300000000002E-4</v>
      </c>
      <c r="FC39">
        <v>0.113192</v>
      </c>
      <c r="FD39">
        <v>1.47149E-3</v>
      </c>
      <c r="FE39">
        <v>1.4714900000000001E-4</v>
      </c>
      <c r="FF39">
        <v>0.16112299999999999</v>
      </c>
      <c r="FG39">
        <v>2.0945999999999998E-3</v>
      </c>
      <c r="FH39">
        <v>2.0945999999999999E-4</v>
      </c>
      <c r="FI39">
        <v>0.63873000000000002</v>
      </c>
      <c r="FJ39">
        <v>0.95834699999999995</v>
      </c>
      <c r="FK39">
        <v>40.817900000000002</v>
      </c>
      <c r="FL39">
        <v>404.53</v>
      </c>
      <c r="FM39">
        <v>6.94956</v>
      </c>
      <c r="FN39">
        <v>1</v>
      </c>
      <c r="FO39">
        <v>0.42354000000000003</v>
      </c>
      <c r="FP39">
        <v>7.36077E-3</v>
      </c>
      <c r="FQ39">
        <v>7.4343399999999996E-4</v>
      </c>
      <c r="FR39">
        <v>7.0585200000000001E-2</v>
      </c>
      <c r="FS39">
        <v>0</v>
      </c>
      <c r="FT39">
        <v>6.6317100000000004E-2</v>
      </c>
      <c r="FU39">
        <v>0</v>
      </c>
      <c r="FV39">
        <v>1.1064000000000001</v>
      </c>
      <c r="FW39">
        <v>7.4343399999999996E-4</v>
      </c>
      <c r="FX39">
        <v>7.36077E-3</v>
      </c>
      <c r="FY39">
        <v>4.5512599999999997E-3</v>
      </c>
      <c r="FZ39">
        <v>0</v>
      </c>
      <c r="GA39">
        <v>3.3078999999999999E-3</v>
      </c>
      <c r="GB39">
        <v>0</v>
      </c>
      <c r="GC39">
        <v>294.63499999999999</v>
      </c>
      <c r="GD39">
        <v>1</v>
      </c>
      <c r="GE39">
        <v>0.60646</v>
      </c>
      <c r="GF39">
        <v>0.39354</v>
      </c>
      <c r="GG39">
        <v>1.1019300000000001</v>
      </c>
      <c r="GH39">
        <v>0</v>
      </c>
      <c r="GI39">
        <v>0</v>
      </c>
      <c r="GJ39">
        <v>0</v>
      </c>
      <c r="GK39">
        <v>0</v>
      </c>
      <c r="GL39">
        <v>0</v>
      </c>
      <c r="GM39">
        <v>0</v>
      </c>
      <c r="GN39">
        <v>0</v>
      </c>
      <c r="GO39">
        <v>0</v>
      </c>
      <c r="GP39">
        <v>0</v>
      </c>
      <c r="GQ39">
        <v>35.833300000000001</v>
      </c>
      <c r="GR39">
        <v>291.66699999999997</v>
      </c>
      <c r="GS39">
        <v>4.1197600000000001E-2</v>
      </c>
      <c r="GT39">
        <v>1.11067E-4</v>
      </c>
      <c r="GU39">
        <v>1.44455E-2</v>
      </c>
      <c r="GV39">
        <v>3.9042E-3</v>
      </c>
      <c r="GW39">
        <v>4.52129E-2</v>
      </c>
      <c r="GX39">
        <v>1.6688499999999998E-2</v>
      </c>
      <c r="GY39">
        <v>0.86554900000000001</v>
      </c>
      <c r="GZ39">
        <v>5.83382E-2</v>
      </c>
      <c r="HA39">
        <v>1.9349700000000001E-2</v>
      </c>
      <c r="HB39">
        <v>0.38279600000000003</v>
      </c>
      <c r="HC39">
        <v>0.26416000000000001</v>
      </c>
      <c r="HD39">
        <v>9.7846900000000001E-2</v>
      </c>
      <c r="HE39">
        <v>0.53422099999999995</v>
      </c>
      <c r="HF39">
        <v>4.2927600000000003E-2</v>
      </c>
      <c r="HG39">
        <v>1.74564E-2</v>
      </c>
      <c r="HH39">
        <v>0.153728</v>
      </c>
      <c r="HI39">
        <v>7.1501200000000003E-3</v>
      </c>
      <c r="HJ39">
        <v>8.7844300000000002E-4</v>
      </c>
      <c r="HK39">
        <v>0.20215</v>
      </c>
      <c r="HL39">
        <v>9.4023000000000006E-3</v>
      </c>
      <c r="HM39">
        <v>1.15514E-3</v>
      </c>
      <c r="HN39">
        <v>2.78411E-4</v>
      </c>
      <c r="HO39">
        <v>3.9552499999999997E-2</v>
      </c>
      <c r="HP39">
        <v>5.4130699999999999E-3</v>
      </c>
      <c r="HQ39">
        <v>1.06899E-2</v>
      </c>
      <c r="HR39">
        <v>3.53333E-4</v>
      </c>
      <c r="HS39">
        <v>0</v>
      </c>
      <c r="HT39">
        <v>1.1581900000000001</v>
      </c>
      <c r="HU39">
        <v>0</v>
      </c>
      <c r="HV39">
        <v>8.4045300000000003E-3</v>
      </c>
      <c r="HW39">
        <v>7.6784599999999998E-4</v>
      </c>
      <c r="HX39">
        <v>0.365562</v>
      </c>
      <c r="HY39">
        <v>0</v>
      </c>
      <c r="HZ39">
        <v>0</v>
      </c>
      <c r="IA39">
        <v>0.56771099999999997</v>
      </c>
      <c r="IB39">
        <v>1177.19</v>
      </c>
      <c r="IC39">
        <v>7.4873200000000001E-2</v>
      </c>
      <c r="ID39">
        <v>1.1581900000000001</v>
      </c>
      <c r="IE39">
        <v>0</v>
      </c>
      <c r="IF39">
        <v>250</v>
      </c>
      <c r="IG39">
        <v>13.817299999999999</v>
      </c>
      <c r="IH39">
        <v>9.2560299999999998E-2</v>
      </c>
      <c r="II39">
        <v>0</v>
      </c>
      <c r="IJ39">
        <v>-0.233709</v>
      </c>
      <c r="IK39">
        <v>4.3665099999999997E-3</v>
      </c>
      <c r="IL39">
        <v>5843.18</v>
      </c>
      <c r="IM39">
        <v>0</v>
      </c>
      <c r="IN39">
        <v>0.31592900000000002</v>
      </c>
      <c r="IO39">
        <v>0.90265499999999999</v>
      </c>
      <c r="IP39">
        <v>0.92995799999999995</v>
      </c>
      <c r="IQ39">
        <v>3.88471E-3</v>
      </c>
      <c r="IR39">
        <v>3.88471E-3</v>
      </c>
      <c r="IS39">
        <v>1.6217800000000001E-2</v>
      </c>
      <c r="IT39">
        <v>1.38375</v>
      </c>
      <c r="IU39">
        <v>1.7303999999999999</v>
      </c>
      <c r="IV39">
        <v>0</v>
      </c>
      <c r="IW39">
        <v>0</v>
      </c>
      <c r="IX39">
        <v>3.03349</v>
      </c>
    </row>
    <row r="40" spans="1:258" x14ac:dyDescent="0.2">
      <c r="A40">
        <v>14485</v>
      </c>
      <c r="B40">
        <v>9.4079999999999995</v>
      </c>
      <c r="C40">
        <v>-2.1</v>
      </c>
      <c r="D40">
        <v>10.3</v>
      </c>
      <c r="E40">
        <v>1.7158800000000001</v>
      </c>
      <c r="F40">
        <v>360</v>
      </c>
      <c r="G40">
        <v>0</v>
      </c>
      <c r="H40">
        <v>0</v>
      </c>
      <c r="I40">
        <v>0</v>
      </c>
      <c r="J40">
        <v>0</v>
      </c>
      <c r="K40">
        <v>0</v>
      </c>
      <c r="L40">
        <v>0</v>
      </c>
      <c r="M40" s="90">
        <v>6.64E-6</v>
      </c>
      <c r="N40">
        <v>0.31695699999999999</v>
      </c>
      <c r="O40">
        <v>591.17999999999995</v>
      </c>
      <c r="P40">
        <v>12.1172</v>
      </c>
      <c r="Q40">
        <v>1.18479</v>
      </c>
      <c r="R40">
        <v>0.36093799999999998</v>
      </c>
      <c r="S40">
        <v>0.17701600000000001</v>
      </c>
      <c r="T40">
        <v>1.00001E-3</v>
      </c>
      <c r="U40">
        <v>0.18818299999999999</v>
      </c>
      <c r="V40">
        <v>3.2894800000000002E-2</v>
      </c>
      <c r="W40">
        <v>0.12847700000000001</v>
      </c>
      <c r="X40">
        <v>0.11049100000000001</v>
      </c>
      <c r="Y40">
        <v>1.00001E-3</v>
      </c>
      <c r="Z40">
        <v>3697.09</v>
      </c>
      <c r="AA40">
        <v>147.03</v>
      </c>
      <c r="AB40">
        <v>13.2249</v>
      </c>
      <c r="AC40">
        <v>361.59100000000001</v>
      </c>
      <c r="AD40">
        <v>4.7006800000000002</v>
      </c>
      <c r="AE40">
        <v>0.47006799999999999</v>
      </c>
      <c r="AF40">
        <v>13388.1</v>
      </c>
      <c r="AG40">
        <v>622.70299999999997</v>
      </c>
      <c r="AH40">
        <v>76.503500000000003</v>
      </c>
      <c r="AI40">
        <v>0.41447499999999998</v>
      </c>
      <c r="AJ40">
        <v>3.4728599999999999E-3</v>
      </c>
      <c r="AK40">
        <v>0.27979799999999999</v>
      </c>
      <c r="AL40">
        <v>25.11</v>
      </c>
      <c r="AM40">
        <v>14.461499999999999</v>
      </c>
      <c r="AN40">
        <v>0</v>
      </c>
      <c r="AO40">
        <v>1.4363699999999999</v>
      </c>
      <c r="AP40">
        <v>11.6395</v>
      </c>
      <c r="AQ40">
        <v>133.62700000000001</v>
      </c>
      <c r="AR40">
        <v>0</v>
      </c>
      <c r="AS40">
        <v>124.946</v>
      </c>
      <c r="AT40">
        <v>0.85940899999999998</v>
      </c>
      <c r="AU40">
        <v>7.88232E-3</v>
      </c>
      <c r="AV40">
        <v>2.7726500000000001E-2</v>
      </c>
      <c r="AW40" s="90" t="s">
        <v>1906</v>
      </c>
      <c r="AX40">
        <v>2.63024E-2</v>
      </c>
      <c r="AY40" s="90" t="s">
        <v>1906</v>
      </c>
      <c r="AZ40">
        <v>7.8740699999999995E-4</v>
      </c>
      <c r="BA40">
        <v>401.43099999999998</v>
      </c>
      <c r="BB40">
        <v>1.6175900000000001</v>
      </c>
      <c r="BC40">
        <v>7.5182199999999999E-3</v>
      </c>
      <c r="BD40" s="90" t="s">
        <v>1906</v>
      </c>
      <c r="BE40">
        <v>1.20396E-3</v>
      </c>
      <c r="BF40">
        <v>1.5761700000000001</v>
      </c>
      <c r="BG40">
        <v>1.62012</v>
      </c>
      <c r="BH40">
        <v>4.87442E-3</v>
      </c>
      <c r="BI40" s="90" t="s">
        <v>1906</v>
      </c>
      <c r="BJ40">
        <v>421.97899999999998</v>
      </c>
      <c r="BK40">
        <v>275.80399999999997</v>
      </c>
      <c r="BL40">
        <v>187.33699999999999</v>
      </c>
      <c r="BM40">
        <v>232.851</v>
      </c>
      <c r="BN40">
        <v>102.80800000000001</v>
      </c>
      <c r="BO40">
        <v>102.42</v>
      </c>
      <c r="BP40">
        <v>103.413</v>
      </c>
      <c r="BQ40">
        <v>100.294</v>
      </c>
      <c r="BR40">
        <v>100.245</v>
      </c>
      <c r="BS40">
        <v>100.363</v>
      </c>
      <c r="BT40">
        <v>348.41199999999998</v>
      </c>
      <c r="BU40">
        <v>205.38900000000001</v>
      </c>
      <c r="BV40">
        <v>312.471</v>
      </c>
      <c r="BW40">
        <v>124.155</v>
      </c>
      <c r="BX40">
        <v>100</v>
      </c>
      <c r="BY40">
        <v>100</v>
      </c>
      <c r="BZ40">
        <v>776.7</v>
      </c>
      <c r="CA40">
        <v>100.04900000000001</v>
      </c>
      <c r="CB40">
        <v>101.908</v>
      </c>
      <c r="CC40">
        <v>106.93899999999999</v>
      </c>
      <c r="CD40">
        <v>100.95</v>
      </c>
      <c r="CE40">
        <v>126.78100000000001</v>
      </c>
      <c r="CF40">
        <v>134.88800000000001</v>
      </c>
      <c r="CG40">
        <v>105.069</v>
      </c>
      <c r="CH40">
        <v>100.015</v>
      </c>
      <c r="CI40">
        <v>102.767</v>
      </c>
      <c r="CJ40">
        <v>101.684</v>
      </c>
      <c r="CK40">
        <v>100</v>
      </c>
      <c r="CL40">
        <v>101.124</v>
      </c>
      <c r="CM40">
        <v>100</v>
      </c>
      <c r="CN40">
        <v>128.31100000000001</v>
      </c>
      <c r="CO40">
        <v>100.012</v>
      </c>
      <c r="CP40">
        <v>101.15900000000001</v>
      </c>
      <c r="CQ40">
        <v>100.001</v>
      </c>
      <c r="CR40">
        <v>100.001</v>
      </c>
      <c r="CS40">
        <v>100.036</v>
      </c>
      <c r="CT40">
        <v>100.002</v>
      </c>
      <c r="CU40">
        <v>100</v>
      </c>
      <c r="CV40">
        <v>100.001</v>
      </c>
      <c r="CW40">
        <v>100.00700000000001</v>
      </c>
      <c r="CX40">
        <v>100</v>
      </c>
      <c r="CY40">
        <v>246.17599999999999</v>
      </c>
      <c r="CZ40">
        <v>192.202</v>
      </c>
      <c r="DA40">
        <v>105.453</v>
      </c>
      <c r="DB40">
        <v>102.931</v>
      </c>
      <c r="DC40">
        <v>104.16</v>
      </c>
      <c r="DD40">
        <v>100</v>
      </c>
      <c r="DE40">
        <v>100.294</v>
      </c>
      <c r="DF40">
        <v>180.44300000000001</v>
      </c>
      <c r="DG40">
        <v>182.17400000000001</v>
      </c>
      <c r="DH40">
        <v>241.291</v>
      </c>
      <c r="DI40">
        <v>4.0999999999999996</v>
      </c>
      <c r="DJ40">
        <v>1182.3599999999999</v>
      </c>
      <c r="DK40">
        <v>351.46</v>
      </c>
      <c r="DL40">
        <v>138.416</v>
      </c>
      <c r="DM40">
        <v>213.04300000000001</v>
      </c>
      <c r="DN40">
        <v>830.90099999999995</v>
      </c>
      <c r="DO40">
        <v>0.90358099999999997</v>
      </c>
      <c r="DP40">
        <v>0.90358099999999997</v>
      </c>
      <c r="DQ40">
        <v>1</v>
      </c>
      <c r="DR40">
        <v>7.2926800000000004E-4</v>
      </c>
      <c r="DS40">
        <v>0.96579700000000002</v>
      </c>
      <c r="DT40" s="90">
        <v>6.6399900000000001E-6</v>
      </c>
      <c r="DU40" s="90">
        <v>3.1563300000000003E-5</v>
      </c>
      <c r="DV40" s="90">
        <v>3.4002000000000001E-6</v>
      </c>
      <c r="DW40">
        <v>0</v>
      </c>
      <c r="DX40">
        <v>0</v>
      </c>
      <c r="DY40">
        <v>-1.11801E-2</v>
      </c>
      <c r="DZ40">
        <v>18.0716</v>
      </c>
      <c r="EA40">
        <v>0.57399</v>
      </c>
      <c r="EB40">
        <v>0.14677200000000001</v>
      </c>
      <c r="EC40">
        <v>0.14677200000000001</v>
      </c>
      <c r="ED40">
        <v>2.9680300000000002</v>
      </c>
      <c r="EE40">
        <v>2.0690900000000001</v>
      </c>
      <c r="EF40">
        <v>2.97811</v>
      </c>
      <c r="EG40">
        <v>2.0690900000000001</v>
      </c>
      <c r="EH40">
        <v>0.29791400000000001</v>
      </c>
      <c r="EI40">
        <v>36.6813</v>
      </c>
      <c r="EJ40">
        <v>6.60426</v>
      </c>
      <c r="EK40">
        <v>1.2567699999999999E-2</v>
      </c>
      <c r="EL40">
        <v>1.8563700000000001</v>
      </c>
      <c r="EM40">
        <v>0</v>
      </c>
      <c r="EN40">
        <v>31.007300000000001</v>
      </c>
      <c r="EO40">
        <v>384.834</v>
      </c>
      <c r="EP40">
        <v>2.7245700000000001E-2</v>
      </c>
      <c r="EQ40">
        <v>7.3636999999999999E-3</v>
      </c>
      <c r="ER40">
        <v>0</v>
      </c>
      <c r="ES40">
        <v>1.9931399999999998E-2</v>
      </c>
      <c r="ET40">
        <v>5.3759499999999996</v>
      </c>
      <c r="EU40">
        <v>1.52728E-3</v>
      </c>
      <c r="EV40">
        <v>1.02483E-2</v>
      </c>
      <c r="EW40">
        <v>1.00191E-2</v>
      </c>
      <c r="EX40">
        <v>1.00205E-3</v>
      </c>
      <c r="EY40">
        <v>1.00191E-3</v>
      </c>
      <c r="EZ40">
        <v>0.28643000000000002</v>
      </c>
      <c r="FA40">
        <v>8.3111499999999998E-3</v>
      </c>
      <c r="FB40">
        <v>8.3967700000000004E-4</v>
      </c>
      <c r="FC40">
        <v>0.113749</v>
      </c>
      <c r="FD40">
        <v>1.4787400000000001E-3</v>
      </c>
      <c r="FE40">
        <v>1.4787399999999999E-4</v>
      </c>
      <c r="FF40">
        <v>0.16112499999999999</v>
      </c>
      <c r="FG40">
        <v>2.0946200000000002E-3</v>
      </c>
      <c r="FH40">
        <v>2.0946199999999999E-4</v>
      </c>
      <c r="FI40">
        <v>0.64141400000000004</v>
      </c>
      <c r="FJ40">
        <v>0.962395</v>
      </c>
      <c r="FK40">
        <v>40.876800000000003</v>
      </c>
      <c r="FL40">
        <v>405.22399999999999</v>
      </c>
      <c r="FM40">
        <v>6.9452499999999997</v>
      </c>
      <c r="FN40">
        <v>1</v>
      </c>
      <c r="FO40">
        <v>0.42516399999999999</v>
      </c>
      <c r="FP40">
        <v>7.3836500000000003E-3</v>
      </c>
      <c r="FQ40">
        <v>7.4563400000000001E-4</v>
      </c>
      <c r="FR40">
        <v>7.0821300000000004E-2</v>
      </c>
      <c r="FS40">
        <v>0</v>
      </c>
      <c r="FT40">
        <v>6.6552799999999995E-2</v>
      </c>
      <c r="FU40">
        <v>0</v>
      </c>
      <c r="FV40">
        <v>1.1108899999999999</v>
      </c>
      <c r="FW40">
        <v>7.4563400000000001E-4</v>
      </c>
      <c r="FX40">
        <v>7.3836500000000003E-3</v>
      </c>
      <c r="FY40">
        <v>4.5600900000000002E-3</v>
      </c>
      <c r="FZ40">
        <v>0</v>
      </c>
      <c r="GA40">
        <v>3.3222299999999998E-3</v>
      </c>
      <c r="GB40">
        <v>0</v>
      </c>
      <c r="GC40">
        <v>294.755</v>
      </c>
      <c r="GD40">
        <v>1</v>
      </c>
      <c r="GE40">
        <v>0.60616800000000004</v>
      </c>
      <c r="GF40">
        <v>0.39383200000000002</v>
      </c>
      <c r="GG40">
        <v>1.10669</v>
      </c>
      <c r="GH40">
        <v>0</v>
      </c>
      <c r="GI40">
        <v>0</v>
      </c>
      <c r="GJ40">
        <v>0</v>
      </c>
      <c r="GK40">
        <v>0</v>
      </c>
      <c r="GL40">
        <v>0</v>
      </c>
      <c r="GM40">
        <v>0</v>
      </c>
      <c r="GN40">
        <v>0</v>
      </c>
      <c r="GO40">
        <v>0</v>
      </c>
      <c r="GP40">
        <v>0</v>
      </c>
      <c r="GQ40">
        <v>35.833300000000001</v>
      </c>
      <c r="GR40">
        <v>291.66699999999997</v>
      </c>
      <c r="GS40">
        <v>4.11773E-2</v>
      </c>
      <c r="GT40">
        <v>1.11043E-4</v>
      </c>
      <c r="GU40">
        <v>1.4475699999999999E-2</v>
      </c>
      <c r="GV40">
        <v>3.9123400000000003E-3</v>
      </c>
      <c r="GW40">
        <v>4.5200600000000001E-2</v>
      </c>
      <c r="GX40">
        <v>1.6630800000000001E-2</v>
      </c>
      <c r="GY40">
        <v>0.86585699999999999</v>
      </c>
      <c r="GZ40">
        <v>5.8352500000000002E-2</v>
      </c>
      <c r="HA40">
        <v>1.9293000000000001E-2</v>
      </c>
      <c r="HB40">
        <v>0.38266099999999997</v>
      </c>
      <c r="HC40">
        <v>0.26409700000000003</v>
      </c>
      <c r="HD40">
        <v>9.8134700000000005E-2</v>
      </c>
      <c r="HE40">
        <v>0.53452699999999997</v>
      </c>
      <c r="HF40">
        <v>4.2941800000000002E-2</v>
      </c>
      <c r="HG40">
        <v>1.7399700000000001E-2</v>
      </c>
      <c r="HH40">
        <v>0.153778</v>
      </c>
      <c r="HI40">
        <v>7.1524500000000003E-3</v>
      </c>
      <c r="HJ40">
        <v>8.7872999999999998E-4</v>
      </c>
      <c r="HK40">
        <v>0.20179900000000001</v>
      </c>
      <c r="HL40">
        <v>9.3860100000000002E-3</v>
      </c>
      <c r="HM40">
        <v>1.15314E-3</v>
      </c>
      <c r="HN40">
        <v>2.7766100000000001E-4</v>
      </c>
      <c r="HO40">
        <v>3.9687500000000001E-2</v>
      </c>
      <c r="HP40">
        <v>5.4315400000000003E-3</v>
      </c>
      <c r="HQ40">
        <v>1.0726400000000001E-2</v>
      </c>
      <c r="HR40">
        <v>3.5453900000000002E-4</v>
      </c>
      <c r="HS40">
        <v>0</v>
      </c>
      <c r="HT40">
        <v>1.1650700000000001</v>
      </c>
      <c r="HU40">
        <v>0</v>
      </c>
      <c r="HV40">
        <v>8.4675299999999992E-3</v>
      </c>
      <c r="HW40">
        <v>7.6895399999999997E-4</v>
      </c>
      <c r="HX40">
        <v>0.37036599999999997</v>
      </c>
      <c r="HY40">
        <v>0</v>
      </c>
      <c r="HZ40">
        <v>0</v>
      </c>
      <c r="IA40">
        <v>0.57216500000000003</v>
      </c>
      <c r="IB40">
        <v>1182.3599999999999</v>
      </c>
      <c r="IC40">
        <v>7.5164099999999998E-2</v>
      </c>
      <c r="ID40">
        <v>1.1650700000000001</v>
      </c>
      <c r="IE40">
        <v>0</v>
      </c>
      <c r="IF40">
        <v>250</v>
      </c>
      <c r="IG40">
        <v>13.817299999999999</v>
      </c>
      <c r="IH40">
        <v>9.2560299999999998E-2</v>
      </c>
      <c r="II40">
        <v>0</v>
      </c>
      <c r="IJ40">
        <v>-0.233514</v>
      </c>
      <c r="IK40">
        <v>4.3607200000000002E-3</v>
      </c>
      <c r="IL40">
        <v>5858.7</v>
      </c>
      <c r="IM40">
        <v>0</v>
      </c>
      <c r="IN40">
        <v>0.31582399999999999</v>
      </c>
      <c r="IO40">
        <v>0.90235500000000002</v>
      </c>
      <c r="IP40">
        <v>0.92272600000000005</v>
      </c>
      <c r="IQ40">
        <v>3.8847199999999999E-3</v>
      </c>
      <c r="IR40">
        <v>3.8847199999999999E-3</v>
      </c>
      <c r="IS40">
        <v>1.6217800000000001E-2</v>
      </c>
      <c r="IT40">
        <v>1.3834599999999999</v>
      </c>
      <c r="IU40">
        <v>1.73007</v>
      </c>
      <c r="IV40">
        <v>0</v>
      </c>
      <c r="IW40">
        <v>0</v>
      </c>
      <c r="IX40">
        <v>3.03349</v>
      </c>
    </row>
    <row r="41" spans="1:258" x14ac:dyDescent="0.2">
      <c r="A41">
        <v>14850</v>
      </c>
      <c r="B41">
        <v>9.4079999999999995</v>
      </c>
      <c r="C41">
        <v>-2.1</v>
      </c>
      <c r="D41">
        <v>10.3</v>
      </c>
      <c r="E41">
        <v>1.7158800000000001</v>
      </c>
      <c r="F41">
        <v>360</v>
      </c>
      <c r="G41">
        <v>0</v>
      </c>
      <c r="H41">
        <v>0</v>
      </c>
      <c r="I41">
        <v>0</v>
      </c>
      <c r="J41">
        <v>0</v>
      </c>
      <c r="K41">
        <v>0</v>
      </c>
      <c r="L41">
        <v>0</v>
      </c>
      <c r="M41" s="90">
        <v>6.64E-6</v>
      </c>
      <c r="N41">
        <v>0.31695699999999999</v>
      </c>
      <c r="O41">
        <v>593.88</v>
      </c>
      <c r="P41">
        <v>12.157999999999999</v>
      </c>
      <c r="Q41">
        <v>1.1884399999999999</v>
      </c>
      <c r="R41">
        <v>0.36111799999999999</v>
      </c>
      <c r="S41">
        <v>0.17675199999999999</v>
      </c>
      <c r="T41">
        <v>1.00001E-3</v>
      </c>
      <c r="U41">
        <v>0.188222</v>
      </c>
      <c r="V41">
        <v>3.2949100000000002E-2</v>
      </c>
      <c r="W41">
        <v>0.12837000000000001</v>
      </c>
      <c r="X41">
        <v>0.11058900000000001</v>
      </c>
      <c r="Y41">
        <v>1.00001E-3</v>
      </c>
      <c r="Z41">
        <v>3702.12</v>
      </c>
      <c r="AA41">
        <v>147.47399999999999</v>
      </c>
      <c r="AB41">
        <v>13.2433</v>
      </c>
      <c r="AC41">
        <v>362.10599999999999</v>
      </c>
      <c r="AD41">
        <v>4.7073799999999997</v>
      </c>
      <c r="AE41">
        <v>0.47073799999999999</v>
      </c>
      <c r="AF41">
        <v>13377.8</v>
      </c>
      <c r="AG41">
        <v>622.22199999999998</v>
      </c>
      <c r="AH41">
        <v>76.444400000000002</v>
      </c>
      <c r="AI41">
        <v>0.41492899999999999</v>
      </c>
      <c r="AJ41">
        <v>3.4768099999999999E-3</v>
      </c>
      <c r="AK41">
        <v>0.27569700000000003</v>
      </c>
      <c r="AL41">
        <v>25.11</v>
      </c>
      <c r="AM41">
        <v>14.4701</v>
      </c>
      <c r="AN41">
        <v>0</v>
      </c>
      <c r="AO41">
        <v>1.4411099999999999</v>
      </c>
      <c r="AP41">
        <v>11.6861</v>
      </c>
      <c r="AQ41">
        <v>133.59</v>
      </c>
      <c r="AR41">
        <v>0</v>
      </c>
      <c r="AS41">
        <v>125.032</v>
      </c>
      <c r="AT41">
        <v>0.86282999999999999</v>
      </c>
      <c r="AU41">
        <v>7.9057399999999996E-3</v>
      </c>
      <c r="AV41">
        <v>2.7822099999999999E-2</v>
      </c>
      <c r="AW41" s="90" t="s">
        <v>1906</v>
      </c>
      <c r="AX41">
        <v>2.6398999999999999E-2</v>
      </c>
      <c r="AY41" s="90" t="s">
        <v>1906</v>
      </c>
      <c r="AZ41">
        <v>7.8961000000000005E-4</v>
      </c>
      <c r="BA41">
        <v>401.41800000000001</v>
      </c>
      <c r="BB41">
        <v>1.6245799999999999</v>
      </c>
      <c r="BC41">
        <v>7.5328399999999998E-3</v>
      </c>
      <c r="BD41" s="90" t="s">
        <v>1906</v>
      </c>
      <c r="BE41">
        <v>1.2076999999999999E-3</v>
      </c>
      <c r="BF41">
        <v>1.583</v>
      </c>
      <c r="BG41">
        <v>1.6271199999999999</v>
      </c>
      <c r="BH41">
        <v>4.8962600000000004E-3</v>
      </c>
      <c r="BI41" s="90" t="s">
        <v>1906</v>
      </c>
      <c r="BJ41">
        <v>423.37700000000001</v>
      </c>
      <c r="BK41">
        <v>276.55599999999998</v>
      </c>
      <c r="BL41">
        <v>187.72300000000001</v>
      </c>
      <c r="BM41">
        <v>232.899</v>
      </c>
      <c r="BN41">
        <v>102.81699999999999</v>
      </c>
      <c r="BO41">
        <v>102.42700000000001</v>
      </c>
      <c r="BP41">
        <v>103.423</v>
      </c>
      <c r="BQ41">
        <v>100.295</v>
      </c>
      <c r="BR41">
        <v>100.246</v>
      </c>
      <c r="BS41">
        <v>100.363</v>
      </c>
      <c r="BT41">
        <v>348.41199999999998</v>
      </c>
      <c r="BU41">
        <v>205.94</v>
      </c>
      <c r="BV41">
        <v>311.93200000000002</v>
      </c>
      <c r="BW41">
        <v>124.282</v>
      </c>
      <c r="BX41">
        <v>100</v>
      </c>
      <c r="BY41">
        <v>100</v>
      </c>
      <c r="BZ41">
        <v>776.7</v>
      </c>
      <c r="CA41">
        <v>100.04900000000001</v>
      </c>
      <c r="CB41">
        <v>101.91200000000001</v>
      </c>
      <c r="CC41">
        <v>106.965</v>
      </c>
      <c r="CD41">
        <v>100.953</v>
      </c>
      <c r="CE41">
        <v>126.8</v>
      </c>
      <c r="CF41">
        <v>134.839</v>
      </c>
      <c r="CG41">
        <v>105.066</v>
      </c>
      <c r="CH41">
        <v>100.015</v>
      </c>
      <c r="CI41">
        <v>102.753</v>
      </c>
      <c r="CJ41">
        <v>101.687</v>
      </c>
      <c r="CK41">
        <v>100</v>
      </c>
      <c r="CL41">
        <v>101.13</v>
      </c>
      <c r="CM41">
        <v>100</v>
      </c>
      <c r="CN41">
        <v>128.33000000000001</v>
      </c>
      <c r="CO41">
        <v>100.012</v>
      </c>
      <c r="CP41">
        <v>101.161</v>
      </c>
      <c r="CQ41">
        <v>100.001</v>
      </c>
      <c r="CR41">
        <v>100.001</v>
      </c>
      <c r="CS41">
        <v>100.036</v>
      </c>
      <c r="CT41">
        <v>100.002</v>
      </c>
      <c r="CU41">
        <v>100</v>
      </c>
      <c r="CV41">
        <v>100.001</v>
      </c>
      <c r="CW41">
        <v>100.006</v>
      </c>
      <c r="CX41">
        <v>100</v>
      </c>
      <c r="CY41">
        <v>246.821</v>
      </c>
      <c r="CZ41">
        <v>192.614</v>
      </c>
      <c r="DA41">
        <v>105.456</v>
      </c>
      <c r="DB41">
        <v>102.917</v>
      </c>
      <c r="DC41">
        <v>104.18</v>
      </c>
      <c r="DD41">
        <v>100</v>
      </c>
      <c r="DE41">
        <v>100.295</v>
      </c>
      <c r="DF41">
        <v>180.90799999999999</v>
      </c>
      <c r="DG41">
        <v>182.142</v>
      </c>
      <c r="DH41">
        <v>241.23699999999999</v>
      </c>
      <c r="DI41">
        <v>4.0999999999999996</v>
      </c>
      <c r="DJ41">
        <v>1187.76</v>
      </c>
      <c r="DK41">
        <v>352.608</v>
      </c>
      <c r="DL41">
        <v>138.95099999999999</v>
      </c>
      <c r="DM41">
        <v>213.65700000000001</v>
      </c>
      <c r="DN41">
        <v>835.15200000000004</v>
      </c>
      <c r="DO41">
        <v>0.90707300000000002</v>
      </c>
      <c r="DP41">
        <v>0.90707300000000002</v>
      </c>
      <c r="DQ41">
        <v>1</v>
      </c>
      <c r="DR41">
        <v>7.2926800000000004E-4</v>
      </c>
      <c r="DS41">
        <v>0.96535300000000002</v>
      </c>
      <c r="DT41" s="90">
        <v>6.6399900000000001E-6</v>
      </c>
      <c r="DU41" s="90">
        <v>3.1086400000000001E-5</v>
      </c>
      <c r="DV41" s="90">
        <v>3.4022300000000002E-6</v>
      </c>
      <c r="DW41">
        <v>0</v>
      </c>
      <c r="DX41">
        <v>0</v>
      </c>
      <c r="DY41">
        <v>-1.11965E-2</v>
      </c>
      <c r="DZ41">
        <v>18.141500000000001</v>
      </c>
      <c r="EA41">
        <v>0.57738699999999998</v>
      </c>
      <c r="EB41">
        <v>0.14748700000000001</v>
      </c>
      <c r="EC41">
        <v>0.14748700000000001</v>
      </c>
      <c r="ED41">
        <v>2.9800900000000001</v>
      </c>
      <c r="EE41">
        <v>2.0778799999999999</v>
      </c>
      <c r="EF41">
        <v>2.9902000000000002</v>
      </c>
      <c r="EG41">
        <v>2.0778799999999999</v>
      </c>
      <c r="EH41">
        <v>0.29936499999999999</v>
      </c>
      <c r="EI41">
        <v>36.823099999999997</v>
      </c>
      <c r="EJ41">
        <v>6.6116000000000001</v>
      </c>
      <c r="EK41">
        <v>1.2589400000000001E-2</v>
      </c>
      <c r="EL41">
        <v>1.859</v>
      </c>
      <c r="EM41">
        <v>0</v>
      </c>
      <c r="EN41">
        <v>31.111499999999999</v>
      </c>
      <c r="EO41">
        <v>386.64299999999997</v>
      </c>
      <c r="EP41">
        <v>2.7366000000000001E-2</v>
      </c>
      <c r="EQ41">
        <v>7.3962100000000003E-3</v>
      </c>
      <c r="ER41">
        <v>0</v>
      </c>
      <c r="ES41">
        <v>1.9985599999999999E-2</v>
      </c>
      <c r="ET41">
        <v>5.2947300000000004</v>
      </c>
      <c r="EU41">
        <v>1.53202E-3</v>
      </c>
      <c r="EV41">
        <v>1.02361E-2</v>
      </c>
      <c r="EW41">
        <v>1.0017699999999999E-2</v>
      </c>
      <c r="EX41">
        <v>1.0005700000000001E-3</v>
      </c>
      <c r="EY41">
        <v>1.0017699999999999E-3</v>
      </c>
      <c r="EZ41">
        <v>0.28761199999999998</v>
      </c>
      <c r="FA41">
        <v>8.3330100000000001E-3</v>
      </c>
      <c r="FB41">
        <v>8.4172999999999995E-4</v>
      </c>
      <c r="FC41">
        <v>0.114331</v>
      </c>
      <c r="FD41">
        <v>1.48631E-3</v>
      </c>
      <c r="FE41">
        <v>1.4863100000000001E-4</v>
      </c>
      <c r="FF41">
        <v>0.16120000000000001</v>
      </c>
      <c r="FG41">
        <v>2.0956E-3</v>
      </c>
      <c r="FH41">
        <v>2.0955999999999999E-4</v>
      </c>
      <c r="FI41">
        <v>0.64420699999999997</v>
      </c>
      <c r="FJ41">
        <v>0.96654499999999999</v>
      </c>
      <c r="FK41">
        <v>40.933999999999997</v>
      </c>
      <c r="FL41">
        <v>405.85599999999999</v>
      </c>
      <c r="FM41">
        <v>6.9409599999999996</v>
      </c>
      <c r="FN41">
        <v>1</v>
      </c>
      <c r="FO41">
        <v>0.42688500000000001</v>
      </c>
      <c r="FP41">
        <v>7.4082000000000002E-3</v>
      </c>
      <c r="FQ41">
        <v>7.4805499999999997E-4</v>
      </c>
      <c r="FR41">
        <v>7.1052500000000005E-2</v>
      </c>
      <c r="FS41">
        <v>0</v>
      </c>
      <c r="FT41">
        <v>6.6787899999999997E-2</v>
      </c>
      <c r="FU41">
        <v>0</v>
      </c>
      <c r="FV41">
        <v>1.1155999999999999</v>
      </c>
      <c r="FW41">
        <v>7.4805499999999997E-4</v>
      </c>
      <c r="FX41">
        <v>7.4082000000000002E-3</v>
      </c>
      <c r="FY41">
        <v>4.56859E-3</v>
      </c>
      <c r="FZ41">
        <v>0</v>
      </c>
      <c r="GA41">
        <v>3.3371500000000001E-3</v>
      </c>
      <c r="GB41">
        <v>0</v>
      </c>
      <c r="GC41">
        <v>294.87599999999998</v>
      </c>
      <c r="GD41">
        <v>1</v>
      </c>
      <c r="GE41">
        <v>0.60593300000000005</v>
      </c>
      <c r="GF41">
        <v>0.394067</v>
      </c>
      <c r="GG41">
        <v>1.11134</v>
      </c>
      <c r="GH41">
        <v>0</v>
      </c>
      <c r="GI41">
        <v>0</v>
      </c>
      <c r="GJ41">
        <v>0</v>
      </c>
      <c r="GK41">
        <v>0</v>
      </c>
      <c r="GL41">
        <v>0</v>
      </c>
      <c r="GM41">
        <v>0</v>
      </c>
      <c r="GN41">
        <v>0</v>
      </c>
      <c r="GO41">
        <v>0</v>
      </c>
      <c r="GP41">
        <v>0</v>
      </c>
      <c r="GQ41">
        <v>35.833300000000001</v>
      </c>
      <c r="GR41">
        <v>291.66699999999997</v>
      </c>
      <c r="GS41">
        <v>4.1147299999999998E-2</v>
      </c>
      <c r="GT41">
        <v>1.11023E-4</v>
      </c>
      <c r="GU41">
        <v>1.4501699999999999E-2</v>
      </c>
      <c r="GV41">
        <v>3.91939E-3</v>
      </c>
      <c r="GW41">
        <v>4.5177799999999997E-2</v>
      </c>
      <c r="GX41">
        <v>1.6567999999999999E-2</v>
      </c>
      <c r="GY41">
        <v>0.86622500000000002</v>
      </c>
      <c r="GZ41">
        <v>5.8355499999999998E-2</v>
      </c>
      <c r="HA41">
        <v>1.9231399999999999E-2</v>
      </c>
      <c r="HB41">
        <v>0.38248700000000002</v>
      </c>
      <c r="HC41">
        <v>0.264075</v>
      </c>
      <c r="HD41">
        <v>9.8446199999999998E-2</v>
      </c>
      <c r="HE41">
        <v>0.53490499999999996</v>
      </c>
      <c r="HF41">
        <v>4.2945299999999999E-2</v>
      </c>
      <c r="HG41">
        <v>1.7338099999999999E-2</v>
      </c>
      <c r="HH41">
        <v>0.153839</v>
      </c>
      <c r="HI41">
        <v>7.1553199999999997E-3</v>
      </c>
      <c r="HJ41">
        <v>8.7908300000000001E-4</v>
      </c>
      <c r="HK41">
        <v>0.20145099999999999</v>
      </c>
      <c r="HL41">
        <v>9.3697999999999993E-3</v>
      </c>
      <c r="HM41">
        <v>1.1511500000000001E-3</v>
      </c>
      <c r="HN41">
        <v>2.76999E-4</v>
      </c>
      <c r="HO41">
        <v>3.9823400000000002E-2</v>
      </c>
      <c r="HP41">
        <v>5.4501300000000001E-3</v>
      </c>
      <c r="HQ41">
        <v>1.0763099999999999E-2</v>
      </c>
      <c r="HR41">
        <v>3.5575299999999999E-4</v>
      </c>
      <c r="HS41">
        <v>0</v>
      </c>
      <c r="HT41">
        <v>1.17197</v>
      </c>
      <c r="HU41">
        <v>0</v>
      </c>
      <c r="HV41">
        <v>8.5305699999999995E-3</v>
      </c>
      <c r="HW41">
        <v>7.7016699999999999E-4</v>
      </c>
      <c r="HX41">
        <v>0.37498199999999998</v>
      </c>
      <c r="HY41">
        <v>0</v>
      </c>
      <c r="HZ41">
        <v>0</v>
      </c>
      <c r="IA41">
        <v>0.57643299999999997</v>
      </c>
      <c r="IB41">
        <v>1187.76</v>
      </c>
      <c r="IC41">
        <v>7.54547E-2</v>
      </c>
      <c r="ID41">
        <v>1.17197</v>
      </c>
      <c r="IE41">
        <v>0</v>
      </c>
      <c r="IF41">
        <v>250</v>
      </c>
      <c r="IG41">
        <v>13.817299999999999</v>
      </c>
      <c r="IH41">
        <v>9.2560299999999998E-2</v>
      </c>
      <c r="II41">
        <v>0</v>
      </c>
      <c r="IJ41">
        <v>-0.23330300000000001</v>
      </c>
      <c r="IK41">
        <v>4.3544600000000001E-3</v>
      </c>
      <c r="IL41">
        <v>5875.56</v>
      </c>
      <c r="IM41">
        <v>0</v>
      </c>
      <c r="IN41">
        <v>0.31572600000000001</v>
      </c>
      <c r="IO41">
        <v>0.90207499999999996</v>
      </c>
      <c r="IP41">
        <v>0.91549199999999997</v>
      </c>
      <c r="IQ41">
        <v>3.8846900000000001E-3</v>
      </c>
      <c r="IR41">
        <v>3.8846900000000001E-3</v>
      </c>
      <c r="IS41">
        <v>1.6217800000000001E-2</v>
      </c>
      <c r="IT41">
        <v>1.38317</v>
      </c>
      <c r="IU41">
        <v>1.7297400000000001</v>
      </c>
      <c r="IV41">
        <v>0</v>
      </c>
      <c r="IW41">
        <v>0</v>
      </c>
      <c r="IX41">
        <v>3.03349</v>
      </c>
    </row>
    <row r="42" spans="1:258" x14ac:dyDescent="0.2">
      <c r="A42">
        <v>15215</v>
      </c>
      <c r="B42">
        <v>9.4079999999999995</v>
      </c>
      <c r="C42">
        <v>-2.1</v>
      </c>
      <c r="D42">
        <v>10.3</v>
      </c>
      <c r="E42">
        <v>1.7158800000000001</v>
      </c>
      <c r="F42">
        <v>360</v>
      </c>
      <c r="G42">
        <v>0</v>
      </c>
      <c r="H42">
        <v>0</v>
      </c>
      <c r="I42">
        <v>0</v>
      </c>
      <c r="J42">
        <v>0</v>
      </c>
      <c r="K42">
        <v>0</v>
      </c>
      <c r="L42">
        <v>0</v>
      </c>
      <c r="M42" s="90">
        <v>6.64E-6</v>
      </c>
      <c r="N42">
        <v>0.31695699999999999</v>
      </c>
      <c r="O42">
        <v>596.51</v>
      </c>
      <c r="P42">
        <v>12.198600000000001</v>
      </c>
      <c r="Q42">
        <v>1.1921900000000001</v>
      </c>
      <c r="R42">
        <v>0.36125200000000002</v>
      </c>
      <c r="S42">
        <v>0.17651</v>
      </c>
      <c r="T42">
        <v>1.00001E-3</v>
      </c>
      <c r="U42">
        <v>0.18825600000000001</v>
      </c>
      <c r="V42">
        <v>3.2998399999999997E-2</v>
      </c>
      <c r="W42">
        <v>0.128246</v>
      </c>
      <c r="X42">
        <v>0.110737</v>
      </c>
      <c r="Y42">
        <v>1.00001E-3</v>
      </c>
      <c r="Z42">
        <v>3707.55</v>
      </c>
      <c r="AA42">
        <v>147.91200000000001</v>
      </c>
      <c r="AB42">
        <v>13.2622</v>
      </c>
      <c r="AC42">
        <v>362.76799999999997</v>
      </c>
      <c r="AD42">
        <v>4.7159800000000001</v>
      </c>
      <c r="AE42">
        <v>0.47159800000000002</v>
      </c>
      <c r="AF42">
        <v>13367.5</v>
      </c>
      <c r="AG42">
        <v>621.74599999999998</v>
      </c>
      <c r="AH42">
        <v>76.385900000000007</v>
      </c>
      <c r="AI42">
        <v>0.41524299999999997</v>
      </c>
      <c r="AJ42">
        <v>3.4797000000000001E-3</v>
      </c>
      <c r="AK42">
        <v>0.27135300000000001</v>
      </c>
      <c r="AL42">
        <v>25.11</v>
      </c>
      <c r="AM42">
        <v>14.4786</v>
      </c>
      <c r="AN42">
        <v>0</v>
      </c>
      <c r="AO42">
        <v>1.4453</v>
      </c>
      <c r="AP42">
        <v>11.7354</v>
      </c>
      <c r="AQ42">
        <v>133.55500000000001</v>
      </c>
      <c r="AR42">
        <v>0</v>
      </c>
      <c r="AS42">
        <v>125.114</v>
      </c>
      <c r="AT42">
        <v>0.866398</v>
      </c>
      <c r="AU42">
        <v>7.9310000000000005E-3</v>
      </c>
      <c r="AV42">
        <v>2.7914899999999999E-2</v>
      </c>
      <c r="AW42" s="90" t="s">
        <v>1906</v>
      </c>
      <c r="AX42">
        <v>2.6492999999999999E-2</v>
      </c>
      <c r="AY42" s="90" t="s">
        <v>1906</v>
      </c>
      <c r="AZ42">
        <v>7.9205499999999995E-4</v>
      </c>
      <c r="BA42">
        <v>401.40600000000001</v>
      </c>
      <c r="BB42">
        <v>1.6312599999999999</v>
      </c>
      <c r="BC42">
        <v>7.5467700000000004E-3</v>
      </c>
      <c r="BD42" s="90" t="s">
        <v>1906</v>
      </c>
      <c r="BE42">
        <v>1.2114199999999999E-3</v>
      </c>
      <c r="BF42">
        <v>1.5896300000000001</v>
      </c>
      <c r="BG42">
        <v>1.63381</v>
      </c>
      <c r="BH42">
        <v>4.9191199999999999E-3</v>
      </c>
      <c r="BI42" s="90" t="s">
        <v>1906</v>
      </c>
      <c r="BJ42">
        <v>424.70400000000001</v>
      </c>
      <c r="BK42">
        <v>277.25799999999998</v>
      </c>
      <c r="BL42">
        <v>188.10400000000001</v>
      </c>
      <c r="BM42">
        <v>232.965</v>
      </c>
      <c r="BN42">
        <v>102.825</v>
      </c>
      <c r="BO42">
        <v>102.434</v>
      </c>
      <c r="BP42">
        <v>103.43300000000001</v>
      </c>
      <c r="BQ42">
        <v>100.29600000000001</v>
      </c>
      <c r="BR42">
        <v>100.247</v>
      </c>
      <c r="BS42">
        <v>100.363</v>
      </c>
      <c r="BT42">
        <v>348.41199999999998</v>
      </c>
      <c r="BU42">
        <v>206.46199999999999</v>
      </c>
      <c r="BV42">
        <v>311.42099999999999</v>
      </c>
      <c r="BW42">
        <v>124.407</v>
      </c>
      <c r="BX42">
        <v>100</v>
      </c>
      <c r="BY42">
        <v>100</v>
      </c>
      <c r="BZ42">
        <v>776.7</v>
      </c>
      <c r="CA42">
        <v>100.048</v>
      </c>
      <c r="CB42">
        <v>101.916</v>
      </c>
      <c r="CC42">
        <v>106.991</v>
      </c>
      <c r="CD42">
        <v>100.95699999999999</v>
      </c>
      <c r="CE42">
        <v>126.82299999999999</v>
      </c>
      <c r="CF42">
        <v>134.792</v>
      </c>
      <c r="CG42">
        <v>105.06399999999999</v>
      </c>
      <c r="CH42">
        <v>100.015</v>
      </c>
      <c r="CI42">
        <v>102.738</v>
      </c>
      <c r="CJ42">
        <v>101.69</v>
      </c>
      <c r="CK42">
        <v>100</v>
      </c>
      <c r="CL42">
        <v>101.13500000000001</v>
      </c>
      <c r="CM42">
        <v>100</v>
      </c>
      <c r="CN42">
        <v>128.36199999999999</v>
      </c>
      <c r="CO42">
        <v>100.012</v>
      </c>
      <c r="CP42">
        <v>101.163</v>
      </c>
      <c r="CQ42">
        <v>100.001</v>
      </c>
      <c r="CR42">
        <v>100.001</v>
      </c>
      <c r="CS42">
        <v>100.035</v>
      </c>
      <c r="CT42">
        <v>100.002</v>
      </c>
      <c r="CU42">
        <v>100</v>
      </c>
      <c r="CV42">
        <v>100.001</v>
      </c>
      <c r="CW42">
        <v>100.006</v>
      </c>
      <c r="CX42">
        <v>100</v>
      </c>
      <c r="CY42">
        <v>247.447</v>
      </c>
      <c r="CZ42">
        <v>193.018</v>
      </c>
      <c r="DA42">
        <v>105.46</v>
      </c>
      <c r="DB42">
        <v>102.90300000000001</v>
      </c>
      <c r="DC42">
        <v>104.199</v>
      </c>
      <c r="DD42">
        <v>100</v>
      </c>
      <c r="DE42">
        <v>100.29600000000001</v>
      </c>
      <c r="DF42">
        <v>181.34700000000001</v>
      </c>
      <c r="DG42">
        <v>182.11099999999999</v>
      </c>
      <c r="DH42">
        <v>241.18600000000001</v>
      </c>
      <c r="DI42">
        <v>4.0999999999999996</v>
      </c>
      <c r="DJ42">
        <v>1193.02</v>
      </c>
      <c r="DK42">
        <v>353.72699999999998</v>
      </c>
      <c r="DL42">
        <v>139.45699999999999</v>
      </c>
      <c r="DM42">
        <v>214.27</v>
      </c>
      <c r="DN42">
        <v>839.29300000000001</v>
      </c>
      <c r="DO42">
        <v>0.91037500000000005</v>
      </c>
      <c r="DP42">
        <v>0.91037500000000005</v>
      </c>
      <c r="DQ42">
        <v>1</v>
      </c>
      <c r="DR42">
        <v>7.2926800000000004E-4</v>
      </c>
      <c r="DS42">
        <v>0.96493499999999999</v>
      </c>
      <c r="DT42" s="90">
        <v>6.6399900000000001E-6</v>
      </c>
      <c r="DU42" s="90">
        <v>3.0581599999999999E-5</v>
      </c>
      <c r="DV42" s="90">
        <v>3.4042200000000001E-6</v>
      </c>
      <c r="DW42">
        <v>0</v>
      </c>
      <c r="DX42">
        <v>0</v>
      </c>
      <c r="DY42">
        <v>-1.12119E-2</v>
      </c>
      <c r="DZ42">
        <v>18.2075</v>
      </c>
      <c r="EA42">
        <v>0.58056300000000005</v>
      </c>
      <c r="EB42">
        <v>0.148173</v>
      </c>
      <c r="EC42">
        <v>0.148173</v>
      </c>
      <c r="ED42">
        <v>2.9914399999999999</v>
      </c>
      <c r="EE42">
        <v>2.0862599999999998</v>
      </c>
      <c r="EF42">
        <v>3.0015999999999998</v>
      </c>
      <c r="EG42">
        <v>2.0862599999999998</v>
      </c>
      <c r="EH42">
        <v>0.300759</v>
      </c>
      <c r="EI42">
        <v>36.9572</v>
      </c>
      <c r="EJ42">
        <v>6.6167100000000003</v>
      </c>
      <c r="EK42">
        <v>1.26108E-2</v>
      </c>
      <c r="EL42">
        <v>1.86104</v>
      </c>
      <c r="EM42">
        <v>0</v>
      </c>
      <c r="EN42">
        <v>31.203499999999998</v>
      </c>
      <c r="EO42">
        <v>388.55799999999999</v>
      </c>
      <c r="EP42">
        <v>2.74953E-2</v>
      </c>
      <c r="EQ42">
        <v>7.43116E-3</v>
      </c>
      <c r="ER42">
        <v>0</v>
      </c>
      <c r="ES42">
        <v>2.0042000000000001E-2</v>
      </c>
      <c r="ET42">
        <v>5.2087399999999997</v>
      </c>
      <c r="EU42">
        <v>1.53662E-3</v>
      </c>
      <c r="EV42">
        <v>1.0225E-2</v>
      </c>
      <c r="EW42">
        <v>1.0016300000000001E-2</v>
      </c>
      <c r="EX42">
        <v>9.9930799999999997E-4</v>
      </c>
      <c r="EY42">
        <v>1.0016300000000001E-3</v>
      </c>
      <c r="EZ42">
        <v>0.288767</v>
      </c>
      <c r="FA42">
        <v>8.3552799999999997E-3</v>
      </c>
      <c r="FB42">
        <v>8.4390099999999998E-4</v>
      </c>
      <c r="FC42">
        <v>0.114898</v>
      </c>
      <c r="FD42">
        <v>1.4936800000000001E-3</v>
      </c>
      <c r="FE42">
        <v>1.4936800000000001E-4</v>
      </c>
      <c r="FF42">
        <v>0.16134799999999999</v>
      </c>
      <c r="FG42">
        <v>2.0975299999999998E-3</v>
      </c>
      <c r="FH42">
        <v>2.09753E-4</v>
      </c>
      <c r="FI42">
        <v>0.646922</v>
      </c>
      <c r="FJ42">
        <v>0.97055999999999998</v>
      </c>
      <c r="FK42">
        <v>40.985599999999998</v>
      </c>
      <c r="FL42">
        <v>406.40100000000001</v>
      </c>
      <c r="FM42">
        <v>6.9366500000000002</v>
      </c>
      <c r="FN42">
        <v>1</v>
      </c>
      <c r="FO42">
        <v>0.42858099999999999</v>
      </c>
      <c r="FP42">
        <v>7.4326599999999998E-3</v>
      </c>
      <c r="FQ42">
        <v>7.5050500000000005E-4</v>
      </c>
      <c r="FR42">
        <v>7.1273500000000004E-2</v>
      </c>
      <c r="FS42">
        <v>0</v>
      </c>
      <c r="FT42">
        <v>6.7013900000000001E-2</v>
      </c>
      <c r="FU42">
        <v>0</v>
      </c>
      <c r="FV42">
        <v>1.12022</v>
      </c>
      <c r="FW42">
        <v>7.5050500000000005E-4</v>
      </c>
      <c r="FX42">
        <v>7.4326599999999998E-3</v>
      </c>
      <c r="FY42">
        <v>4.5781600000000004E-3</v>
      </c>
      <c r="FZ42">
        <v>0</v>
      </c>
      <c r="GA42">
        <v>3.3528400000000002E-3</v>
      </c>
      <c r="GB42">
        <v>0</v>
      </c>
      <c r="GC42">
        <v>294.98500000000001</v>
      </c>
      <c r="GD42">
        <v>1</v>
      </c>
      <c r="GE42">
        <v>0.60574899999999998</v>
      </c>
      <c r="GF42">
        <v>0.39425100000000002</v>
      </c>
      <c r="GG42">
        <v>1.1156999999999999</v>
      </c>
      <c r="GH42">
        <v>0</v>
      </c>
      <c r="GI42">
        <v>0</v>
      </c>
      <c r="GJ42">
        <v>0</v>
      </c>
      <c r="GK42">
        <v>0</v>
      </c>
      <c r="GL42">
        <v>0</v>
      </c>
      <c r="GM42">
        <v>0</v>
      </c>
      <c r="GN42">
        <v>0</v>
      </c>
      <c r="GO42">
        <v>0</v>
      </c>
      <c r="GP42">
        <v>0</v>
      </c>
      <c r="GQ42">
        <v>35.833300000000001</v>
      </c>
      <c r="GR42">
        <v>291.66699999999997</v>
      </c>
      <c r="GS42">
        <v>4.1123800000000002E-2</v>
      </c>
      <c r="GT42">
        <v>1.11012E-4</v>
      </c>
      <c r="GU42">
        <v>1.4527699999999999E-2</v>
      </c>
      <c r="GV42">
        <v>3.92641E-3</v>
      </c>
      <c r="GW42">
        <v>4.5161199999999999E-2</v>
      </c>
      <c r="GX42">
        <v>1.6503199999999999E-2</v>
      </c>
      <c r="GY42">
        <v>0.86672800000000005</v>
      </c>
      <c r="GZ42">
        <v>5.8365E-2</v>
      </c>
      <c r="HA42">
        <v>1.9168000000000001E-2</v>
      </c>
      <c r="HB42">
        <v>0.382299</v>
      </c>
      <c r="HC42">
        <v>0.26405499999999998</v>
      </c>
      <c r="HD42">
        <v>9.8780199999999999E-2</v>
      </c>
      <c r="HE42">
        <v>0.53537900000000005</v>
      </c>
      <c r="HF42">
        <v>4.2953400000000003E-2</v>
      </c>
      <c r="HG42">
        <v>1.7274600000000001E-2</v>
      </c>
      <c r="HH42">
        <v>0.15392600000000001</v>
      </c>
      <c r="HI42">
        <v>7.1593400000000001E-3</v>
      </c>
      <c r="HJ42">
        <v>8.7957599999999997E-4</v>
      </c>
      <c r="HK42">
        <v>0.20111399999999999</v>
      </c>
      <c r="HL42">
        <v>9.3541500000000003E-3</v>
      </c>
      <c r="HM42">
        <v>1.1492200000000001E-3</v>
      </c>
      <c r="HN42">
        <v>2.76455E-4</v>
      </c>
      <c r="HO42">
        <v>3.9964E-2</v>
      </c>
      <c r="HP42">
        <v>5.4693800000000002E-3</v>
      </c>
      <c r="HQ42">
        <v>1.0801099999999999E-2</v>
      </c>
      <c r="HR42">
        <v>3.5700899999999998E-4</v>
      </c>
      <c r="HS42">
        <v>0</v>
      </c>
      <c r="HT42">
        <v>1.17841</v>
      </c>
      <c r="HU42">
        <v>0</v>
      </c>
      <c r="HV42">
        <v>8.59329E-3</v>
      </c>
      <c r="HW42">
        <v>7.7138599999999999E-4</v>
      </c>
      <c r="HX42">
        <v>0.37920500000000001</v>
      </c>
      <c r="HY42">
        <v>0</v>
      </c>
      <c r="HZ42">
        <v>0</v>
      </c>
      <c r="IA42">
        <v>0.58031999999999995</v>
      </c>
      <c r="IB42">
        <v>1193.02</v>
      </c>
      <c r="IC42">
        <v>7.5729299999999999E-2</v>
      </c>
      <c r="ID42">
        <v>1.17841</v>
      </c>
      <c r="IE42">
        <v>0</v>
      </c>
      <c r="IF42">
        <v>250</v>
      </c>
      <c r="IG42">
        <v>13.817299999999999</v>
      </c>
      <c r="IH42">
        <v>9.2560299999999998E-2</v>
      </c>
      <c r="II42">
        <v>0</v>
      </c>
      <c r="IJ42">
        <v>-0.23309299999999999</v>
      </c>
      <c r="IK42">
        <v>4.3482299999999998E-3</v>
      </c>
      <c r="IL42">
        <v>5892.42</v>
      </c>
      <c r="IM42">
        <v>0</v>
      </c>
      <c r="IN42">
        <v>0.315637</v>
      </c>
      <c r="IO42">
        <v>0.90182099999999998</v>
      </c>
      <c r="IP42">
        <v>0.90865399999999996</v>
      </c>
      <c r="IQ42">
        <v>3.88464E-3</v>
      </c>
      <c r="IR42">
        <v>3.88464E-3</v>
      </c>
      <c r="IS42">
        <v>1.6217700000000002E-2</v>
      </c>
      <c r="IT42">
        <v>1.38289</v>
      </c>
      <c r="IU42">
        <v>1.72942</v>
      </c>
      <c r="IV42">
        <v>0</v>
      </c>
      <c r="IW42">
        <v>0</v>
      </c>
      <c r="IX42">
        <v>3.03349</v>
      </c>
    </row>
    <row r="43" spans="1:258" x14ac:dyDescent="0.2">
      <c r="A43">
        <v>15580</v>
      </c>
      <c r="B43">
        <v>9.4079999999999995</v>
      </c>
      <c r="C43">
        <v>-2.1</v>
      </c>
      <c r="D43">
        <v>10.3</v>
      </c>
      <c r="E43">
        <v>1.7158800000000001</v>
      </c>
      <c r="F43">
        <v>360</v>
      </c>
      <c r="G43">
        <v>0</v>
      </c>
      <c r="H43">
        <v>0</v>
      </c>
      <c r="I43">
        <v>0</v>
      </c>
      <c r="J43">
        <v>0</v>
      </c>
      <c r="K43">
        <v>0</v>
      </c>
      <c r="L43">
        <v>0</v>
      </c>
      <c r="M43" s="90">
        <v>6.64E-6</v>
      </c>
      <c r="N43">
        <v>0.31695699999999999</v>
      </c>
      <c r="O43">
        <v>599.13300000000004</v>
      </c>
      <c r="P43">
        <v>12.2403</v>
      </c>
      <c r="Q43">
        <v>1.19611</v>
      </c>
      <c r="R43">
        <v>0.36135699999999998</v>
      </c>
      <c r="S43">
        <v>0.176289</v>
      </c>
      <c r="T43">
        <v>1.00001E-3</v>
      </c>
      <c r="U43">
        <v>0.18828700000000001</v>
      </c>
      <c r="V43">
        <v>3.3043000000000003E-2</v>
      </c>
      <c r="W43">
        <v>0.128111</v>
      </c>
      <c r="X43">
        <v>0.110913</v>
      </c>
      <c r="Y43">
        <v>1.00001E-3</v>
      </c>
      <c r="Z43">
        <v>3713.28</v>
      </c>
      <c r="AA43">
        <v>148.34299999999999</v>
      </c>
      <c r="AB43">
        <v>13.281499999999999</v>
      </c>
      <c r="AC43">
        <v>363.56200000000001</v>
      </c>
      <c r="AD43">
        <v>4.7263099999999998</v>
      </c>
      <c r="AE43">
        <v>0.47263100000000002</v>
      </c>
      <c r="AF43">
        <v>13357.4</v>
      </c>
      <c r="AG43">
        <v>621.274</v>
      </c>
      <c r="AH43">
        <v>76.3279</v>
      </c>
      <c r="AI43">
        <v>0.41537200000000002</v>
      </c>
      <c r="AJ43">
        <v>3.48169E-3</v>
      </c>
      <c r="AK43">
        <v>0.26682699999999998</v>
      </c>
      <c r="AL43">
        <v>25.11</v>
      </c>
      <c r="AM43">
        <v>14.4869</v>
      </c>
      <c r="AN43">
        <v>0</v>
      </c>
      <c r="AO43">
        <v>1.44906</v>
      </c>
      <c r="AP43">
        <v>11.787000000000001</v>
      </c>
      <c r="AQ43">
        <v>133.51</v>
      </c>
      <c r="AR43">
        <v>0</v>
      </c>
      <c r="AS43">
        <v>125.194</v>
      </c>
      <c r="AT43">
        <v>0.86993600000000004</v>
      </c>
      <c r="AU43">
        <v>7.9561200000000006E-3</v>
      </c>
      <c r="AV43">
        <v>2.80053E-2</v>
      </c>
      <c r="AW43" s="90" t="s">
        <v>1906</v>
      </c>
      <c r="AX43">
        <v>2.6585000000000001E-2</v>
      </c>
      <c r="AY43" s="90" t="s">
        <v>1906</v>
      </c>
      <c r="AZ43">
        <v>7.9453900000000003E-4</v>
      </c>
      <c r="BA43">
        <v>401.39400000000001</v>
      </c>
      <c r="BB43">
        <v>1.6377699999999999</v>
      </c>
      <c r="BC43">
        <v>7.5602999999999998E-3</v>
      </c>
      <c r="BD43" s="90" t="s">
        <v>1906</v>
      </c>
      <c r="BE43">
        <v>1.21513E-3</v>
      </c>
      <c r="BF43">
        <v>1.5960799999999999</v>
      </c>
      <c r="BG43">
        <v>1.6403300000000001</v>
      </c>
      <c r="BH43">
        <v>4.9427400000000002E-3</v>
      </c>
      <c r="BI43" s="90" t="s">
        <v>1906</v>
      </c>
      <c r="BJ43">
        <v>425.99700000000001</v>
      </c>
      <c r="BK43">
        <v>277.93099999999998</v>
      </c>
      <c r="BL43">
        <v>188.488</v>
      </c>
      <c r="BM43">
        <v>233.04599999999999</v>
      </c>
      <c r="BN43">
        <v>102.833</v>
      </c>
      <c r="BO43">
        <v>102.441</v>
      </c>
      <c r="BP43">
        <v>103.443</v>
      </c>
      <c r="BQ43">
        <v>100.297</v>
      </c>
      <c r="BR43">
        <v>100.247</v>
      </c>
      <c r="BS43">
        <v>100.363</v>
      </c>
      <c r="BT43">
        <v>348.41199999999998</v>
      </c>
      <c r="BU43">
        <v>206.97900000000001</v>
      </c>
      <c r="BV43">
        <v>310.92399999999998</v>
      </c>
      <c r="BW43">
        <v>124.533</v>
      </c>
      <c r="BX43">
        <v>100</v>
      </c>
      <c r="BY43">
        <v>100</v>
      </c>
      <c r="BZ43">
        <v>776.7</v>
      </c>
      <c r="CA43">
        <v>100.048</v>
      </c>
      <c r="CB43">
        <v>101.92</v>
      </c>
      <c r="CC43">
        <v>107.018</v>
      </c>
      <c r="CD43">
        <v>100.961</v>
      </c>
      <c r="CE43">
        <v>126.849</v>
      </c>
      <c r="CF43">
        <v>134.745</v>
      </c>
      <c r="CG43">
        <v>105.063</v>
      </c>
      <c r="CH43">
        <v>100.015</v>
      </c>
      <c r="CI43">
        <v>102.723</v>
      </c>
      <c r="CJ43">
        <v>101.693</v>
      </c>
      <c r="CK43">
        <v>100</v>
      </c>
      <c r="CL43">
        <v>101.14</v>
      </c>
      <c r="CM43">
        <v>100</v>
      </c>
      <c r="CN43">
        <v>128.405</v>
      </c>
      <c r="CO43">
        <v>100.012</v>
      </c>
      <c r="CP43">
        <v>101.166</v>
      </c>
      <c r="CQ43">
        <v>100.001</v>
      </c>
      <c r="CR43">
        <v>100.001</v>
      </c>
      <c r="CS43">
        <v>100.03400000000001</v>
      </c>
      <c r="CT43">
        <v>100.002</v>
      </c>
      <c r="CU43">
        <v>100</v>
      </c>
      <c r="CV43">
        <v>100.001</v>
      </c>
      <c r="CW43">
        <v>100.006</v>
      </c>
      <c r="CX43">
        <v>100</v>
      </c>
      <c r="CY43">
        <v>248.066</v>
      </c>
      <c r="CZ43">
        <v>193.423</v>
      </c>
      <c r="DA43">
        <v>105.46299999999999</v>
      </c>
      <c r="DB43">
        <v>102.88800000000001</v>
      </c>
      <c r="DC43">
        <v>104.22</v>
      </c>
      <c r="DD43">
        <v>100</v>
      </c>
      <c r="DE43">
        <v>100.297</v>
      </c>
      <c r="DF43">
        <v>181.785</v>
      </c>
      <c r="DG43">
        <v>182.08099999999999</v>
      </c>
      <c r="DH43">
        <v>241.136</v>
      </c>
      <c r="DI43">
        <v>4.0999999999999996</v>
      </c>
      <c r="DJ43">
        <v>1198.27</v>
      </c>
      <c r="DK43">
        <v>354.84199999999998</v>
      </c>
      <c r="DL43">
        <v>139.94999999999999</v>
      </c>
      <c r="DM43">
        <v>214.893</v>
      </c>
      <c r="DN43">
        <v>843.42399999999998</v>
      </c>
      <c r="DO43">
        <v>0.91359199999999996</v>
      </c>
      <c r="DP43">
        <v>0.91359199999999996</v>
      </c>
      <c r="DQ43">
        <v>1</v>
      </c>
      <c r="DR43">
        <v>7.2926800000000004E-4</v>
      </c>
      <c r="DS43">
        <v>0.96440099999999995</v>
      </c>
      <c r="DT43" s="90">
        <v>6.6399900000000001E-6</v>
      </c>
      <c r="DU43" s="90">
        <v>3.0056399999999999E-5</v>
      </c>
      <c r="DV43" s="90">
        <v>3.4061700000000001E-6</v>
      </c>
      <c r="DW43">
        <v>0</v>
      </c>
      <c r="DX43">
        <v>0</v>
      </c>
      <c r="DY43">
        <v>-1.1231700000000001E-2</v>
      </c>
      <c r="DZ43">
        <v>18.271799999999999</v>
      </c>
      <c r="EA43">
        <v>0.58364799999999994</v>
      </c>
      <c r="EB43">
        <v>0.14883399999999999</v>
      </c>
      <c r="EC43">
        <v>0.14883399999999999</v>
      </c>
      <c r="ED43">
        <v>3.0024999999999999</v>
      </c>
      <c r="EE43">
        <v>2.09436</v>
      </c>
      <c r="EF43">
        <v>3.0127000000000002</v>
      </c>
      <c r="EG43">
        <v>2.09436</v>
      </c>
      <c r="EH43">
        <v>0.30209900000000001</v>
      </c>
      <c r="EI43">
        <v>37.087800000000001</v>
      </c>
      <c r="EJ43">
        <v>6.6188399999999996</v>
      </c>
      <c r="EK43">
        <v>1.26325E-2</v>
      </c>
      <c r="EL43">
        <v>1.86273</v>
      </c>
      <c r="EM43">
        <v>0</v>
      </c>
      <c r="EN43">
        <v>31.286200000000001</v>
      </c>
      <c r="EO43">
        <v>390.56900000000002</v>
      </c>
      <c r="EP43">
        <v>2.7630200000000001E-2</v>
      </c>
      <c r="EQ43">
        <v>7.4676300000000003E-3</v>
      </c>
      <c r="ER43">
        <v>0</v>
      </c>
      <c r="ES43">
        <v>2.0100099999999999E-2</v>
      </c>
      <c r="ET43">
        <v>5.1192900000000003</v>
      </c>
      <c r="EU43">
        <v>1.5411699999999999E-3</v>
      </c>
      <c r="EV43">
        <v>1.0215E-2</v>
      </c>
      <c r="EW43">
        <v>1.00149E-2</v>
      </c>
      <c r="EX43">
        <v>9.9819800000000005E-4</v>
      </c>
      <c r="EY43">
        <v>1.0014900000000001E-3</v>
      </c>
      <c r="EZ43">
        <v>0.28992200000000001</v>
      </c>
      <c r="FA43">
        <v>8.3785200000000004E-3</v>
      </c>
      <c r="FB43">
        <v>8.4621200000000005E-4</v>
      </c>
      <c r="FC43">
        <v>0.115464</v>
      </c>
      <c r="FD43">
        <v>1.50103E-3</v>
      </c>
      <c r="FE43">
        <v>1.5010300000000001E-4</v>
      </c>
      <c r="FF43">
        <v>0.16156100000000001</v>
      </c>
      <c r="FG43">
        <v>2.1002999999999998E-3</v>
      </c>
      <c r="FH43">
        <v>2.1002999999999999E-4</v>
      </c>
      <c r="FI43">
        <v>0.64962500000000001</v>
      </c>
      <c r="FJ43">
        <v>0.97451900000000002</v>
      </c>
      <c r="FK43">
        <v>41.032800000000002</v>
      </c>
      <c r="FL43">
        <v>406.88499999999999</v>
      </c>
      <c r="FM43">
        <v>6.9327199999999998</v>
      </c>
      <c r="FN43">
        <v>1</v>
      </c>
      <c r="FO43">
        <v>0.43029099999999998</v>
      </c>
      <c r="FP43">
        <v>7.4576199999999999E-3</v>
      </c>
      <c r="FQ43">
        <v>7.5302500000000005E-4</v>
      </c>
      <c r="FR43">
        <v>7.1487099999999998E-2</v>
      </c>
      <c r="FS43">
        <v>0</v>
      </c>
      <c r="FT43">
        <v>6.7236199999999996E-2</v>
      </c>
      <c r="FU43">
        <v>0</v>
      </c>
      <c r="FV43">
        <v>1.1248499999999999</v>
      </c>
      <c r="FW43">
        <v>7.5302500000000005E-4</v>
      </c>
      <c r="FX43">
        <v>7.4576199999999999E-3</v>
      </c>
      <c r="FY43">
        <v>4.5873600000000004E-3</v>
      </c>
      <c r="FZ43">
        <v>0</v>
      </c>
      <c r="GA43">
        <v>3.3687600000000002E-3</v>
      </c>
      <c r="GB43">
        <v>0</v>
      </c>
      <c r="GC43">
        <v>295.08999999999997</v>
      </c>
      <c r="GD43">
        <v>1</v>
      </c>
      <c r="GE43">
        <v>0.60560000000000003</v>
      </c>
      <c r="GF43">
        <v>0.39439999999999997</v>
      </c>
      <c r="GG43">
        <v>1.11985</v>
      </c>
      <c r="GH43">
        <v>0</v>
      </c>
      <c r="GI43">
        <v>0</v>
      </c>
      <c r="GJ43">
        <v>0</v>
      </c>
      <c r="GK43">
        <v>0</v>
      </c>
      <c r="GL43">
        <v>0</v>
      </c>
      <c r="GM43">
        <v>0</v>
      </c>
      <c r="GN43">
        <v>0</v>
      </c>
      <c r="GO43">
        <v>0</v>
      </c>
      <c r="GP43">
        <v>0</v>
      </c>
      <c r="GQ43">
        <v>35.833300000000001</v>
      </c>
      <c r="GR43">
        <v>291.66699999999997</v>
      </c>
      <c r="GS43">
        <v>4.1101899999999997E-2</v>
      </c>
      <c r="GT43">
        <v>1.11013E-4</v>
      </c>
      <c r="GU43">
        <v>1.45535E-2</v>
      </c>
      <c r="GV43">
        <v>3.9333900000000002E-3</v>
      </c>
      <c r="GW43">
        <v>4.51463E-2</v>
      </c>
      <c r="GX43">
        <v>1.6436300000000001E-2</v>
      </c>
      <c r="GY43">
        <v>0.86733099999999996</v>
      </c>
      <c r="GZ43">
        <v>5.83761E-2</v>
      </c>
      <c r="HA43">
        <v>1.91027E-2</v>
      </c>
      <c r="HB43">
        <v>0.38209199999999999</v>
      </c>
      <c r="HC43">
        <v>0.264046</v>
      </c>
      <c r="HD43">
        <v>9.9133700000000005E-2</v>
      </c>
      <c r="HE43">
        <v>0.53593100000000005</v>
      </c>
      <c r="HF43">
        <v>4.2962100000000003E-2</v>
      </c>
      <c r="HG43">
        <v>1.7208899999999999E-2</v>
      </c>
      <c r="HH43">
        <v>0.15403</v>
      </c>
      <c r="HI43">
        <v>7.16419E-3</v>
      </c>
      <c r="HJ43">
        <v>8.8017100000000001E-4</v>
      </c>
      <c r="HK43">
        <v>0.20078699999999999</v>
      </c>
      <c r="HL43">
        <v>9.3389300000000005E-3</v>
      </c>
      <c r="HM43">
        <v>1.1473500000000001E-3</v>
      </c>
      <c r="HN43">
        <v>2.7600699999999999E-4</v>
      </c>
      <c r="HO43">
        <v>4.01076E-2</v>
      </c>
      <c r="HP43">
        <v>5.4890299999999998E-3</v>
      </c>
      <c r="HQ43">
        <v>1.08399E-2</v>
      </c>
      <c r="HR43">
        <v>3.5829200000000002E-4</v>
      </c>
      <c r="HS43">
        <v>0</v>
      </c>
      <c r="HT43">
        <v>1.18468</v>
      </c>
      <c r="HU43">
        <v>0</v>
      </c>
      <c r="HV43">
        <v>8.6556600000000008E-3</v>
      </c>
      <c r="HW43">
        <v>7.7264800000000002E-4</v>
      </c>
      <c r="HX43">
        <v>0.38312800000000002</v>
      </c>
      <c r="HY43">
        <v>0</v>
      </c>
      <c r="HZ43">
        <v>0</v>
      </c>
      <c r="IA43">
        <v>0.58391499999999996</v>
      </c>
      <c r="IB43">
        <v>1198.27</v>
      </c>
      <c r="IC43">
        <v>7.5996900000000006E-2</v>
      </c>
      <c r="ID43">
        <v>1.18468</v>
      </c>
      <c r="IE43">
        <v>0</v>
      </c>
      <c r="IF43">
        <v>250</v>
      </c>
      <c r="IG43">
        <v>13.817299999999999</v>
      </c>
      <c r="IH43">
        <v>9.2560299999999998E-2</v>
      </c>
      <c r="II43">
        <v>0</v>
      </c>
      <c r="IJ43">
        <v>-0.232881</v>
      </c>
      <c r="IK43">
        <v>4.34192E-3</v>
      </c>
      <c r="IL43">
        <v>5909.55</v>
      </c>
      <c r="IM43">
        <v>0</v>
      </c>
      <c r="IN43">
        <v>0.315556</v>
      </c>
      <c r="IO43">
        <v>0.90158799999999995</v>
      </c>
      <c r="IP43">
        <v>0.90199099999999999</v>
      </c>
      <c r="IQ43">
        <v>3.88442E-3</v>
      </c>
      <c r="IR43">
        <v>3.88442E-3</v>
      </c>
      <c r="IS43">
        <v>1.6217499999999999E-2</v>
      </c>
      <c r="IT43">
        <v>1.3825000000000001</v>
      </c>
      <c r="IU43">
        <v>1.7289699999999999</v>
      </c>
      <c r="IV43">
        <v>0</v>
      </c>
      <c r="IW43">
        <v>0</v>
      </c>
      <c r="IX43">
        <v>3.03349</v>
      </c>
    </row>
    <row r="44" spans="1:258" x14ac:dyDescent="0.2">
      <c r="A44">
        <v>15945</v>
      </c>
      <c r="B44">
        <v>9.4079999999999995</v>
      </c>
      <c r="C44">
        <v>-2.1</v>
      </c>
      <c r="D44">
        <v>10.3</v>
      </c>
      <c r="E44">
        <v>1.7158800000000001</v>
      </c>
      <c r="F44">
        <v>360</v>
      </c>
      <c r="G44">
        <v>0</v>
      </c>
      <c r="H44">
        <v>0</v>
      </c>
      <c r="I44">
        <v>0</v>
      </c>
      <c r="J44">
        <v>0</v>
      </c>
      <c r="K44">
        <v>0</v>
      </c>
      <c r="L44">
        <v>0</v>
      </c>
      <c r="M44" s="90">
        <v>6.64E-6</v>
      </c>
      <c r="N44">
        <v>0.31695699999999999</v>
      </c>
      <c r="O44">
        <v>601.68899999999996</v>
      </c>
      <c r="P44">
        <v>12.282</v>
      </c>
      <c r="Q44">
        <v>1.2000599999999999</v>
      </c>
      <c r="R44">
        <v>0.36143900000000001</v>
      </c>
      <c r="S44">
        <v>0.17607900000000001</v>
      </c>
      <c r="T44">
        <v>1.00001E-3</v>
      </c>
      <c r="U44">
        <v>0.18831800000000001</v>
      </c>
      <c r="V44">
        <v>3.3083799999999997E-2</v>
      </c>
      <c r="W44">
        <v>0.127969</v>
      </c>
      <c r="X44">
        <v>0.111112</v>
      </c>
      <c r="Y44">
        <v>1.00001E-3</v>
      </c>
      <c r="Z44">
        <v>3719.34</v>
      </c>
      <c r="AA44">
        <v>148.767</v>
      </c>
      <c r="AB44">
        <v>13.3012</v>
      </c>
      <c r="AC44">
        <v>364.47399999999999</v>
      </c>
      <c r="AD44">
        <v>4.7381599999999997</v>
      </c>
      <c r="AE44">
        <v>0.47381600000000001</v>
      </c>
      <c r="AF44">
        <v>13347.3</v>
      </c>
      <c r="AG44">
        <v>620.80600000000004</v>
      </c>
      <c r="AH44">
        <v>76.270399999999995</v>
      </c>
      <c r="AI44">
        <v>0.41543099999999999</v>
      </c>
      <c r="AJ44">
        <v>3.4829100000000001E-3</v>
      </c>
      <c r="AK44">
        <v>0.26218999999999998</v>
      </c>
      <c r="AL44">
        <v>25.11</v>
      </c>
      <c r="AM44">
        <v>14.494899999999999</v>
      </c>
      <c r="AN44">
        <v>0</v>
      </c>
      <c r="AO44">
        <v>1.4526399999999999</v>
      </c>
      <c r="AP44">
        <v>11.8407</v>
      </c>
      <c r="AQ44">
        <v>133.48500000000001</v>
      </c>
      <c r="AR44">
        <v>0</v>
      </c>
      <c r="AS44">
        <v>125.271</v>
      </c>
      <c r="AT44">
        <v>0.87346900000000005</v>
      </c>
      <c r="AU44">
        <v>7.9816699999999997E-3</v>
      </c>
      <c r="AV44">
        <v>2.8093E-2</v>
      </c>
      <c r="AW44" s="90" t="s">
        <v>1906</v>
      </c>
      <c r="AX44">
        <v>2.6674799999999999E-2</v>
      </c>
      <c r="AY44" s="90" t="s">
        <v>1906</v>
      </c>
      <c r="AZ44">
        <v>7.97092E-4</v>
      </c>
      <c r="BA44">
        <v>401.38299999999998</v>
      </c>
      <c r="BB44">
        <v>1.6440399999999999</v>
      </c>
      <c r="BC44">
        <v>7.5732300000000002E-3</v>
      </c>
      <c r="BD44" s="90" t="s">
        <v>1906</v>
      </c>
      <c r="BE44">
        <v>1.2187700000000001E-3</v>
      </c>
      <c r="BF44">
        <v>1.60229</v>
      </c>
      <c r="BG44">
        <v>1.6466099999999999</v>
      </c>
      <c r="BH44">
        <v>4.9668899999999998E-3</v>
      </c>
      <c r="BI44" s="90" t="s">
        <v>1906</v>
      </c>
      <c r="BJ44">
        <v>427.23599999999999</v>
      </c>
      <c r="BK44">
        <v>278.56799999999998</v>
      </c>
      <c r="BL44">
        <v>188.86500000000001</v>
      </c>
      <c r="BM44">
        <v>233.14</v>
      </c>
      <c r="BN44">
        <v>102.842</v>
      </c>
      <c r="BO44">
        <v>102.44799999999999</v>
      </c>
      <c r="BP44">
        <v>103.453</v>
      </c>
      <c r="BQ44">
        <v>100.298</v>
      </c>
      <c r="BR44">
        <v>100.248</v>
      </c>
      <c r="BS44">
        <v>100.363</v>
      </c>
      <c r="BT44">
        <v>348.41199999999998</v>
      </c>
      <c r="BU44">
        <v>207.45599999999999</v>
      </c>
      <c r="BV44">
        <v>310.44799999999998</v>
      </c>
      <c r="BW44">
        <v>124.65600000000001</v>
      </c>
      <c r="BX44">
        <v>100</v>
      </c>
      <c r="BY44">
        <v>100</v>
      </c>
      <c r="BZ44">
        <v>776.7</v>
      </c>
      <c r="CA44">
        <v>100.048</v>
      </c>
      <c r="CB44">
        <v>101.923</v>
      </c>
      <c r="CC44">
        <v>107.04600000000001</v>
      </c>
      <c r="CD44">
        <v>100.964</v>
      </c>
      <c r="CE44">
        <v>126.877</v>
      </c>
      <c r="CF44">
        <v>134.69900000000001</v>
      </c>
      <c r="CG44">
        <v>105.062</v>
      </c>
      <c r="CH44">
        <v>100.015</v>
      </c>
      <c r="CI44">
        <v>102.70699999999999</v>
      </c>
      <c r="CJ44">
        <v>101.696</v>
      </c>
      <c r="CK44">
        <v>100</v>
      </c>
      <c r="CL44">
        <v>101.146</v>
      </c>
      <c r="CM44">
        <v>100</v>
      </c>
      <c r="CN44">
        <v>128.458</v>
      </c>
      <c r="CO44">
        <v>100.012</v>
      </c>
      <c r="CP44">
        <v>101.169</v>
      </c>
      <c r="CQ44">
        <v>100.001</v>
      </c>
      <c r="CR44">
        <v>100.001</v>
      </c>
      <c r="CS44">
        <v>100.033</v>
      </c>
      <c r="CT44">
        <v>100.002</v>
      </c>
      <c r="CU44">
        <v>100</v>
      </c>
      <c r="CV44">
        <v>100.001</v>
      </c>
      <c r="CW44">
        <v>100.006</v>
      </c>
      <c r="CX44">
        <v>100</v>
      </c>
      <c r="CY44">
        <v>248.66800000000001</v>
      </c>
      <c r="CZ44">
        <v>193.81899999999999</v>
      </c>
      <c r="DA44">
        <v>105.468</v>
      </c>
      <c r="DB44">
        <v>102.872</v>
      </c>
      <c r="DC44">
        <v>104.24</v>
      </c>
      <c r="DD44">
        <v>100</v>
      </c>
      <c r="DE44">
        <v>100.298</v>
      </c>
      <c r="DF44">
        <v>182.185</v>
      </c>
      <c r="DG44">
        <v>182.05199999999999</v>
      </c>
      <c r="DH44">
        <v>241.08799999999999</v>
      </c>
      <c r="DI44">
        <v>4.0999999999999996</v>
      </c>
      <c r="DJ44">
        <v>1203.3800000000001</v>
      </c>
      <c r="DK44">
        <v>355.92899999999997</v>
      </c>
      <c r="DL44">
        <v>140.422</v>
      </c>
      <c r="DM44">
        <v>215.50700000000001</v>
      </c>
      <c r="DN44">
        <v>847.44799999999998</v>
      </c>
      <c r="DO44">
        <v>0.91667600000000005</v>
      </c>
      <c r="DP44">
        <v>0.91667600000000005</v>
      </c>
      <c r="DQ44">
        <v>1</v>
      </c>
      <c r="DR44">
        <v>7.2926800000000004E-4</v>
      </c>
      <c r="DS44">
        <v>0.96410499999999999</v>
      </c>
      <c r="DT44" s="90">
        <v>6.6399900000000001E-6</v>
      </c>
      <c r="DU44" s="90">
        <v>2.9518399999999998E-5</v>
      </c>
      <c r="DV44" s="90">
        <v>3.4080600000000002E-6</v>
      </c>
      <c r="DW44">
        <v>0</v>
      </c>
      <c r="DX44">
        <v>0</v>
      </c>
      <c r="DY44">
        <v>-1.12427E-2</v>
      </c>
      <c r="DZ44">
        <v>18.333500000000001</v>
      </c>
      <c r="EA44">
        <v>0.58658699999999997</v>
      </c>
      <c r="EB44">
        <v>0.14946300000000001</v>
      </c>
      <c r="EC44">
        <v>0.14946300000000001</v>
      </c>
      <c r="ED44">
        <v>3.01309</v>
      </c>
      <c r="EE44">
        <v>2.1021100000000001</v>
      </c>
      <c r="EF44">
        <v>3.02332</v>
      </c>
      <c r="EG44">
        <v>2.1021100000000001</v>
      </c>
      <c r="EH44">
        <v>0.30337599999999998</v>
      </c>
      <c r="EI44">
        <v>37.212899999999998</v>
      </c>
      <c r="EJ44">
        <v>6.6198199999999998</v>
      </c>
      <c r="EK44">
        <v>1.26534E-2</v>
      </c>
      <c r="EL44">
        <v>1.86372</v>
      </c>
      <c r="EM44">
        <v>0</v>
      </c>
      <c r="EN44">
        <v>31.364799999999999</v>
      </c>
      <c r="EO44">
        <v>392.66199999999998</v>
      </c>
      <c r="EP44">
        <v>2.7768899999999999E-2</v>
      </c>
      <c r="EQ44">
        <v>7.5050999999999998E-3</v>
      </c>
      <c r="ER44">
        <v>0</v>
      </c>
      <c r="ES44">
        <v>2.0158499999999999E-2</v>
      </c>
      <c r="ET44">
        <v>5.0276699999999996</v>
      </c>
      <c r="EU44">
        <v>1.5456000000000001E-3</v>
      </c>
      <c r="EV44">
        <v>1.02063E-2</v>
      </c>
      <c r="EW44">
        <v>1.00134E-2</v>
      </c>
      <c r="EX44">
        <v>9.9724600000000003E-4</v>
      </c>
      <c r="EY44">
        <v>1.0013400000000001E-3</v>
      </c>
      <c r="EZ44">
        <v>0.29104799999999997</v>
      </c>
      <c r="FA44">
        <v>8.4021500000000006E-3</v>
      </c>
      <c r="FB44">
        <v>8.4858299999999998E-4</v>
      </c>
      <c r="FC44">
        <v>0.11601499999999999</v>
      </c>
      <c r="FD44">
        <v>1.50819E-3</v>
      </c>
      <c r="FE44">
        <v>1.5081900000000001E-4</v>
      </c>
      <c r="FF44">
        <v>0.161828</v>
      </c>
      <c r="FG44">
        <v>2.1037600000000001E-3</v>
      </c>
      <c r="FH44">
        <v>2.1037599999999999E-4</v>
      </c>
      <c r="FI44">
        <v>0.65225500000000003</v>
      </c>
      <c r="FJ44">
        <v>0.978352</v>
      </c>
      <c r="FK44">
        <v>41.074599999999997</v>
      </c>
      <c r="FL44">
        <v>407.30700000000002</v>
      </c>
      <c r="FM44">
        <v>6.9290700000000003</v>
      </c>
      <c r="FN44">
        <v>1</v>
      </c>
      <c r="FO44">
        <v>0.43197200000000002</v>
      </c>
      <c r="FP44">
        <v>7.4824499999999999E-3</v>
      </c>
      <c r="FQ44">
        <v>7.55542E-4</v>
      </c>
      <c r="FR44">
        <v>7.1692900000000004E-2</v>
      </c>
      <c r="FS44">
        <v>0</v>
      </c>
      <c r="FT44">
        <v>6.7452200000000004E-2</v>
      </c>
      <c r="FU44">
        <v>0</v>
      </c>
      <c r="FV44">
        <v>1.1293800000000001</v>
      </c>
      <c r="FW44">
        <v>7.55542E-4</v>
      </c>
      <c r="FX44">
        <v>7.4824499999999999E-3</v>
      </c>
      <c r="FY44">
        <v>4.5965600000000004E-3</v>
      </c>
      <c r="FZ44">
        <v>0</v>
      </c>
      <c r="GA44">
        <v>3.3851100000000002E-3</v>
      </c>
      <c r="GB44">
        <v>0</v>
      </c>
      <c r="GC44">
        <v>295.18700000000001</v>
      </c>
      <c r="GD44">
        <v>1</v>
      </c>
      <c r="GE44">
        <v>0.60547700000000004</v>
      </c>
      <c r="GF44">
        <v>0.39452300000000001</v>
      </c>
      <c r="GG44">
        <v>1.1237600000000001</v>
      </c>
      <c r="GH44">
        <v>0</v>
      </c>
      <c r="GI44">
        <v>0</v>
      </c>
      <c r="GJ44">
        <v>0</v>
      </c>
      <c r="GK44">
        <v>0</v>
      </c>
      <c r="GL44">
        <v>0</v>
      </c>
      <c r="GM44">
        <v>0</v>
      </c>
      <c r="GN44">
        <v>0</v>
      </c>
      <c r="GO44">
        <v>0</v>
      </c>
      <c r="GP44">
        <v>0</v>
      </c>
      <c r="GQ44">
        <v>35.833300000000001</v>
      </c>
      <c r="GR44">
        <v>291.66699999999997</v>
      </c>
      <c r="GS44">
        <v>4.1086200000000003E-2</v>
      </c>
      <c r="GT44">
        <v>1.1100800000000001E-4</v>
      </c>
      <c r="GU44">
        <v>1.4579999999999999E-2</v>
      </c>
      <c r="GV44">
        <v>3.9405400000000002E-3</v>
      </c>
      <c r="GW44">
        <v>4.5137700000000003E-2</v>
      </c>
      <c r="GX44">
        <v>1.63676E-2</v>
      </c>
      <c r="GY44">
        <v>0.86801799999999996</v>
      </c>
      <c r="GZ44">
        <v>5.8393100000000003E-2</v>
      </c>
      <c r="HA44">
        <v>1.9035699999999999E-2</v>
      </c>
      <c r="HB44">
        <v>0.381878</v>
      </c>
      <c r="HC44">
        <v>0.26402999999999999</v>
      </c>
      <c r="HD44">
        <v>9.9505700000000002E-2</v>
      </c>
      <c r="HE44">
        <v>0.53654100000000005</v>
      </c>
      <c r="HF44">
        <v>4.29755E-2</v>
      </c>
      <c r="HG44">
        <v>1.71415E-2</v>
      </c>
      <c r="HH44">
        <v>0.15414900000000001</v>
      </c>
      <c r="HI44">
        <v>7.16973E-3</v>
      </c>
      <c r="HJ44">
        <v>8.8085300000000002E-4</v>
      </c>
      <c r="HK44">
        <v>0.200464</v>
      </c>
      <c r="HL44">
        <v>9.3239099999999995E-3</v>
      </c>
      <c r="HM44">
        <v>1.14551E-3</v>
      </c>
      <c r="HN44">
        <v>2.7564799999999997E-4</v>
      </c>
      <c r="HO44">
        <v>4.02536E-2</v>
      </c>
      <c r="HP44">
        <v>5.5090099999999999E-3</v>
      </c>
      <c r="HQ44">
        <v>1.08793E-2</v>
      </c>
      <c r="HR44">
        <v>3.59596E-4</v>
      </c>
      <c r="HS44">
        <v>0</v>
      </c>
      <c r="HT44">
        <v>1.1906399999999999</v>
      </c>
      <c r="HU44">
        <v>0</v>
      </c>
      <c r="HV44">
        <v>8.71714E-3</v>
      </c>
      <c r="HW44">
        <v>7.7388399999999997E-4</v>
      </c>
      <c r="HX44">
        <v>0.38675500000000002</v>
      </c>
      <c r="HY44">
        <v>0</v>
      </c>
      <c r="HZ44">
        <v>0</v>
      </c>
      <c r="IA44">
        <v>0.58721900000000005</v>
      </c>
      <c r="IB44">
        <v>1203.3800000000001</v>
      </c>
      <c r="IC44">
        <v>7.6253500000000002E-2</v>
      </c>
      <c r="ID44">
        <v>1.1906399999999999</v>
      </c>
      <c r="IE44">
        <v>0</v>
      </c>
      <c r="IF44">
        <v>250</v>
      </c>
      <c r="IG44">
        <v>13.817299999999999</v>
      </c>
      <c r="IH44">
        <v>9.2560299999999998E-2</v>
      </c>
      <c r="II44">
        <v>0</v>
      </c>
      <c r="IJ44">
        <v>-0.23267099999999999</v>
      </c>
      <c r="IK44">
        <v>4.3357300000000003E-3</v>
      </c>
      <c r="IL44">
        <v>5926.45</v>
      </c>
      <c r="IM44">
        <v>0</v>
      </c>
      <c r="IN44">
        <v>0.31548199999999998</v>
      </c>
      <c r="IO44">
        <v>0.90137699999999998</v>
      </c>
      <c r="IP44">
        <v>0.89559100000000003</v>
      </c>
      <c r="IQ44">
        <v>3.8844499999999998E-3</v>
      </c>
      <c r="IR44">
        <v>3.8844499999999998E-3</v>
      </c>
      <c r="IS44">
        <v>1.6217499999999999E-2</v>
      </c>
      <c r="IT44">
        <v>1.3823099999999999</v>
      </c>
      <c r="IU44">
        <v>1.7287600000000001</v>
      </c>
      <c r="IV44">
        <v>0</v>
      </c>
      <c r="IW44">
        <v>0</v>
      </c>
      <c r="IX44">
        <v>3.03349</v>
      </c>
    </row>
    <row r="45" spans="1:258" x14ac:dyDescent="0.2">
      <c r="A45">
        <v>16310</v>
      </c>
      <c r="B45">
        <v>9.4079999999999995</v>
      </c>
      <c r="C45">
        <v>-2.1</v>
      </c>
      <c r="D45">
        <v>10.3</v>
      </c>
      <c r="E45">
        <v>1.7158800000000001</v>
      </c>
      <c r="F45">
        <v>360</v>
      </c>
      <c r="G45">
        <v>0</v>
      </c>
      <c r="H45">
        <v>0</v>
      </c>
      <c r="I45">
        <v>0</v>
      </c>
      <c r="J45">
        <v>0</v>
      </c>
      <c r="K45">
        <v>0</v>
      </c>
      <c r="L45">
        <v>0</v>
      </c>
      <c r="M45" s="90">
        <v>6.64E-6</v>
      </c>
      <c r="N45">
        <v>0.31695699999999999</v>
      </c>
      <c r="O45">
        <v>604.18100000000004</v>
      </c>
      <c r="P45">
        <v>12.3239</v>
      </c>
      <c r="Q45">
        <v>1.2040500000000001</v>
      </c>
      <c r="R45">
        <v>0.36150599999999999</v>
      </c>
      <c r="S45">
        <v>0.175873</v>
      </c>
      <c r="T45">
        <v>1.00001E-3</v>
      </c>
      <c r="U45">
        <v>0.18834999999999999</v>
      </c>
      <c r="V45">
        <v>3.3121699999999997E-2</v>
      </c>
      <c r="W45">
        <v>0.12782099999999999</v>
      </c>
      <c r="X45">
        <v>0.111328</v>
      </c>
      <c r="Y45">
        <v>1.00001E-3</v>
      </c>
      <c r="Z45">
        <v>3725.69</v>
      </c>
      <c r="AA45">
        <v>149.18600000000001</v>
      </c>
      <c r="AB45">
        <v>13.321400000000001</v>
      </c>
      <c r="AC45">
        <v>365.48700000000002</v>
      </c>
      <c r="AD45">
        <v>4.7513300000000003</v>
      </c>
      <c r="AE45">
        <v>0.47513300000000003</v>
      </c>
      <c r="AF45">
        <v>13337.4</v>
      </c>
      <c r="AG45">
        <v>620.34299999999996</v>
      </c>
      <c r="AH45">
        <v>76.213499999999996</v>
      </c>
      <c r="AI45">
        <v>0.41545500000000002</v>
      </c>
      <c r="AJ45">
        <v>3.4832800000000001E-3</v>
      </c>
      <c r="AK45">
        <v>0.25748399999999999</v>
      </c>
      <c r="AL45">
        <v>25.11</v>
      </c>
      <c r="AM45">
        <v>14.502800000000001</v>
      </c>
      <c r="AN45">
        <v>0</v>
      </c>
      <c r="AO45">
        <v>1.4561299999999999</v>
      </c>
      <c r="AP45">
        <v>11.8962</v>
      </c>
      <c r="AQ45">
        <v>133.45099999999999</v>
      </c>
      <c r="AR45">
        <v>0</v>
      </c>
      <c r="AS45">
        <v>125.346</v>
      </c>
      <c r="AT45">
        <v>0.87693900000000002</v>
      </c>
      <c r="AU45">
        <v>8.0070599999999999E-3</v>
      </c>
      <c r="AV45">
        <v>2.81782E-2</v>
      </c>
      <c r="AW45" s="90" t="s">
        <v>1906</v>
      </c>
      <c r="AX45">
        <v>2.6762399999999999E-2</v>
      </c>
      <c r="AY45" s="90" t="s">
        <v>1906</v>
      </c>
      <c r="AZ45">
        <v>7.9964499999999998E-4</v>
      </c>
      <c r="BA45">
        <v>401.37299999999999</v>
      </c>
      <c r="BB45">
        <v>1.6500699999999999</v>
      </c>
      <c r="BC45">
        <v>7.5855499999999999E-3</v>
      </c>
      <c r="BD45" s="90" t="s">
        <v>1906</v>
      </c>
      <c r="BE45">
        <v>1.2223399999999999E-3</v>
      </c>
      <c r="BF45">
        <v>1.6082700000000001</v>
      </c>
      <c r="BG45">
        <v>1.65266</v>
      </c>
      <c r="BH45">
        <v>4.9914299999999998E-3</v>
      </c>
      <c r="BI45" s="90" t="s">
        <v>1906</v>
      </c>
      <c r="BJ45">
        <v>428.43</v>
      </c>
      <c r="BK45">
        <v>279.17599999999999</v>
      </c>
      <c r="BL45">
        <v>189.23400000000001</v>
      </c>
      <c r="BM45">
        <v>233.24700000000001</v>
      </c>
      <c r="BN45">
        <v>102.85</v>
      </c>
      <c r="BO45">
        <v>102.456</v>
      </c>
      <c r="BP45">
        <v>103.462</v>
      </c>
      <c r="BQ45">
        <v>100.29900000000001</v>
      </c>
      <c r="BR45">
        <v>100.249</v>
      </c>
      <c r="BS45">
        <v>100.363</v>
      </c>
      <c r="BT45">
        <v>348.41199999999998</v>
      </c>
      <c r="BU45">
        <v>207.92400000000001</v>
      </c>
      <c r="BV45">
        <v>309.99200000000002</v>
      </c>
      <c r="BW45">
        <v>124.777</v>
      </c>
      <c r="BX45">
        <v>100</v>
      </c>
      <c r="BY45">
        <v>100</v>
      </c>
      <c r="BZ45">
        <v>776.7</v>
      </c>
      <c r="CA45">
        <v>100.048</v>
      </c>
      <c r="CB45">
        <v>101.92700000000001</v>
      </c>
      <c r="CC45">
        <v>107.074</v>
      </c>
      <c r="CD45">
        <v>100.968</v>
      </c>
      <c r="CE45">
        <v>126.908</v>
      </c>
      <c r="CF45">
        <v>134.655</v>
      </c>
      <c r="CG45">
        <v>105.063</v>
      </c>
      <c r="CH45">
        <v>100.015</v>
      </c>
      <c r="CI45">
        <v>102.69</v>
      </c>
      <c r="CJ45">
        <v>101.69799999999999</v>
      </c>
      <c r="CK45">
        <v>100</v>
      </c>
      <c r="CL45">
        <v>101.151</v>
      </c>
      <c r="CM45">
        <v>100</v>
      </c>
      <c r="CN45">
        <v>128.52000000000001</v>
      </c>
      <c r="CO45">
        <v>100.012</v>
      </c>
      <c r="CP45">
        <v>101.172</v>
      </c>
      <c r="CQ45">
        <v>100.001</v>
      </c>
      <c r="CR45">
        <v>100.001</v>
      </c>
      <c r="CS45">
        <v>100.032</v>
      </c>
      <c r="CT45">
        <v>100.002</v>
      </c>
      <c r="CU45">
        <v>100</v>
      </c>
      <c r="CV45">
        <v>100.001</v>
      </c>
      <c r="CW45">
        <v>100.006</v>
      </c>
      <c r="CX45">
        <v>100</v>
      </c>
      <c r="CY45">
        <v>249.25299999999999</v>
      </c>
      <c r="CZ45">
        <v>194.20599999999999</v>
      </c>
      <c r="DA45">
        <v>105.473</v>
      </c>
      <c r="DB45">
        <v>102.85599999999999</v>
      </c>
      <c r="DC45">
        <v>104.26</v>
      </c>
      <c r="DD45">
        <v>100</v>
      </c>
      <c r="DE45">
        <v>100.29900000000001</v>
      </c>
      <c r="DF45">
        <v>182.578</v>
      </c>
      <c r="DG45">
        <v>182.024</v>
      </c>
      <c r="DH45">
        <v>241.042</v>
      </c>
      <c r="DI45">
        <v>4.0999999999999996</v>
      </c>
      <c r="DJ45">
        <v>1208.3599999999999</v>
      </c>
      <c r="DK45">
        <v>356.99</v>
      </c>
      <c r="DL45">
        <v>140.87799999999999</v>
      </c>
      <c r="DM45">
        <v>216.11199999999999</v>
      </c>
      <c r="DN45">
        <v>851.37300000000005</v>
      </c>
      <c r="DO45">
        <v>0.91965200000000003</v>
      </c>
      <c r="DP45">
        <v>0.91965200000000003</v>
      </c>
      <c r="DQ45">
        <v>1</v>
      </c>
      <c r="DR45">
        <v>7.2926800000000004E-4</v>
      </c>
      <c r="DS45">
        <v>0.96370400000000001</v>
      </c>
      <c r="DT45" s="90">
        <v>6.6399900000000001E-6</v>
      </c>
      <c r="DU45" s="90">
        <v>2.8973199999999999E-5</v>
      </c>
      <c r="DV45" s="90">
        <v>3.40991E-6</v>
      </c>
      <c r="DW45">
        <v>0</v>
      </c>
      <c r="DX45">
        <v>0</v>
      </c>
      <c r="DY45">
        <v>-1.12576E-2</v>
      </c>
      <c r="DZ45">
        <v>18.393000000000001</v>
      </c>
      <c r="EA45">
        <v>0.58940400000000004</v>
      </c>
      <c r="EB45">
        <v>0.150066</v>
      </c>
      <c r="EC45">
        <v>0.150066</v>
      </c>
      <c r="ED45">
        <v>3.0232999999999999</v>
      </c>
      <c r="EE45">
        <v>2.1095700000000002</v>
      </c>
      <c r="EF45">
        <v>3.03356</v>
      </c>
      <c r="EG45">
        <v>2.1095700000000002</v>
      </c>
      <c r="EH45">
        <v>0.30460100000000001</v>
      </c>
      <c r="EI45">
        <v>37.333799999999997</v>
      </c>
      <c r="EJ45">
        <v>6.6202500000000004</v>
      </c>
      <c r="EK45">
        <v>1.2673500000000001E-2</v>
      </c>
      <c r="EL45">
        <v>1.8644000000000001</v>
      </c>
      <c r="EM45">
        <v>0</v>
      </c>
      <c r="EN45">
        <v>31.441400000000002</v>
      </c>
      <c r="EO45">
        <v>394.83</v>
      </c>
      <c r="EP45">
        <v>2.7910000000000001E-2</v>
      </c>
      <c r="EQ45">
        <v>7.5432399999999997E-3</v>
      </c>
      <c r="ER45">
        <v>0</v>
      </c>
      <c r="ES45">
        <v>2.02168E-2</v>
      </c>
      <c r="ET45">
        <v>4.9348000000000001</v>
      </c>
      <c r="EU45">
        <v>1.5499299999999999E-3</v>
      </c>
      <c r="EV45">
        <v>1.01989E-2</v>
      </c>
      <c r="EW45">
        <v>1.0012E-2</v>
      </c>
      <c r="EX45">
        <v>9.9642799999999994E-4</v>
      </c>
      <c r="EY45">
        <v>1.0012E-3</v>
      </c>
      <c r="EZ45">
        <v>0.29214800000000002</v>
      </c>
      <c r="FA45">
        <v>8.4261400000000004E-3</v>
      </c>
      <c r="FB45">
        <v>8.5099500000000001E-4</v>
      </c>
      <c r="FC45">
        <v>0.116552</v>
      </c>
      <c r="FD45">
        <v>1.5151800000000001E-3</v>
      </c>
      <c r="FE45">
        <v>1.5151800000000001E-4</v>
      </c>
      <c r="FF45">
        <v>0.16214500000000001</v>
      </c>
      <c r="FG45">
        <v>2.1078899999999999E-3</v>
      </c>
      <c r="FH45">
        <v>2.1078899999999999E-4</v>
      </c>
      <c r="FI45">
        <v>0.65481800000000001</v>
      </c>
      <c r="FJ45">
        <v>0.98207699999999998</v>
      </c>
      <c r="FK45">
        <v>41.1113</v>
      </c>
      <c r="FL45">
        <v>407.67599999999999</v>
      </c>
      <c r="FM45">
        <v>6.9256799999999998</v>
      </c>
      <c r="FN45">
        <v>1</v>
      </c>
      <c r="FO45">
        <v>0.43362699999999998</v>
      </c>
      <c r="FP45">
        <v>7.5071599999999997E-3</v>
      </c>
      <c r="FQ45">
        <v>7.5804900000000001E-4</v>
      </c>
      <c r="FR45">
        <v>7.1892600000000001E-2</v>
      </c>
      <c r="FS45">
        <v>0</v>
      </c>
      <c r="FT45">
        <v>6.7662799999999995E-2</v>
      </c>
      <c r="FU45">
        <v>0</v>
      </c>
      <c r="FV45">
        <v>1.1338299999999999</v>
      </c>
      <c r="FW45">
        <v>7.5804900000000001E-4</v>
      </c>
      <c r="FX45">
        <v>7.5071599999999997E-3</v>
      </c>
      <c r="FY45">
        <v>4.6055899999999997E-3</v>
      </c>
      <c r="FZ45">
        <v>0</v>
      </c>
      <c r="GA45">
        <v>3.4014700000000002E-3</v>
      </c>
      <c r="GB45">
        <v>0</v>
      </c>
      <c r="GC45">
        <v>295.27800000000002</v>
      </c>
      <c r="GD45">
        <v>1</v>
      </c>
      <c r="GE45">
        <v>0.60537200000000002</v>
      </c>
      <c r="GF45">
        <v>0.39462799999999998</v>
      </c>
      <c r="GG45">
        <v>1.1274900000000001</v>
      </c>
      <c r="GH45">
        <v>0</v>
      </c>
      <c r="GI45">
        <v>0</v>
      </c>
      <c r="GJ45">
        <v>0</v>
      </c>
      <c r="GK45">
        <v>0</v>
      </c>
      <c r="GL45">
        <v>0</v>
      </c>
      <c r="GM45">
        <v>0</v>
      </c>
      <c r="GN45">
        <v>0</v>
      </c>
      <c r="GO45">
        <v>0</v>
      </c>
      <c r="GP45">
        <v>0</v>
      </c>
      <c r="GQ45">
        <v>35.833300000000001</v>
      </c>
      <c r="GR45">
        <v>291.66699999999997</v>
      </c>
      <c r="GS45">
        <v>4.1078700000000003E-2</v>
      </c>
      <c r="GT45">
        <v>1.11014E-4</v>
      </c>
      <c r="GU45">
        <v>1.46077E-2</v>
      </c>
      <c r="GV45">
        <v>3.9480299999999999E-3</v>
      </c>
      <c r="GW45">
        <v>4.5137700000000003E-2</v>
      </c>
      <c r="GX45">
        <v>1.6298E-2</v>
      </c>
      <c r="GY45">
        <v>0.86880599999999997</v>
      </c>
      <c r="GZ45">
        <v>5.8418699999999997E-2</v>
      </c>
      <c r="HA45">
        <v>1.8967899999999999E-2</v>
      </c>
      <c r="HB45">
        <v>0.38166099999999997</v>
      </c>
      <c r="HC45">
        <v>0.26400400000000002</v>
      </c>
      <c r="HD45">
        <v>9.9894800000000006E-2</v>
      </c>
      <c r="HE45">
        <v>0.53721699999999994</v>
      </c>
      <c r="HF45">
        <v>4.2995999999999999E-2</v>
      </c>
      <c r="HG45">
        <v>1.7073100000000001E-2</v>
      </c>
      <c r="HH45">
        <v>0.15428700000000001</v>
      </c>
      <c r="HI45">
        <v>7.1761200000000002E-3</v>
      </c>
      <c r="HJ45">
        <v>8.8163800000000002E-4</v>
      </c>
      <c r="HK45">
        <v>0.200151</v>
      </c>
      <c r="HL45">
        <v>9.3093599999999992E-3</v>
      </c>
      <c r="HM45">
        <v>1.14372E-3</v>
      </c>
      <c r="HN45">
        <v>2.7537999999999998E-4</v>
      </c>
      <c r="HO45">
        <v>4.04027E-2</v>
      </c>
      <c r="HP45">
        <v>5.5294300000000001E-3</v>
      </c>
      <c r="HQ45">
        <v>1.0919699999999999E-2</v>
      </c>
      <c r="HR45">
        <v>3.6092900000000001E-4</v>
      </c>
      <c r="HS45">
        <v>0</v>
      </c>
      <c r="HT45">
        <v>1.1963600000000001</v>
      </c>
      <c r="HU45">
        <v>0</v>
      </c>
      <c r="HV45">
        <v>8.7778800000000001E-3</v>
      </c>
      <c r="HW45">
        <v>7.7511699999999997E-4</v>
      </c>
      <c r="HX45">
        <v>0.390121</v>
      </c>
      <c r="HY45">
        <v>0</v>
      </c>
      <c r="HZ45">
        <v>0</v>
      </c>
      <c r="IA45">
        <v>0.59027200000000002</v>
      </c>
      <c r="IB45">
        <v>1208.3599999999999</v>
      </c>
      <c r="IC45">
        <v>7.6501E-2</v>
      </c>
      <c r="ID45">
        <v>1.1963600000000001</v>
      </c>
      <c r="IE45">
        <v>0</v>
      </c>
      <c r="IF45">
        <v>250</v>
      </c>
      <c r="IG45">
        <v>13.817299999999999</v>
      </c>
      <c r="IH45">
        <v>9.2560299999999998E-2</v>
      </c>
      <c r="II45">
        <v>0</v>
      </c>
      <c r="IJ45">
        <v>-0.23246600000000001</v>
      </c>
      <c r="IK45">
        <v>4.3296599999999999E-3</v>
      </c>
      <c r="IL45">
        <v>5943.07</v>
      </c>
      <c r="IM45">
        <v>0</v>
      </c>
      <c r="IN45">
        <v>0.315415</v>
      </c>
      <c r="IO45">
        <v>0.90118600000000004</v>
      </c>
      <c r="IP45">
        <v>0.88941899999999996</v>
      </c>
      <c r="IQ45">
        <v>3.8843100000000002E-3</v>
      </c>
      <c r="IR45">
        <v>3.8843100000000002E-3</v>
      </c>
      <c r="IS45">
        <v>1.62174E-2</v>
      </c>
      <c r="IT45">
        <v>1.38202</v>
      </c>
      <c r="IU45">
        <v>1.7284299999999999</v>
      </c>
      <c r="IV45">
        <v>0</v>
      </c>
      <c r="IW45">
        <v>0</v>
      </c>
      <c r="IX45">
        <v>3.03349</v>
      </c>
    </row>
    <row r="46" spans="1:258" x14ac:dyDescent="0.2">
      <c r="A46">
        <v>16675</v>
      </c>
      <c r="B46">
        <v>9.4079999999999995</v>
      </c>
      <c r="C46">
        <v>-2.1</v>
      </c>
      <c r="D46">
        <v>10.3</v>
      </c>
      <c r="E46">
        <v>1.7158800000000001</v>
      </c>
      <c r="F46">
        <v>360</v>
      </c>
      <c r="G46">
        <v>0</v>
      </c>
      <c r="H46">
        <v>0</v>
      </c>
      <c r="I46">
        <v>0</v>
      </c>
      <c r="J46">
        <v>0</v>
      </c>
      <c r="K46">
        <v>0</v>
      </c>
      <c r="L46">
        <v>0</v>
      </c>
      <c r="M46" s="90">
        <v>6.64E-6</v>
      </c>
      <c r="N46">
        <v>0.31695699999999999</v>
      </c>
      <c r="O46">
        <v>606.43299999999999</v>
      </c>
      <c r="P46">
        <v>12.3635</v>
      </c>
      <c r="Q46">
        <v>1.20777</v>
      </c>
      <c r="R46">
        <v>0.361564</v>
      </c>
      <c r="S46">
        <v>0.17566999999999999</v>
      </c>
      <c r="T46">
        <v>1.00001E-3</v>
      </c>
      <c r="U46">
        <v>0.188387</v>
      </c>
      <c r="V46">
        <v>3.3156199999999997E-2</v>
      </c>
      <c r="W46">
        <v>0.12767000000000001</v>
      </c>
      <c r="X46">
        <v>0.111552</v>
      </c>
      <c r="Y46">
        <v>1.00001E-3</v>
      </c>
      <c r="Z46">
        <v>3732.43</v>
      </c>
      <c r="AA46">
        <v>149.6</v>
      </c>
      <c r="AB46">
        <v>13.3422</v>
      </c>
      <c r="AC46">
        <v>366.57400000000001</v>
      </c>
      <c r="AD46">
        <v>4.7654699999999997</v>
      </c>
      <c r="AE46">
        <v>0.476547</v>
      </c>
      <c r="AF46">
        <v>13327.5</v>
      </c>
      <c r="AG46">
        <v>619.88400000000001</v>
      </c>
      <c r="AH46">
        <v>76.157200000000003</v>
      </c>
      <c r="AI46">
        <v>0.41565600000000003</v>
      </c>
      <c r="AJ46">
        <v>3.48256E-3</v>
      </c>
      <c r="AK46">
        <v>0.252805</v>
      </c>
      <c r="AL46">
        <v>25.11</v>
      </c>
      <c r="AM46">
        <v>14.510400000000001</v>
      </c>
      <c r="AN46">
        <v>0</v>
      </c>
      <c r="AO46">
        <v>1.46027</v>
      </c>
      <c r="AP46">
        <v>11.9533</v>
      </c>
      <c r="AQ46">
        <v>133.42099999999999</v>
      </c>
      <c r="AR46">
        <v>0</v>
      </c>
      <c r="AS46">
        <v>125.413</v>
      </c>
      <c r="AT46">
        <v>0.88037200000000004</v>
      </c>
      <c r="AU46">
        <v>8.0333599999999998E-3</v>
      </c>
      <c r="AV46">
        <v>2.8258999999999999E-2</v>
      </c>
      <c r="AW46" s="90" t="s">
        <v>1906</v>
      </c>
      <c r="AX46">
        <v>2.6845899999999999E-2</v>
      </c>
      <c r="AY46" s="90" t="s">
        <v>1906</v>
      </c>
      <c r="AZ46">
        <v>8.0226799999999997E-4</v>
      </c>
      <c r="BA46">
        <v>401.363</v>
      </c>
      <c r="BB46">
        <v>1.6555899999999999</v>
      </c>
      <c r="BC46">
        <v>7.5969000000000002E-3</v>
      </c>
      <c r="BD46" s="90" t="s">
        <v>1906</v>
      </c>
      <c r="BE46">
        <v>1.22568E-3</v>
      </c>
      <c r="BF46">
        <v>1.6137999999999999</v>
      </c>
      <c r="BG46">
        <v>1.65818</v>
      </c>
      <c r="BH46">
        <v>5.0159200000000001E-3</v>
      </c>
      <c r="BI46" s="90" t="s">
        <v>1906</v>
      </c>
      <c r="BJ46">
        <v>429.50099999999998</v>
      </c>
      <c r="BK46">
        <v>279.71699999999998</v>
      </c>
      <c r="BL46">
        <v>189.56899999999999</v>
      </c>
      <c r="BM46">
        <v>233.37</v>
      </c>
      <c r="BN46">
        <v>102.858</v>
      </c>
      <c r="BO46">
        <v>102.46299999999999</v>
      </c>
      <c r="BP46">
        <v>103.47199999999999</v>
      </c>
      <c r="BQ46">
        <v>100.29900000000001</v>
      </c>
      <c r="BR46">
        <v>100.25</v>
      </c>
      <c r="BS46">
        <v>100.364</v>
      </c>
      <c r="BT46">
        <v>348.41199999999998</v>
      </c>
      <c r="BU46">
        <v>208.339</v>
      </c>
      <c r="BV46">
        <v>309.58699999999999</v>
      </c>
      <c r="BW46">
        <v>124.886</v>
      </c>
      <c r="BX46">
        <v>100</v>
      </c>
      <c r="BY46">
        <v>100</v>
      </c>
      <c r="BZ46">
        <v>776.7</v>
      </c>
      <c r="CA46">
        <v>100.048</v>
      </c>
      <c r="CB46">
        <v>101.931</v>
      </c>
      <c r="CC46">
        <v>107.10299999999999</v>
      </c>
      <c r="CD46">
        <v>100.97199999999999</v>
      </c>
      <c r="CE46">
        <v>126.943</v>
      </c>
      <c r="CF46">
        <v>134.61199999999999</v>
      </c>
      <c r="CG46">
        <v>105.065</v>
      </c>
      <c r="CH46">
        <v>100.015</v>
      </c>
      <c r="CI46">
        <v>102.673</v>
      </c>
      <c r="CJ46">
        <v>101.70099999999999</v>
      </c>
      <c r="CK46">
        <v>100</v>
      </c>
      <c r="CL46">
        <v>101.157</v>
      </c>
      <c r="CM46">
        <v>100</v>
      </c>
      <c r="CN46">
        <v>128.59</v>
      </c>
      <c r="CO46">
        <v>100.012</v>
      </c>
      <c r="CP46">
        <v>101.176</v>
      </c>
      <c r="CQ46">
        <v>100.001</v>
      </c>
      <c r="CR46">
        <v>100.001</v>
      </c>
      <c r="CS46">
        <v>100.03100000000001</v>
      </c>
      <c r="CT46">
        <v>100.002</v>
      </c>
      <c r="CU46">
        <v>100</v>
      </c>
      <c r="CV46">
        <v>100.001</v>
      </c>
      <c r="CW46">
        <v>100.006</v>
      </c>
      <c r="CX46">
        <v>100</v>
      </c>
      <c r="CY46">
        <v>249.78399999999999</v>
      </c>
      <c r="CZ46">
        <v>194.55600000000001</v>
      </c>
      <c r="DA46">
        <v>105.48099999999999</v>
      </c>
      <c r="DB46">
        <v>102.839</v>
      </c>
      <c r="DC46">
        <v>104.28100000000001</v>
      </c>
      <c r="DD46">
        <v>100</v>
      </c>
      <c r="DE46">
        <v>100.29900000000001</v>
      </c>
      <c r="DF46">
        <v>182.92599999999999</v>
      </c>
      <c r="DG46">
        <v>181.999</v>
      </c>
      <c r="DH46">
        <v>241</v>
      </c>
      <c r="DI46">
        <v>4.0999999999999996</v>
      </c>
      <c r="DJ46">
        <v>1212.8699999999999</v>
      </c>
      <c r="DK46">
        <v>357.947</v>
      </c>
      <c r="DL46">
        <v>141.28899999999999</v>
      </c>
      <c r="DM46">
        <v>216.65799999999999</v>
      </c>
      <c r="DN46">
        <v>854.91800000000001</v>
      </c>
      <c r="DO46">
        <v>0.92233600000000004</v>
      </c>
      <c r="DP46">
        <v>0.92233600000000004</v>
      </c>
      <c r="DQ46">
        <v>1</v>
      </c>
      <c r="DR46">
        <v>7.2926800000000004E-4</v>
      </c>
      <c r="DS46">
        <v>0.96334699999999995</v>
      </c>
      <c r="DT46" s="90">
        <v>6.6399900000000001E-6</v>
      </c>
      <c r="DU46" s="90">
        <v>2.8431600000000001E-5</v>
      </c>
      <c r="DV46" s="90">
        <v>3.4117100000000002E-6</v>
      </c>
      <c r="DW46">
        <v>0</v>
      </c>
      <c r="DX46">
        <v>0</v>
      </c>
      <c r="DY46">
        <v>-1.12709E-2</v>
      </c>
      <c r="DZ46">
        <v>18.4467</v>
      </c>
      <c r="EA46">
        <v>0.59187299999999998</v>
      </c>
      <c r="EB46">
        <v>0.150617</v>
      </c>
      <c r="EC46">
        <v>0.150617</v>
      </c>
      <c r="ED46">
        <v>3.0324399999999998</v>
      </c>
      <c r="EE46">
        <v>2.11633</v>
      </c>
      <c r="EF46">
        <v>3.0427399999999998</v>
      </c>
      <c r="EG46">
        <v>2.11633</v>
      </c>
      <c r="EH46">
        <v>0.30571799999999999</v>
      </c>
      <c r="EI46">
        <v>37.442700000000002</v>
      </c>
      <c r="EJ46">
        <v>6.6235299999999997</v>
      </c>
      <c r="EK46">
        <v>1.26915E-2</v>
      </c>
      <c r="EL46">
        <v>1.86443</v>
      </c>
      <c r="EM46">
        <v>0</v>
      </c>
      <c r="EN46">
        <v>31.532299999999999</v>
      </c>
      <c r="EO46">
        <v>397.05799999999999</v>
      </c>
      <c r="EP46">
        <v>2.8048099999999999E-2</v>
      </c>
      <c r="EQ46">
        <v>7.5805600000000001E-3</v>
      </c>
      <c r="ER46">
        <v>0</v>
      </c>
      <c r="ES46">
        <v>2.0272100000000001E-2</v>
      </c>
      <c r="ET46">
        <v>4.8425599999999998</v>
      </c>
      <c r="EU46">
        <v>1.55389E-3</v>
      </c>
      <c r="EV46">
        <v>1.0193600000000001E-2</v>
      </c>
      <c r="EW46">
        <v>1.00108E-2</v>
      </c>
      <c r="EX46">
        <v>9.95798E-4</v>
      </c>
      <c r="EY46">
        <v>1.0010799999999999E-3</v>
      </c>
      <c r="EZ46">
        <v>0.29314200000000001</v>
      </c>
      <c r="FA46">
        <v>8.44898E-3</v>
      </c>
      <c r="FB46">
        <v>8.5326399999999995E-4</v>
      </c>
      <c r="FC46">
        <v>0.117037</v>
      </c>
      <c r="FD46">
        <v>1.5214899999999999E-3</v>
      </c>
      <c r="FE46">
        <v>1.52149E-4</v>
      </c>
      <c r="FF46">
        <v>0.16250899999999999</v>
      </c>
      <c r="FG46">
        <v>2.11261E-3</v>
      </c>
      <c r="FH46">
        <v>2.11261E-4</v>
      </c>
      <c r="FI46">
        <v>0.65713299999999997</v>
      </c>
      <c r="FJ46">
        <v>0.98546</v>
      </c>
      <c r="FK46">
        <v>41.139400000000002</v>
      </c>
      <c r="FL46">
        <v>407.971</v>
      </c>
      <c r="FM46">
        <v>6.9224699999999997</v>
      </c>
      <c r="FN46">
        <v>1</v>
      </c>
      <c r="FO46">
        <v>0.43513800000000002</v>
      </c>
      <c r="FP46">
        <v>7.5300499999999999E-3</v>
      </c>
      <c r="FQ46">
        <v>7.6035700000000003E-4</v>
      </c>
      <c r="FR46">
        <v>7.2079900000000002E-2</v>
      </c>
      <c r="FS46">
        <v>0</v>
      </c>
      <c r="FT46">
        <v>6.7860599999999993E-2</v>
      </c>
      <c r="FU46">
        <v>0</v>
      </c>
      <c r="FV46">
        <v>1.13788</v>
      </c>
      <c r="FW46">
        <v>7.6035700000000003E-4</v>
      </c>
      <c r="FX46">
        <v>7.5300499999999999E-3</v>
      </c>
      <c r="FY46">
        <v>4.6150899999999996E-3</v>
      </c>
      <c r="FZ46">
        <v>0</v>
      </c>
      <c r="GA46">
        <v>3.4182700000000002E-3</v>
      </c>
      <c r="GB46">
        <v>0</v>
      </c>
      <c r="GC46">
        <v>295.35300000000001</v>
      </c>
      <c r="GD46">
        <v>1</v>
      </c>
      <c r="GE46">
        <v>0.60527900000000001</v>
      </c>
      <c r="GF46">
        <v>0.39472099999999999</v>
      </c>
      <c r="GG46">
        <v>1.13087</v>
      </c>
      <c r="GH46">
        <v>0</v>
      </c>
      <c r="GI46">
        <v>0</v>
      </c>
      <c r="GJ46">
        <v>0</v>
      </c>
      <c r="GK46">
        <v>0</v>
      </c>
      <c r="GL46">
        <v>0</v>
      </c>
      <c r="GM46">
        <v>0</v>
      </c>
      <c r="GN46">
        <v>0</v>
      </c>
      <c r="GO46">
        <v>0</v>
      </c>
      <c r="GP46">
        <v>0</v>
      </c>
      <c r="GQ46">
        <v>35.833300000000001</v>
      </c>
      <c r="GR46">
        <v>291.66699999999997</v>
      </c>
      <c r="GS46">
        <v>4.1092799999999999E-2</v>
      </c>
      <c r="GT46">
        <v>1.1102799999999999E-4</v>
      </c>
      <c r="GU46">
        <v>1.46409E-2</v>
      </c>
      <c r="GV46">
        <v>3.9569999999999996E-3</v>
      </c>
      <c r="GW46">
        <v>4.5160800000000001E-2</v>
      </c>
      <c r="GX46">
        <v>1.6230399999999999E-2</v>
      </c>
      <c r="GY46">
        <v>0.869757</v>
      </c>
      <c r="GZ46">
        <v>5.8468199999999998E-2</v>
      </c>
      <c r="HA46">
        <v>1.8902499999999999E-2</v>
      </c>
      <c r="HB46">
        <v>0.38146200000000002</v>
      </c>
      <c r="HC46">
        <v>0.263932</v>
      </c>
      <c r="HD46">
        <v>0.100298</v>
      </c>
      <c r="HE46">
        <v>0.53797799999999996</v>
      </c>
      <c r="HF46">
        <v>4.3036600000000001E-2</v>
      </c>
      <c r="HG46">
        <v>1.70066E-2</v>
      </c>
      <c r="HH46">
        <v>0.15445200000000001</v>
      </c>
      <c r="HI46">
        <v>7.1838300000000004E-3</v>
      </c>
      <c r="HJ46">
        <v>8.8258499999999997E-4</v>
      </c>
      <c r="HK46">
        <v>0.19985700000000001</v>
      </c>
      <c r="HL46">
        <v>9.2956500000000008E-3</v>
      </c>
      <c r="HM46">
        <v>1.14204E-3</v>
      </c>
      <c r="HN46">
        <v>2.7522499999999998E-4</v>
      </c>
      <c r="HO46">
        <v>4.0558499999999997E-2</v>
      </c>
      <c r="HP46">
        <v>5.5507500000000001E-3</v>
      </c>
      <c r="HQ46">
        <v>1.0961800000000001E-2</v>
      </c>
      <c r="HR46">
        <v>3.6232000000000001E-4</v>
      </c>
      <c r="HS46">
        <v>0</v>
      </c>
      <c r="HT46">
        <v>1.20137</v>
      </c>
      <c r="HU46">
        <v>0</v>
      </c>
      <c r="HV46">
        <v>8.8375499999999996E-3</v>
      </c>
      <c r="HW46">
        <v>7.7624200000000001E-4</v>
      </c>
      <c r="HX46">
        <v>0.39303199999999999</v>
      </c>
      <c r="HY46">
        <v>0</v>
      </c>
      <c r="HZ46">
        <v>0</v>
      </c>
      <c r="IA46">
        <v>0.59288799999999997</v>
      </c>
      <c r="IB46">
        <v>1212.8699999999999</v>
      </c>
      <c r="IC46">
        <v>7.6724299999999995E-2</v>
      </c>
      <c r="ID46">
        <v>1.20137</v>
      </c>
      <c r="IE46">
        <v>0</v>
      </c>
      <c r="IF46">
        <v>250</v>
      </c>
      <c r="IG46">
        <v>13.817299999999999</v>
      </c>
      <c r="IH46">
        <v>9.2560299999999998E-2</v>
      </c>
      <c r="II46">
        <v>0</v>
      </c>
      <c r="IJ46">
        <v>-0.23228099999999999</v>
      </c>
      <c r="IK46">
        <v>4.3241900000000003E-3</v>
      </c>
      <c r="IL46">
        <v>5958.1</v>
      </c>
      <c r="IM46">
        <v>0</v>
      </c>
      <c r="IN46">
        <v>0.315357</v>
      </c>
      <c r="IO46">
        <v>0.90102099999999996</v>
      </c>
      <c r="IP46">
        <v>0.88385999999999998</v>
      </c>
      <c r="IQ46">
        <v>3.8841800000000001E-3</v>
      </c>
      <c r="IR46">
        <v>3.8841800000000001E-3</v>
      </c>
      <c r="IS46">
        <v>1.6217200000000001E-2</v>
      </c>
      <c r="IT46">
        <v>1.3817600000000001</v>
      </c>
      <c r="IU46">
        <v>1.72814</v>
      </c>
      <c r="IV46">
        <v>0</v>
      </c>
      <c r="IW46">
        <v>0</v>
      </c>
      <c r="IX46">
        <v>3.03349</v>
      </c>
    </row>
    <row r="47" spans="1:258" x14ac:dyDescent="0.2">
      <c r="A47">
        <v>17040</v>
      </c>
      <c r="B47">
        <v>9.4079999999999995</v>
      </c>
      <c r="C47">
        <v>-2.1</v>
      </c>
      <c r="D47">
        <v>10.3</v>
      </c>
      <c r="E47">
        <v>1.7158800000000001</v>
      </c>
      <c r="F47">
        <v>360</v>
      </c>
      <c r="G47">
        <v>0</v>
      </c>
      <c r="H47">
        <v>0</v>
      </c>
      <c r="I47">
        <v>0</v>
      </c>
      <c r="J47">
        <v>0</v>
      </c>
      <c r="K47">
        <v>0</v>
      </c>
      <c r="L47">
        <v>0</v>
      </c>
      <c r="M47" s="90">
        <v>6.64E-6</v>
      </c>
      <c r="N47">
        <v>0.31695699999999999</v>
      </c>
      <c r="O47">
        <v>608.66399999999999</v>
      </c>
      <c r="P47">
        <v>12.404</v>
      </c>
      <c r="Q47">
        <v>1.21153</v>
      </c>
      <c r="R47">
        <v>0.36163000000000001</v>
      </c>
      <c r="S47">
        <v>0.175459</v>
      </c>
      <c r="T47">
        <v>1.00001E-3</v>
      </c>
      <c r="U47">
        <v>0.18843099999999999</v>
      </c>
      <c r="V47">
        <v>3.3189200000000002E-2</v>
      </c>
      <c r="W47">
        <v>0.127523</v>
      </c>
      <c r="X47">
        <v>0.11176700000000001</v>
      </c>
      <c r="Y47">
        <v>1.00001E-3</v>
      </c>
      <c r="Z47">
        <v>3739.35</v>
      </c>
      <c r="AA47">
        <v>150.00800000000001</v>
      </c>
      <c r="AB47">
        <v>13.3634</v>
      </c>
      <c r="AC47">
        <v>367.72800000000001</v>
      </c>
      <c r="AD47">
        <v>4.7804599999999997</v>
      </c>
      <c r="AE47">
        <v>0.47804600000000003</v>
      </c>
      <c r="AF47">
        <v>13317.7</v>
      </c>
      <c r="AG47">
        <v>619.42999999999995</v>
      </c>
      <c r="AH47">
        <v>76.101399999999998</v>
      </c>
      <c r="AI47">
        <v>0.41584900000000002</v>
      </c>
      <c r="AJ47">
        <v>3.4813499999999998E-3</v>
      </c>
      <c r="AK47">
        <v>0.248145</v>
      </c>
      <c r="AL47">
        <v>25.11</v>
      </c>
      <c r="AM47">
        <v>14.517899999999999</v>
      </c>
      <c r="AN47">
        <v>0</v>
      </c>
      <c r="AO47">
        <v>1.46455</v>
      </c>
      <c r="AP47">
        <v>12.0116</v>
      </c>
      <c r="AQ47">
        <v>133.393</v>
      </c>
      <c r="AR47">
        <v>0</v>
      </c>
      <c r="AS47">
        <v>125.48</v>
      </c>
      <c r="AT47">
        <v>0.88355499999999998</v>
      </c>
      <c r="AU47">
        <v>8.0574700000000006E-3</v>
      </c>
      <c r="AV47">
        <v>2.8337899999999999E-2</v>
      </c>
      <c r="AW47" s="90" t="s">
        <v>1906</v>
      </c>
      <c r="AX47">
        <v>2.69264E-2</v>
      </c>
      <c r="AY47" s="90" t="s">
        <v>1906</v>
      </c>
      <c r="AZ47">
        <v>8.0467500000000003E-4</v>
      </c>
      <c r="BA47">
        <v>401.35399999999998</v>
      </c>
      <c r="BB47">
        <v>1.6609700000000001</v>
      </c>
      <c r="BC47">
        <v>7.6078500000000002E-3</v>
      </c>
      <c r="BD47" s="90" t="s">
        <v>1906</v>
      </c>
      <c r="BE47">
        <v>1.22894E-3</v>
      </c>
      <c r="BF47">
        <v>1.6191199999999999</v>
      </c>
      <c r="BG47">
        <v>1.66357</v>
      </c>
      <c r="BH47">
        <v>5.0404300000000003E-3</v>
      </c>
      <c r="BI47" s="90" t="s">
        <v>1906</v>
      </c>
      <c r="BJ47">
        <v>430.56099999999998</v>
      </c>
      <c r="BK47">
        <v>280.25099999999998</v>
      </c>
      <c r="BL47">
        <v>189.9</v>
      </c>
      <c r="BM47">
        <v>233.5</v>
      </c>
      <c r="BN47">
        <v>102.866</v>
      </c>
      <c r="BO47">
        <v>102.47</v>
      </c>
      <c r="BP47">
        <v>103.482</v>
      </c>
      <c r="BQ47">
        <v>100.3</v>
      </c>
      <c r="BR47">
        <v>100.25</v>
      </c>
      <c r="BS47">
        <v>100.364</v>
      </c>
      <c r="BT47">
        <v>348.41199999999998</v>
      </c>
      <c r="BU47">
        <v>208.74799999999999</v>
      </c>
      <c r="BV47">
        <v>309.18599999999998</v>
      </c>
      <c r="BW47">
        <v>124.995</v>
      </c>
      <c r="BX47">
        <v>100</v>
      </c>
      <c r="BY47">
        <v>100</v>
      </c>
      <c r="BZ47">
        <v>776.7</v>
      </c>
      <c r="CA47">
        <v>100.048</v>
      </c>
      <c r="CB47">
        <v>101.935</v>
      </c>
      <c r="CC47">
        <v>107.13200000000001</v>
      </c>
      <c r="CD47">
        <v>100.976</v>
      </c>
      <c r="CE47">
        <v>126.98</v>
      </c>
      <c r="CF47">
        <v>134.571</v>
      </c>
      <c r="CG47">
        <v>105.069</v>
      </c>
      <c r="CH47">
        <v>100.015</v>
      </c>
      <c r="CI47">
        <v>102.65600000000001</v>
      </c>
      <c r="CJ47">
        <v>101.703</v>
      </c>
      <c r="CK47">
        <v>100</v>
      </c>
      <c r="CL47">
        <v>101.16200000000001</v>
      </c>
      <c r="CM47">
        <v>100</v>
      </c>
      <c r="CN47">
        <v>128.66499999999999</v>
      </c>
      <c r="CO47">
        <v>100.012</v>
      </c>
      <c r="CP47">
        <v>101.18</v>
      </c>
      <c r="CQ47">
        <v>100.001</v>
      </c>
      <c r="CR47">
        <v>100.001</v>
      </c>
      <c r="CS47">
        <v>100.03</v>
      </c>
      <c r="CT47">
        <v>100.002</v>
      </c>
      <c r="CU47">
        <v>100</v>
      </c>
      <c r="CV47">
        <v>100.001</v>
      </c>
      <c r="CW47">
        <v>100.006</v>
      </c>
      <c r="CX47">
        <v>100</v>
      </c>
      <c r="CY47">
        <v>250.31</v>
      </c>
      <c r="CZ47">
        <v>194.90299999999999</v>
      </c>
      <c r="DA47">
        <v>105.489</v>
      </c>
      <c r="DB47">
        <v>102.822</v>
      </c>
      <c r="DC47">
        <v>104.301</v>
      </c>
      <c r="DD47">
        <v>100</v>
      </c>
      <c r="DE47">
        <v>100.3</v>
      </c>
      <c r="DF47">
        <v>183.26900000000001</v>
      </c>
      <c r="DG47">
        <v>181.97399999999999</v>
      </c>
      <c r="DH47">
        <v>240.959</v>
      </c>
      <c r="DI47">
        <v>4.0999999999999996</v>
      </c>
      <c r="DJ47">
        <v>1217.33</v>
      </c>
      <c r="DK47">
        <v>358.89600000000002</v>
      </c>
      <c r="DL47">
        <v>141.69900000000001</v>
      </c>
      <c r="DM47">
        <v>217.197</v>
      </c>
      <c r="DN47">
        <v>858.43100000000004</v>
      </c>
      <c r="DO47">
        <v>0.92501299999999997</v>
      </c>
      <c r="DP47">
        <v>0.92501299999999997</v>
      </c>
      <c r="DQ47">
        <v>1</v>
      </c>
      <c r="DR47">
        <v>7.2926800000000004E-4</v>
      </c>
      <c r="DS47">
        <v>0.963009</v>
      </c>
      <c r="DT47" s="90">
        <v>6.6399900000000001E-6</v>
      </c>
      <c r="DU47" s="90">
        <v>2.7892700000000001E-5</v>
      </c>
      <c r="DV47" s="90">
        <v>3.4134600000000002E-6</v>
      </c>
      <c r="DW47">
        <v>0</v>
      </c>
      <c r="DX47">
        <v>0</v>
      </c>
      <c r="DY47">
        <v>-1.12835E-2</v>
      </c>
      <c r="DZ47">
        <v>18.500299999999999</v>
      </c>
      <c r="EA47">
        <v>0.59434600000000004</v>
      </c>
      <c r="EB47">
        <v>0.151144</v>
      </c>
      <c r="EC47">
        <v>0.151144</v>
      </c>
      <c r="ED47">
        <v>3.0415899999999998</v>
      </c>
      <c r="EE47">
        <v>2.1229399999999998</v>
      </c>
      <c r="EF47">
        <v>3.0519099999999999</v>
      </c>
      <c r="EG47">
        <v>2.1229399999999998</v>
      </c>
      <c r="EH47">
        <v>0.30678800000000001</v>
      </c>
      <c r="EI47">
        <v>37.551400000000001</v>
      </c>
      <c r="EJ47">
        <v>6.6266800000000003</v>
      </c>
      <c r="EK47">
        <v>1.27086E-2</v>
      </c>
      <c r="EL47">
        <v>1.8641799999999999</v>
      </c>
      <c r="EM47">
        <v>0</v>
      </c>
      <c r="EN47">
        <v>31.626300000000001</v>
      </c>
      <c r="EO47">
        <v>399.34100000000001</v>
      </c>
      <c r="EP47">
        <v>2.8183900000000001E-2</v>
      </c>
      <c r="EQ47">
        <v>7.6172699999999998E-3</v>
      </c>
      <c r="ER47">
        <v>0</v>
      </c>
      <c r="ES47">
        <v>2.0325800000000002E-2</v>
      </c>
      <c r="ET47">
        <v>4.7507700000000002</v>
      </c>
      <c r="EU47">
        <v>1.55787E-3</v>
      </c>
      <c r="EV47">
        <v>1.0189500000000001E-2</v>
      </c>
      <c r="EW47">
        <v>1.00096E-2</v>
      </c>
      <c r="EX47">
        <v>9.9523699999999994E-4</v>
      </c>
      <c r="EY47">
        <v>1.00096E-3</v>
      </c>
      <c r="EZ47">
        <v>0.294126</v>
      </c>
      <c r="FA47">
        <v>8.4724199999999996E-3</v>
      </c>
      <c r="FB47">
        <v>8.5555699999999995E-4</v>
      </c>
      <c r="FC47">
        <v>0.117518</v>
      </c>
      <c r="FD47">
        <v>1.5277400000000001E-3</v>
      </c>
      <c r="FE47">
        <v>1.52774E-4</v>
      </c>
      <c r="FF47">
        <v>0.16289999999999999</v>
      </c>
      <c r="FG47">
        <v>2.1177000000000001E-3</v>
      </c>
      <c r="FH47">
        <v>2.1176999999999999E-4</v>
      </c>
      <c r="FI47">
        <v>0.65942699999999999</v>
      </c>
      <c r="FJ47">
        <v>0.98879300000000003</v>
      </c>
      <c r="FK47">
        <v>41.163800000000002</v>
      </c>
      <c r="FL47">
        <v>408.24299999999999</v>
      </c>
      <c r="FM47">
        <v>6.91988</v>
      </c>
      <c r="FN47">
        <v>1</v>
      </c>
      <c r="FO47">
        <v>0.43664500000000001</v>
      </c>
      <c r="FP47">
        <v>7.55312E-3</v>
      </c>
      <c r="FQ47">
        <v>7.6266500000000004E-4</v>
      </c>
      <c r="FR47">
        <v>7.2265099999999999E-2</v>
      </c>
      <c r="FS47">
        <v>0</v>
      </c>
      <c r="FT47">
        <v>6.8057800000000002E-2</v>
      </c>
      <c r="FU47">
        <v>0</v>
      </c>
      <c r="FV47">
        <v>1.1418999999999999</v>
      </c>
      <c r="FW47">
        <v>7.6266500000000004E-4</v>
      </c>
      <c r="FX47">
        <v>7.55312E-3</v>
      </c>
      <c r="FY47">
        <v>4.6242200000000001E-3</v>
      </c>
      <c r="FZ47">
        <v>0</v>
      </c>
      <c r="GA47">
        <v>3.43326E-3</v>
      </c>
      <c r="GB47">
        <v>0</v>
      </c>
      <c r="GC47">
        <v>295.428</v>
      </c>
      <c r="GD47">
        <v>1</v>
      </c>
      <c r="GE47">
        <v>0.60518000000000005</v>
      </c>
      <c r="GF47">
        <v>0.39482</v>
      </c>
      <c r="GG47">
        <v>1.1341399999999999</v>
      </c>
      <c r="GH47">
        <v>0</v>
      </c>
      <c r="GI47">
        <v>0</v>
      </c>
      <c r="GJ47">
        <v>0</v>
      </c>
      <c r="GK47">
        <v>0</v>
      </c>
      <c r="GL47">
        <v>0</v>
      </c>
      <c r="GM47">
        <v>0</v>
      </c>
      <c r="GN47">
        <v>0</v>
      </c>
      <c r="GO47">
        <v>0</v>
      </c>
      <c r="GP47">
        <v>0</v>
      </c>
      <c r="GQ47">
        <v>35.833300000000001</v>
      </c>
      <c r="GR47">
        <v>291.66699999999997</v>
      </c>
      <c r="GS47">
        <v>4.1112200000000002E-2</v>
      </c>
      <c r="GT47">
        <v>1.11044E-4</v>
      </c>
      <c r="GU47">
        <v>1.46753E-2</v>
      </c>
      <c r="GV47">
        <v>3.9662899999999999E-3</v>
      </c>
      <c r="GW47">
        <v>4.5189600000000003E-2</v>
      </c>
      <c r="GX47">
        <v>1.6161600000000002E-2</v>
      </c>
      <c r="GY47">
        <v>0.87074700000000005</v>
      </c>
      <c r="GZ47">
        <v>5.85228E-2</v>
      </c>
      <c r="HA47">
        <v>1.8835999999999999E-2</v>
      </c>
      <c r="HB47">
        <v>0.38126300000000002</v>
      </c>
      <c r="HC47">
        <v>0.26384800000000003</v>
      </c>
      <c r="HD47">
        <v>0.100714</v>
      </c>
      <c r="HE47">
        <v>0.53876400000000002</v>
      </c>
      <c r="HF47">
        <v>4.3081700000000001E-2</v>
      </c>
      <c r="HG47">
        <v>1.69389E-2</v>
      </c>
      <c r="HH47">
        <v>0.15462500000000001</v>
      </c>
      <c r="HI47">
        <v>7.1918599999999996E-3</v>
      </c>
      <c r="HJ47">
        <v>8.8357099999999999E-4</v>
      </c>
      <c r="HK47">
        <v>0.19956399999999999</v>
      </c>
      <c r="HL47">
        <v>9.2820200000000002E-3</v>
      </c>
      <c r="HM47">
        <v>1.14036E-3</v>
      </c>
      <c r="HN47">
        <v>2.7512800000000003E-4</v>
      </c>
      <c r="HO47">
        <v>4.0714500000000001E-2</v>
      </c>
      <c r="HP47">
        <v>5.5721E-3</v>
      </c>
      <c r="HQ47">
        <v>1.10039E-2</v>
      </c>
      <c r="HR47">
        <v>3.6371400000000001E-4</v>
      </c>
      <c r="HS47">
        <v>0</v>
      </c>
      <c r="HT47">
        <v>1.2063900000000001</v>
      </c>
      <c r="HU47">
        <v>0</v>
      </c>
      <c r="HV47">
        <v>8.8960399999999992E-3</v>
      </c>
      <c r="HW47">
        <v>7.7735100000000002E-4</v>
      </c>
      <c r="HX47">
        <v>0.39581499999999997</v>
      </c>
      <c r="HY47">
        <v>0</v>
      </c>
      <c r="HZ47">
        <v>0</v>
      </c>
      <c r="IA47">
        <v>0.59537899999999999</v>
      </c>
      <c r="IB47">
        <v>1217.33</v>
      </c>
      <c r="IC47">
        <v>7.6947000000000002E-2</v>
      </c>
      <c r="ID47">
        <v>1.2063900000000001</v>
      </c>
      <c r="IE47">
        <v>0</v>
      </c>
      <c r="IF47">
        <v>250</v>
      </c>
      <c r="IG47">
        <v>13.817299999999999</v>
      </c>
      <c r="IH47">
        <v>9.2560299999999998E-2</v>
      </c>
      <c r="II47">
        <v>0</v>
      </c>
      <c r="IJ47">
        <v>-0.232099</v>
      </c>
      <c r="IK47">
        <v>4.3188300000000001E-3</v>
      </c>
      <c r="IL47">
        <v>5972.92</v>
      </c>
      <c r="IM47">
        <v>0</v>
      </c>
      <c r="IN47">
        <v>0.315305</v>
      </c>
      <c r="IO47">
        <v>0.90087099999999998</v>
      </c>
      <c r="IP47">
        <v>0.87831099999999995</v>
      </c>
      <c r="IQ47">
        <v>3.8840400000000001E-3</v>
      </c>
      <c r="IR47">
        <v>3.8840400000000001E-3</v>
      </c>
      <c r="IS47">
        <v>1.6217100000000002E-2</v>
      </c>
      <c r="IT47">
        <v>1.3815200000000001</v>
      </c>
      <c r="IU47">
        <v>1.72786</v>
      </c>
      <c r="IV47">
        <v>0</v>
      </c>
      <c r="IW47">
        <v>0</v>
      </c>
      <c r="IX47">
        <v>3.03349</v>
      </c>
    </row>
    <row r="48" spans="1:258" x14ac:dyDescent="0.2">
      <c r="A48">
        <v>17405</v>
      </c>
      <c r="B48">
        <v>9.4079999999999995</v>
      </c>
      <c r="C48">
        <v>-2.1</v>
      </c>
      <c r="D48">
        <v>10.3</v>
      </c>
      <c r="E48">
        <v>1.7158800000000001</v>
      </c>
      <c r="F48">
        <v>360</v>
      </c>
      <c r="G48">
        <v>0</v>
      </c>
      <c r="H48">
        <v>0</v>
      </c>
      <c r="I48">
        <v>0</v>
      </c>
      <c r="J48">
        <v>0</v>
      </c>
      <c r="K48">
        <v>0</v>
      </c>
      <c r="L48">
        <v>0</v>
      </c>
      <c r="M48" s="90">
        <v>6.64E-6</v>
      </c>
      <c r="N48">
        <v>0.31695699999999999</v>
      </c>
      <c r="O48">
        <v>610.82799999999997</v>
      </c>
      <c r="P48">
        <v>12.4442</v>
      </c>
      <c r="Q48">
        <v>1.2152499999999999</v>
      </c>
      <c r="R48">
        <v>0.361703</v>
      </c>
      <c r="S48">
        <v>0.17526</v>
      </c>
      <c r="T48">
        <v>1.00001E-3</v>
      </c>
      <c r="U48">
        <v>0.18848300000000001</v>
      </c>
      <c r="V48">
        <v>3.3221599999999997E-2</v>
      </c>
      <c r="W48">
        <v>0.12737799999999999</v>
      </c>
      <c r="X48">
        <v>0.111956</v>
      </c>
      <c r="Y48">
        <v>1.00001E-3</v>
      </c>
      <c r="Z48">
        <v>3746.48</v>
      </c>
      <c r="AA48">
        <v>150.41</v>
      </c>
      <c r="AB48">
        <v>13.385</v>
      </c>
      <c r="AC48">
        <v>368.93599999999998</v>
      </c>
      <c r="AD48">
        <v>4.79617</v>
      </c>
      <c r="AE48">
        <v>0.47961700000000002</v>
      </c>
      <c r="AF48">
        <v>13308.1</v>
      </c>
      <c r="AG48">
        <v>618.98</v>
      </c>
      <c r="AH48">
        <v>76.046199999999999</v>
      </c>
      <c r="AI48">
        <v>0.41603499999999999</v>
      </c>
      <c r="AJ48">
        <v>3.47956E-3</v>
      </c>
      <c r="AK48">
        <v>0.24351400000000001</v>
      </c>
      <c r="AL48">
        <v>25.11</v>
      </c>
      <c r="AM48">
        <v>14.5251</v>
      </c>
      <c r="AN48">
        <v>0</v>
      </c>
      <c r="AO48">
        <v>1.4694700000000001</v>
      </c>
      <c r="AP48">
        <v>12.071099999999999</v>
      </c>
      <c r="AQ48">
        <v>133.36600000000001</v>
      </c>
      <c r="AR48">
        <v>0</v>
      </c>
      <c r="AS48">
        <v>125.545</v>
      </c>
      <c r="AT48">
        <v>0.88665000000000005</v>
      </c>
      <c r="AU48">
        <v>8.0812699999999998E-3</v>
      </c>
      <c r="AV48">
        <v>2.8414600000000002E-2</v>
      </c>
      <c r="AW48" s="90" t="s">
        <v>1906</v>
      </c>
      <c r="AX48">
        <v>2.70063E-2</v>
      </c>
      <c r="AY48" s="90" t="s">
        <v>1906</v>
      </c>
      <c r="AZ48">
        <v>8.0703600000000002E-4</v>
      </c>
      <c r="BA48">
        <v>401.34399999999999</v>
      </c>
      <c r="BB48">
        <v>1.6661999999999999</v>
      </c>
      <c r="BC48">
        <v>7.6185999999999997E-3</v>
      </c>
      <c r="BD48" s="90" t="s">
        <v>1906</v>
      </c>
      <c r="BE48">
        <v>1.2321299999999999E-3</v>
      </c>
      <c r="BF48">
        <v>1.6242700000000001</v>
      </c>
      <c r="BG48">
        <v>1.6688000000000001</v>
      </c>
      <c r="BH48">
        <v>5.0644399999999999E-3</v>
      </c>
      <c r="BI48" s="90" t="s">
        <v>1906</v>
      </c>
      <c r="BJ48">
        <v>431.59300000000002</v>
      </c>
      <c r="BK48">
        <v>280.77199999999999</v>
      </c>
      <c r="BL48">
        <v>190.22200000000001</v>
      </c>
      <c r="BM48">
        <v>233.63800000000001</v>
      </c>
      <c r="BN48">
        <v>102.873</v>
      </c>
      <c r="BO48">
        <v>102.477</v>
      </c>
      <c r="BP48">
        <v>103.491</v>
      </c>
      <c r="BQ48">
        <v>100.301</v>
      </c>
      <c r="BR48">
        <v>100.251</v>
      </c>
      <c r="BS48">
        <v>100.364</v>
      </c>
      <c r="BT48">
        <v>348.41199999999998</v>
      </c>
      <c r="BU48">
        <v>209.14599999999999</v>
      </c>
      <c r="BV48">
        <v>308.79599999999999</v>
      </c>
      <c r="BW48">
        <v>125.1</v>
      </c>
      <c r="BX48">
        <v>100</v>
      </c>
      <c r="BY48">
        <v>100</v>
      </c>
      <c r="BZ48">
        <v>776.7</v>
      </c>
      <c r="CA48">
        <v>100.048</v>
      </c>
      <c r="CB48">
        <v>101.94</v>
      </c>
      <c r="CC48">
        <v>107.16200000000001</v>
      </c>
      <c r="CD48">
        <v>100.98</v>
      </c>
      <c r="CE48">
        <v>127.01900000000001</v>
      </c>
      <c r="CF48">
        <v>134.529</v>
      </c>
      <c r="CG48">
        <v>105.07299999999999</v>
      </c>
      <c r="CH48">
        <v>100.015</v>
      </c>
      <c r="CI48">
        <v>102.63800000000001</v>
      </c>
      <c r="CJ48">
        <v>101.706</v>
      </c>
      <c r="CK48">
        <v>100</v>
      </c>
      <c r="CL48">
        <v>101.16800000000001</v>
      </c>
      <c r="CM48">
        <v>100</v>
      </c>
      <c r="CN48">
        <v>128.744</v>
      </c>
      <c r="CO48">
        <v>100.012</v>
      </c>
      <c r="CP48">
        <v>101.184</v>
      </c>
      <c r="CQ48">
        <v>100.001</v>
      </c>
      <c r="CR48">
        <v>100.001</v>
      </c>
      <c r="CS48">
        <v>100.03</v>
      </c>
      <c r="CT48">
        <v>100.002</v>
      </c>
      <c r="CU48">
        <v>100</v>
      </c>
      <c r="CV48">
        <v>100.001</v>
      </c>
      <c r="CW48">
        <v>100.005</v>
      </c>
      <c r="CX48">
        <v>100</v>
      </c>
      <c r="CY48">
        <v>250.821</v>
      </c>
      <c r="CZ48">
        <v>195.24</v>
      </c>
      <c r="DA48">
        <v>105.498</v>
      </c>
      <c r="DB48">
        <v>102.80500000000001</v>
      </c>
      <c r="DC48">
        <v>104.321</v>
      </c>
      <c r="DD48">
        <v>100</v>
      </c>
      <c r="DE48">
        <v>100.301</v>
      </c>
      <c r="DF48">
        <v>183.601</v>
      </c>
      <c r="DG48">
        <v>181.94900000000001</v>
      </c>
      <c r="DH48">
        <v>240.91800000000001</v>
      </c>
      <c r="DI48">
        <v>4.0999999999999996</v>
      </c>
      <c r="DJ48">
        <v>1221.6600000000001</v>
      </c>
      <c r="DK48">
        <v>359.81700000000001</v>
      </c>
      <c r="DL48">
        <v>142.1</v>
      </c>
      <c r="DM48">
        <v>217.71700000000001</v>
      </c>
      <c r="DN48">
        <v>861.83900000000006</v>
      </c>
      <c r="DO48">
        <v>0.92763099999999998</v>
      </c>
      <c r="DP48">
        <v>0.92763099999999998</v>
      </c>
      <c r="DQ48">
        <v>1</v>
      </c>
      <c r="DR48">
        <v>7.2926800000000004E-4</v>
      </c>
      <c r="DS48">
        <v>0.96268500000000001</v>
      </c>
      <c r="DT48" s="90">
        <v>6.6399900000000001E-6</v>
      </c>
      <c r="DU48" s="90">
        <v>2.7357800000000001E-5</v>
      </c>
      <c r="DV48" s="90">
        <v>3.4151600000000001E-6</v>
      </c>
      <c r="DW48">
        <v>0</v>
      </c>
      <c r="DX48">
        <v>0</v>
      </c>
      <c r="DY48">
        <v>-1.12955E-2</v>
      </c>
      <c r="DZ48">
        <v>18.552600000000002</v>
      </c>
      <c r="EA48">
        <v>0.59675999999999996</v>
      </c>
      <c r="EB48">
        <v>0.15165400000000001</v>
      </c>
      <c r="EC48">
        <v>0.15165400000000001</v>
      </c>
      <c r="ED48">
        <v>3.0505300000000002</v>
      </c>
      <c r="EE48">
        <v>2.1293700000000002</v>
      </c>
      <c r="EF48">
        <v>3.06088</v>
      </c>
      <c r="EG48">
        <v>2.1293700000000002</v>
      </c>
      <c r="EH48">
        <v>0.30782399999999999</v>
      </c>
      <c r="EI48">
        <v>37.657699999999998</v>
      </c>
      <c r="EJ48">
        <v>6.6296999999999997</v>
      </c>
      <c r="EK48">
        <v>1.27253E-2</v>
      </c>
      <c r="EL48">
        <v>1.8635999999999999</v>
      </c>
      <c r="EM48">
        <v>0</v>
      </c>
      <c r="EN48">
        <v>31.734400000000001</v>
      </c>
      <c r="EO48">
        <v>401.67399999999998</v>
      </c>
      <c r="EP48">
        <v>2.83132E-2</v>
      </c>
      <c r="EQ48">
        <v>7.6522300000000003E-3</v>
      </c>
      <c r="ER48">
        <v>0</v>
      </c>
      <c r="ES48">
        <v>2.03775E-2</v>
      </c>
      <c r="ET48">
        <v>4.6596599999999997</v>
      </c>
      <c r="EU48">
        <v>1.56178E-3</v>
      </c>
      <c r="EV48">
        <v>1.01864E-2</v>
      </c>
      <c r="EW48">
        <v>1.0008400000000001E-2</v>
      </c>
      <c r="EX48">
        <v>9.9475400000000004E-4</v>
      </c>
      <c r="EY48">
        <v>1.00084E-3</v>
      </c>
      <c r="EZ48">
        <v>0.29508000000000001</v>
      </c>
      <c r="FA48">
        <v>8.4957699999999997E-3</v>
      </c>
      <c r="FB48">
        <v>8.5782399999999998E-4</v>
      </c>
      <c r="FC48">
        <v>0.11798500000000001</v>
      </c>
      <c r="FD48">
        <v>1.5338000000000001E-3</v>
      </c>
      <c r="FE48">
        <v>1.5338E-4</v>
      </c>
      <c r="FF48">
        <v>0.16331799999999999</v>
      </c>
      <c r="FG48">
        <v>2.12313E-3</v>
      </c>
      <c r="FH48">
        <v>2.12313E-4</v>
      </c>
      <c r="FI48">
        <v>0.66165200000000002</v>
      </c>
      <c r="FJ48">
        <v>0.99202900000000005</v>
      </c>
      <c r="FK48">
        <v>41.184600000000003</v>
      </c>
      <c r="FL48">
        <v>408.488</v>
      </c>
      <c r="FM48">
        <v>6.9175000000000004</v>
      </c>
      <c r="FN48">
        <v>1</v>
      </c>
      <c r="FO48">
        <v>0.438114</v>
      </c>
      <c r="FP48">
        <v>7.5757699999999999E-3</v>
      </c>
      <c r="FQ48">
        <v>7.6492300000000004E-4</v>
      </c>
      <c r="FR48">
        <v>7.2444499999999995E-2</v>
      </c>
      <c r="FS48">
        <v>0</v>
      </c>
      <c r="FT48">
        <v>6.8254999999999996E-2</v>
      </c>
      <c r="FU48">
        <v>0</v>
      </c>
      <c r="FV48">
        <v>1.14581</v>
      </c>
      <c r="FW48">
        <v>7.6492300000000004E-4</v>
      </c>
      <c r="FX48">
        <v>7.5757699999999999E-3</v>
      </c>
      <c r="FY48">
        <v>4.6321000000000001E-3</v>
      </c>
      <c r="FZ48">
        <v>0</v>
      </c>
      <c r="GA48">
        <v>3.4491700000000001E-3</v>
      </c>
      <c r="GB48">
        <v>0</v>
      </c>
      <c r="GC48">
        <v>295.5</v>
      </c>
      <c r="GD48">
        <v>1</v>
      </c>
      <c r="GE48">
        <v>0.60507599999999995</v>
      </c>
      <c r="GF48">
        <v>0.394924</v>
      </c>
      <c r="GG48">
        <v>1.13734</v>
      </c>
      <c r="GH48">
        <v>0</v>
      </c>
      <c r="GI48">
        <v>0</v>
      </c>
      <c r="GJ48">
        <v>0</v>
      </c>
      <c r="GK48">
        <v>0</v>
      </c>
      <c r="GL48">
        <v>0</v>
      </c>
      <c r="GM48">
        <v>0</v>
      </c>
      <c r="GN48">
        <v>0</v>
      </c>
      <c r="GO48">
        <v>0</v>
      </c>
      <c r="GP48">
        <v>0</v>
      </c>
      <c r="GQ48">
        <v>35.833300000000001</v>
      </c>
      <c r="GR48">
        <v>291.66699999999997</v>
      </c>
      <c r="GS48">
        <v>4.1138099999999997E-2</v>
      </c>
      <c r="GT48">
        <v>1.11063E-4</v>
      </c>
      <c r="GU48">
        <v>1.47133E-2</v>
      </c>
      <c r="GV48">
        <v>3.9765800000000004E-3</v>
      </c>
      <c r="GW48">
        <v>4.5225700000000001E-2</v>
      </c>
      <c r="GX48">
        <v>1.6092200000000001E-2</v>
      </c>
      <c r="GY48">
        <v>0.87180000000000002</v>
      </c>
      <c r="GZ48">
        <v>5.8584499999999998E-2</v>
      </c>
      <c r="HA48">
        <v>1.8769000000000001E-2</v>
      </c>
      <c r="HB48">
        <v>0.38106400000000001</v>
      </c>
      <c r="HC48">
        <v>0.26375100000000001</v>
      </c>
      <c r="HD48">
        <v>0.101143</v>
      </c>
      <c r="HE48">
        <v>0.53958899999999999</v>
      </c>
      <c r="HF48">
        <v>4.3132799999999999E-2</v>
      </c>
      <c r="HG48">
        <v>1.6870599999999999E-2</v>
      </c>
      <c r="HH48">
        <v>0.154808</v>
      </c>
      <c r="HI48">
        <v>7.2003800000000001E-3</v>
      </c>
      <c r="HJ48">
        <v>8.8461900000000001E-4</v>
      </c>
      <c r="HK48">
        <v>0.19927500000000001</v>
      </c>
      <c r="HL48">
        <v>9.26862E-3</v>
      </c>
      <c r="HM48">
        <v>1.13872E-3</v>
      </c>
      <c r="HN48">
        <v>2.7509399999999998E-4</v>
      </c>
      <c r="HO48">
        <v>4.0871999999999999E-2</v>
      </c>
      <c r="HP48">
        <v>5.5936500000000004E-3</v>
      </c>
      <c r="HQ48">
        <v>1.1046500000000001E-2</v>
      </c>
      <c r="HR48">
        <v>3.6512099999999999E-4</v>
      </c>
      <c r="HS48">
        <v>0</v>
      </c>
      <c r="HT48">
        <v>1.21129</v>
      </c>
      <c r="HU48">
        <v>0</v>
      </c>
      <c r="HV48">
        <v>8.9535499999999994E-3</v>
      </c>
      <c r="HW48">
        <v>7.7844100000000005E-4</v>
      </c>
      <c r="HX48">
        <v>0.39847900000000003</v>
      </c>
      <c r="HY48">
        <v>0</v>
      </c>
      <c r="HZ48">
        <v>0</v>
      </c>
      <c r="IA48">
        <v>0.59775400000000001</v>
      </c>
      <c r="IB48">
        <v>1221.6600000000001</v>
      </c>
      <c r="IC48">
        <v>7.7164800000000006E-2</v>
      </c>
      <c r="ID48">
        <v>1.21129</v>
      </c>
      <c r="IE48">
        <v>0</v>
      </c>
      <c r="IF48">
        <v>250</v>
      </c>
      <c r="IG48">
        <v>13.817299999999999</v>
      </c>
      <c r="IH48">
        <v>9.2560299999999998E-2</v>
      </c>
      <c r="II48">
        <v>0</v>
      </c>
      <c r="IJ48">
        <v>-0.23192399999999999</v>
      </c>
      <c r="IK48">
        <v>4.3136700000000004E-3</v>
      </c>
      <c r="IL48">
        <v>5987.2</v>
      </c>
      <c r="IM48">
        <v>0</v>
      </c>
      <c r="IN48">
        <v>0.31525799999999998</v>
      </c>
      <c r="IO48">
        <v>0.90073700000000001</v>
      </c>
      <c r="IP48">
        <v>0.87288200000000005</v>
      </c>
      <c r="IQ48">
        <v>3.8838900000000001E-3</v>
      </c>
      <c r="IR48">
        <v>3.8838900000000001E-3</v>
      </c>
      <c r="IS48">
        <v>1.6216899999999999E-2</v>
      </c>
      <c r="IT48">
        <v>1.3812800000000001</v>
      </c>
      <c r="IU48">
        <v>1.72759</v>
      </c>
      <c r="IV48">
        <v>0</v>
      </c>
      <c r="IW48">
        <v>0</v>
      </c>
      <c r="IX48">
        <v>3.03349</v>
      </c>
    </row>
    <row r="49" spans="1:258" x14ac:dyDescent="0.2">
      <c r="A49">
        <v>17770</v>
      </c>
      <c r="B49">
        <v>9.4079999999999995</v>
      </c>
      <c r="C49">
        <v>-2.1</v>
      </c>
      <c r="D49">
        <v>10.3</v>
      </c>
      <c r="E49">
        <v>1.7158800000000001</v>
      </c>
      <c r="F49">
        <v>360</v>
      </c>
      <c r="G49">
        <v>0</v>
      </c>
      <c r="H49">
        <v>0</v>
      </c>
      <c r="I49">
        <v>0</v>
      </c>
      <c r="J49">
        <v>0</v>
      </c>
      <c r="K49">
        <v>0</v>
      </c>
      <c r="L49">
        <v>0</v>
      </c>
      <c r="M49" s="90">
        <v>6.64E-6</v>
      </c>
      <c r="N49">
        <v>0.31695699999999999</v>
      </c>
      <c r="O49">
        <v>612.928</v>
      </c>
      <c r="P49">
        <v>12.4841</v>
      </c>
      <c r="Q49">
        <v>1.2189099999999999</v>
      </c>
      <c r="R49">
        <v>0.36178199999999999</v>
      </c>
      <c r="S49">
        <v>0.175034</v>
      </c>
      <c r="T49">
        <v>1.00001E-3</v>
      </c>
      <c r="U49">
        <v>0.18854000000000001</v>
      </c>
      <c r="V49">
        <v>3.3253900000000003E-2</v>
      </c>
      <c r="W49">
        <v>0.12723499999999999</v>
      </c>
      <c r="X49">
        <v>0.112154</v>
      </c>
      <c r="Y49">
        <v>1.00001E-3</v>
      </c>
      <c r="Z49">
        <v>3753.8</v>
      </c>
      <c r="AA49">
        <v>150.80600000000001</v>
      </c>
      <c r="AB49">
        <v>13.407</v>
      </c>
      <c r="AC49">
        <v>370.18900000000002</v>
      </c>
      <c r="AD49">
        <v>4.8124599999999997</v>
      </c>
      <c r="AE49">
        <v>0.48124600000000001</v>
      </c>
      <c r="AF49">
        <v>13298.5</v>
      </c>
      <c r="AG49">
        <v>618.53599999999994</v>
      </c>
      <c r="AH49">
        <v>75.991500000000002</v>
      </c>
      <c r="AI49">
        <v>0.41633900000000001</v>
      </c>
      <c r="AJ49">
        <v>3.47723E-3</v>
      </c>
      <c r="AK49">
        <v>0.23891999999999999</v>
      </c>
      <c r="AL49">
        <v>25.11</v>
      </c>
      <c r="AM49">
        <v>14.5322</v>
      </c>
      <c r="AN49">
        <v>0</v>
      </c>
      <c r="AO49">
        <v>1.4744299999999999</v>
      </c>
      <c r="AP49">
        <v>12.131600000000001</v>
      </c>
      <c r="AQ49">
        <v>133.339</v>
      </c>
      <c r="AR49">
        <v>0</v>
      </c>
      <c r="AS49">
        <v>125.60899999999999</v>
      </c>
      <c r="AT49">
        <v>0.88966999999999996</v>
      </c>
      <c r="AU49">
        <v>8.1047500000000008E-3</v>
      </c>
      <c r="AV49">
        <v>2.84902E-2</v>
      </c>
      <c r="AW49" s="90" t="s">
        <v>1906</v>
      </c>
      <c r="AX49">
        <v>2.7084799999999999E-2</v>
      </c>
      <c r="AY49" s="90" t="s">
        <v>1906</v>
      </c>
      <c r="AZ49">
        <v>8.0935200000000005E-4</v>
      </c>
      <c r="BA49">
        <v>401.33499999999998</v>
      </c>
      <c r="BB49">
        <v>1.6712899999999999</v>
      </c>
      <c r="BC49">
        <v>7.6286899999999996E-3</v>
      </c>
      <c r="BD49" s="90" t="s">
        <v>1906</v>
      </c>
      <c r="BE49">
        <v>1.2352699999999999E-3</v>
      </c>
      <c r="BF49">
        <v>1.6292800000000001</v>
      </c>
      <c r="BG49">
        <v>1.6738999999999999</v>
      </c>
      <c r="BH49">
        <v>5.0884900000000002E-3</v>
      </c>
      <c r="BI49" s="90" t="s">
        <v>1906</v>
      </c>
      <c r="BJ49">
        <v>432.6</v>
      </c>
      <c r="BK49">
        <v>281.28100000000001</v>
      </c>
      <c r="BL49">
        <v>190.53299999999999</v>
      </c>
      <c r="BM49">
        <v>233.78299999999999</v>
      </c>
      <c r="BN49">
        <v>102.881</v>
      </c>
      <c r="BO49">
        <v>102.48399999999999</v>
      </c>
      <c r="BP49">
        <v>103.501</v>
      </c>
      <c r="BQ49">
        <v>100.30200000000001</v>
      </c>
      <c r="BR49">
        <v>100.252</v>
      </c>
      <c r="BS49">
        <v>100.364</v>
      </c>
      <c r="BT49">
        <v>348.41199999999998</v>
      </c>
      <c r="BU49">
        <v>209.53299999999999</v>
      </c>
      <c r="BV49">
        <v>308.416</v>
      </c>
      <c r="BW49">
        <v>125.202</v>
      </c>
      <c r="BX49">
        <v>100</v>
      </c>
      <c r="BY49">
        <v>100</v>
      </c>
      <c r="BZ49">
        <v>776.7</v>
      </c>
      <c r="CA49">
        <v>100.048</v>
      </c>
      <c r="CB49">
        <v>101.946</v>
      </c>
      <c r="CC49">
        <v>107.19199999999999</v>
      </c>
      <c r="CD49">
        <v>100.98399999999999</v>
      </c>
      <c r="CE49">
        <v>127.059</v>
      </c>
      <c r="CF49">
        <v>134.489</v>
      </c>
      <c r="CG49">
        <v>105.07899999999999</v>
      </c>
      <c r="CH49">
        <v>100.015</v>
      </c>
      <c r="CI49">
        <v>102.62</v>
      </c>
      <c r="CJ49">
        <v>101.708</v>
      </c>
      <c r="CK49">
        <v>100</v>
      </c>
      <c r="CL49">
        <v>101.173</v>
      </c>
      <c r="CM49">
        <v>100</v>
      </c>
      <c r="CN49">
        <v>128.828</v>
      </c>
      <c r="CO49">
        <v>100.012</v>
      </c>
      <c r="CP49">
        <v>101.18899999999999</v>
      </c>
      <c r="CQ49">
        <v>100.001</v>
      </c>
      <c r="CR49">
        <v>100.001</v>
      </c>
      <c r="CS49">
        <v>100.029</v>
      </c>
      <c r="CT49">
        <v>100.002</v>
      </c>
      <c r="CU49">
        <v>100</v>
      </c>
      <c r="CV49">
        <v>100.001</v>
      </c>
      <c r="CW49">
        <v>100.005</v>
      </c>
      <c r="CX49">
        <v>100</v>
      </c>
      <c r="CY49">
        <v>251.31899999999999</v>
      </c>
      <c r="CZ49">
        <v>195.566</v>
      </c>
      <c r="DA49">
        <v>105.508</v>
      </c>
      <c r="DB49">
        <v>102.78700000000001</v>
      </c>
      <c r="DC49">
        <v>104.34099999999999</v>
      </c>
      <c r="DD49">
        <v>100</v>
      </c>
      <c r="DE49">
        <v>100.30200000000001</v>
      </c>
      <c r="DF49">
        <v>183.92500000000001</v>
      </c>
      <c r="DG49">
        <v>181.92500000000001</v>
      </c>
      <c r="DH49">
        <v>240.87799999999999</v>
      </c>
      <c r="DI49">
        <v>4.0999999999999996</v>
      </c>
      <c r="DJ49">
        <v>1225.8599999999999</v>
      </c>
      <c r="DK49">
        <v>360.71</v>
      </c>
      <c r="DL49">
        <v>142.49299999999999</v>
      </c>
      <c r="DM49">
        <v>218.21700000000001</v>
      </c>
      <c r="DN49">
        <v>865.14599999999996</v>
      </c>
      <c r="DO49">
        <v>0.93019700000000005</v>
      </c>
      <c r="DP49">
        <v>0.93019700000000005</v>
      </c>
      <c r="DQ49">
        <v>1</v>
      </c>
      <c r="DR49">
        <v>7.2926800000000004E-4</v>
      </c>
      <c r="DS49">
        <v>0.96237099999999998</v>
      </c>
      <c r="DT49" s="90">
        <v>6.6399900000000001E-6</v>
      </c>
      <c r="DU49" s="90">
        <v>2.6827700000000001E-5</v>
      </c>
      <c r="DV49" s="90">
        <v>3.4168200000000002E-6</v>
      </c>
      <c r="DW49">
        <v>0</v>
      </c>
      <c r="DX49">
        <v>0</v>
      </c>
      <c r="DY49">
        <v>-1.13072E-2</v>
      </c>
      <c r="DZ49">
        <v>18.603899999999999</v>
      </c>
      <c r="EA49">
        <v>0.59911899999999996</v>
      </c>
      <c r="EB49">
        <v>0.15215100000000001</v>
      </c>
      <c r="EC49">
        <v>0.15215100000000001</v>
      </c>
      <c r="ED49">
        <v>3.0592899999999998</v>
      </c>
      <c r="EE49">
        <v>2.1356600000000001</v>
      </c>
      <c r="EF49">
        <v>3.0696699999999999</v>
      </c>
      <c r="EG49">
        <v>2.1356600000000001</v>
      </c>
      <c r="EH49">
        <v>0.30883300000000002</v>
      </c>
      <c r="EI49">
        <v>37.761800000000001</v>
      </c>
      <c r="EJ49">
        <v>6.6346299999999996</v>
      </c>
      <c r="EK49">
        <v>1.27399E-2</v>
      </c>
      <c r="EL49">
        <v>1.8627199999999999</v>
      </c>
      <c r="EM49">
        <v>0</v>
      </c>
      <c r="EN49">
        <v>31.843299999999999</v>
      </c>
      <c r="EO49">
        <v>404.05</v>
      </c>
      <c r="EP49">
        <v>2.8443300000000001E-2</v>
      </c>
      <c r="EQ49">
        <v>7.6873699999999998E-3</v>
      </c>
      <c r="ER49">
        <v>0</v>
      </c>
      <c r="ES49">
        <v>2.0427299999999999E-2</v>
      </c>
      <c r="ET49">
        <v>4.5693700000000002</v>
      </c>
      <c r="EU49">
        <v>1.5656299999999999E-3</v>
      </c>
      <c r="EV49">
        <v>1.0184E-2</v>
      </c>
      <c r="EW49">
        <v>1.00073E-2</v>
      </c>
      <c r="EX49">
        <v>9.9433599999999996E-4</v>
      </c>
      <c r="EY49">
        <v>1.00073E-3</v>
      </c>
      <c r="EZ49">
        <v>0.29600399999999999</v>
      </c>
      <c r="FA49">
        <v>8.5189399999999992E-3</v>
      </c>
      <c r="FB49">
        <v>8.6005599999999999E-4</v>
      </c>
      <c r="FC49">
        <v>0.118438</v>
      </c>
      <c r="FD49">
        <v>1.53969E-3</v>
      </c>
      <c r="FE49">
        <v>1.53969E-4</v>
      </c>
      <c r="FF49">
        <v>0.16375700000000001</v>
      </c>
      <c r="FG49">
        <v>2.1288399999999999E-3</v>
      </c>
      <c r="FH49">
        <v>2.1288399999999999E-4</v>
      </c>
      <c r="FI49">
        <v>0.66381299999999999</v>
      </c>
      <c r="FJ49">
        <v>0.99518399999999996</v>
      </c>
      <c r="FK49">
        <v>41.202599999999997</v>
      </c>
      <c r="FL49">
        <v>408.709</v>
      </c>
      <c r="FM49">
        <v>6.91526</v>
      </c>
      <c r="FN49">
        <v>1</v>
      </c>
      <c r="FO49">
        <v>0.43954700000000002</v>
      </c>
      <c r="FP49">
        <v>7.5979899999999998E-3</v>
      </c>
      <c r="FQ49">
        <v>7.6712799999999995E-4</v>
      </c>
      <c r="FR49">
        <v>7.2623300000000002E-2</v>
      </c>
      <c r="FS49">
        <v>0</v>
      </c>
      <c r="FT49">
        <v>6.8447400000000005E-2</v>
      </c>
      <c r="FU49">
        <v>0</v>
      </c>
      <c r="FV49">
        <v>1.14961</v>
      </c>
      <c r="FW49">
        <v>7.6712799999999995E-4</v>
      </c>
      <c r="FX49">
        <v>7.5979899999999998E-3</v>
      </c>
      <c r="FY49">
        <v>4.6401000000000003E-3</v>
      </c>
      <c r="FZ49">
        <v>0</v>
      </c>
      <c r="GA49">
        <v>3.4646500000000001E-3</v>
      </c>
      <c r="GB49">
        <v>0</v>
      </c>
      <c r="GC49">
        <v>295.57</v>
      </c>
      <c r="GD49">
        <v>1</v>
      </c>
      <c r="GE49">
        <v>0.60496399999999995</v>
      </c>
      <c r="GF49">
        <v>0.395036</v>
      </c>
      <c r="GG49">
        <v>1.1404799999999999</v>
      </c>
      <c r="GH49">
        <v>0</v>
      </c>
      <c r="GI49">
        <v>0</v>
      </c>
      <c r="GJ49">
        <v>0</v>
      </c>
      <c r="GK49">
        <v>0</v>
      </c>
      <c r="GL49">
        <v>0</v>
      </c>
      <c r="GM49">
        <v>0</v>
      </c>
      <c r="GN49">
        <v>0</v>
      </c>
      <c r="GO49">
        <v>0</v>
      </c>
      <c r="GP49">
        <v>0</v>
      </c>
      <c r="GQ49">
        <v>35.833300000000001</v>
      </c>
      <c r="GR49">
        <v>291.66699999999997</v>
      </c>
      <c r="GS49">
        <v>4.1175900000000001E-2</v>
      </c>
      <c r="GT49">
        <v>1.11086E-4</v>
      </c>
      <c r="GU49">
        <v>1.4752400000000001E-2</v>
      </c>
      <c r="GV49">
        <v>3.9871500000000001E-3</v>
      </c>
      <c r="GW49">
        <v>4.5274200000000001E-2</v>
      </c>
      <c r="GX49">
        <v>1.60222E-2</v>
      </c>
      <c r="GY49">
        <v>0.87290800000000002</v>
      </c>
      <c r="GZ49">
        <v>5.8658200000000001E-2</v>
      </c>
      <c r="HA49">
        <v>1.8701499999999999E-2</v>
      </c>
      <c r="HB49">
        <v>0.38087399999999999</v>
      </c>
      <c r="HC49">
        <v>0.263623</v>
      </c>
      <c r="HD49">
        <v>0.101586</v>
      </c>
      <c r="HE49">
        <v>0.54044000000000003</v>
      </c>
      <c r="HF49">
        <v>4.3194499999999997E-2</v>
      </c>
      <c r="HG49">
        <v>1.6801699999999999E-2</v>
      </c>
      <c r="HH49">
        <v>0.155001</v>
      </c>
      <c r="HI49">
        <v>7.2093599999999997E-3</v>
      </c>
      <c r="HJ49">
        <v>8.8572200000000003E-4</v>
      </c>
      <c r="HK49">
        <v>0.198992</v>
      </c>
      <c r="HL49">
        <v>9.2554200000000003E-3</v>
      </c>
      <c r="HM49">
        <v>1.1371E-3</v>
      </c>
      <c r="HN49">
        <v>2.7512000000000001E-4</v>
      </c>
      <c r="HO49">
        <v>4.1030799999999999E-2</v>
      </c>
      <c r="HP49">
        <v>5.6153899999999996E-3</v>
      </c>
      <c r="HQ49">
        <v>1.1089399999999999E-2</v>
      </c>
      <c r="HR49">
        <v>3.6654E-4</v>
      </c>
      <c r="HS49">
        <v>0</v>
      </c>
      <c r="HT49">
        <v>1.21608</v>
      </c>
      <c r="HU49">
        <v>0</v>
      </c>
      <c r="HV49">
        <v>9.0097900000000002E-3</v>
      </c>
      <c r="HW49">
        <v>7.7947900000000002E-4</v>
      </c>
      <c r="HX49">
        <v>0.40104499999999998</v>
      </c>
      <c r="HY49">
        <v>0</v>
      </c>
      <c r="HZ49">
        <v>0</v>
      </c>
      <c r="IA49">
        <v>0.60003600000000001</v>
      </c>
      <c r="IB49">
        <v>1225.8599999999999</v>
      </c>
      <c r="IC49">
        <v>7.7378199999999994E-2</v>
      </c>
      <c r="ID49">
        <v>1.21608</v>
      </c>
      <c r="IE49">
        <v>0</v>
      </c>
      <c r="IF49">
        <v>250</v>
      </c>
      <c r="IG49">
        <v>13.817299999999999</v>
      </c>
      <c r="IH49">
        <v>9.2560299999999998E-2</v>
      </c>
      <c r="II49">
        <v>0</v>
      </c>
      <c r="IJ49">
        <v>-0.23175599999999999</v>
      </c>
      <c r="IK49">
        <v>4.3087300000000002E-3</v>
      </c>
      <c r="IL49">
        <v>6000.96</v>
      </c>
      <c r="IM49">
        <v>0</v>
      </c>
      <c r="IN49">
        <v>0.31521700000000002</v>
      </c>
      <c r="IO49">
        <v>0.90061899999999995</v>
      </c>
      <c r="IP49">
        <v>0.86755800000000005</v>
      </c>
      <c r="IQ49">
        <v>3.8837300000000002E-3</v>
      </c>
      <c r="IR49">
        <v>3.8837300000000002E-3</v>
      </c>
      <c r="IS49">
        <v>1.62168E-2</v>
      </c>
      <c r="IT49">
        <v>1.38104</v>
      </c>
      <c r="IU49">
        <v>1.72732</v>
      </c>
      <c r="IV49">
        <v>0</v>
      </c>
      <c r="IW49">
        <v>0</v>
      </c>
      <c r="IX49">
        <v>3.03349</v>
      </c>
    </row>
    <row r="50" spans="1:258" x14ac:dyDescent="0.2">
      <c r="A50">
        <v>18135</v>
      </c>
      <c r="B50">
        <v>9.4079999999999995</v>
      </c>
      <c r="C50">
        <v>-2.1</v>
      </c>
      <c r="D50">
        <v>10.3</v>
      </c>
      <c r="E50">
        <v>1.7158800000000001</v>
      </c>
      <c r="F50">
        <v>360</v>
      </c>
      <c r="G50">
        <v>0</v>
      </c>
      <c r="H50">
        <v>0</v>
      </c>
      <c r="I50">
        <v>0</v>
      </c>
      <c r="J50">
        <v>0</v>
      </c>
      <c r="K50">
        <v>0</v>
      </c>
      <c r="L50">
        <v>0</v>
      </c>
      <c r="M50" s="90">
        <v>6.64E-6</v>
      </c>
      <c r="N50">
        <v>0.31695699999999999</v>
      </c>
      <c r="O50">
        <v>614.94299999999998</v>
      </c>
      <c r="P50">
        <v>12.523300000000001</v>
      </c>
      <c r="Q50">
        <v>1.22248</v>
      </c>
      <c r="R50">
        <v>0.36186800000000002</v>
      </c>
      <c r="S50">
        <v>0.17480399999999999</v>
      </c>
      <c r="T50">
        <v>1.00001E-3</v>
      </c>
      <c r="U50">
        <v>0.18860399999999999</v>
      </c>
      <c r="V50">
        <v>3.32859E-2</v>
      </c>
      <c r="W50">
        <v>0.12709599999999999</v>
      </c>
      <c r="X50">
        <v>0.112341</v>
      </c>
      <c r="Y50">
        <v>1.00001E-3</v>
      </c>
      <c r="Z50">
        <v>3761.32</v>
      </c>
      <c r="AA50">
        <v>151.19800000000001</v>
      </c>
      <c r="AB50">
        <v>13.429399999999999</v>
      </c>
      <c r="AC50">
        <v>371.476</v>
      </c>
      <c r="AD50">
        <v>4.8291899999999996</v>
      </c>
      <c r="AE50">
        <v>0.48291899999999999</v>
      </c>
      <c r="AF50">
        <v>13289.1</v>
      </c>
      <c r="AG50">
        <v>618.096</v>
      </c>
      <c r="AH50">
        <v>75.9375</v>
      </c>
      <c r="AI50">
        <v>0.41672300000000001</v>
      </c>
      <c r="AJ50">
        <v>3.4743500000000002E-3</v>
      </c>
      <c r="AK50">
        <v>0.234379</v>
      </c>
      <c r="AL50">
        <v>25.11</v>
      </c>
      <c r="AM50">
        <v>14.539</v>
      </c>
      <c r="AN50">
        <v>0</v>
      </c>
      <c r="AO50">
        <v>1.4798</v>
      </c>
      <c r="AP50">
        <v>12.193</v>
      </c>
      <c r="AQ50">
        <v>133.31399999999999</v>
      </c>
      <c r="AR50">
        <v>0</v>
      </c>
      <c r="AS50">
        <v>125.67100000000001</v>
      </c>
      <c r="AT50">
        <v>0.89261999999999997</v>
      </c>
      <c r="AU50">
        <v>8.1280499999999995E-3</v>
      </c>
      <c r="AV50">
        <v>2.85644E-2</v>
      </c>
      <c r="AW50" s="90" t="s">
        <v>1906</v>
      </c>
      <c r="AX50">
        <v>2.7161600000000001E-2</v>
      </c>
      <c r="AY50" s="90" t="s">
        <v>1906</v>
      </c>
      <c r="AZ50">
        <v>8.1163399999999999E-4</v>
      </c>
      <c r="BA50">
        <v>401.32600000000002</v>
      </c>
      <c r="BB50">
        <v>1.67622</v>
      </c>
      <c r="BC50">
        <v>7.63826E-3</v>
      </c>
      <c r="BD50" s="90" t="s">
        <v>1906</v>
      </c>
      <c r="BE50">
        <v>1.23832E-3</v>
      </c>
      <c r="BF50">
        <v>1.6341300000000001</v>
      </c>
      <c r="BG50">
        <v>1.6788400000000001</v>
      </c>
      <c r="BH50">
        <v>5.1123000000000002E-3</v>
      </c>
      <c r="BI50" s="90" t="s">
        <v>1906</v>
      </c>
      <c r="BJ50">
        <v>433.57499999999999</v>
      </c>
      <c r="BK50">
        <v>281.77499999999998</v>
      </c>
      <c r="BL50">
        <v>190.83</v>
      </c>
      <c r="BM50">
        <v>233.935</v>
      </c>
      <c r="BN50">
        <v>102.88800000000001</v>
      </c>
      <c r="BO50">
        <v>102.491</v>
      </c>
      <c r="BP50">
        <v>103.51</v>
      </c>
      <c r="BQ50">
        <v>100.30200000000001</v>
      </c>
      <c r="BR50">
        <v>100.252</v>
      </c>
      <c r="BS50">
        <v>100.364</v>
      </c>
      <c r="BT50">
        <v>348.41199999999998</v>
      </c>
      <c r="BU50">
        <v>209.90700000000001</v>
      </c>
      <c r="BV50">
        <v>308.05</v>
      </c>
      <c r="BW50">
        <v>125.29900000000001</v>
      </c>
      <c r="BX50">
        <v>100</v>
      </c>
      <c r="BY50">
        <v>100</v>
      </c>
      <c r="BZ50">
        <v>776.7</v>
      </c>
      <c r="CA50">
        <v>100.048</v>
      </c>
      <c r="CB50">
        <v>101.95099999999999</v>
      </c>
      <c r="CC50">
        <v>107.22199999999999</v>
      </c>
      <c r="CD50">
        <v>100.988</v>
      </c>
      <c r="CE50">
        <v>127.101</v>
      </c>
      <c r="CF50">
        <v>134.44999999999999</v>
      </c>
      <c r="CG50">
        <v>105.086</v>
      </c>
      <c r="CH50">
        <v>100.015</v>
      </c>
      <c r="CI50">
        <v>102.602</v>
      </c>
      <c r="CJ50">
        <v>101.71</v>
      </c>
      <c r="CK50">
        <v>100</v>
      </c>
      <c r="CL50">
        <v>101.179</v>
      </c>
      <c r="CM50">
        <v>100</v>
      </c>
      <c r="CN50">
        <v>128.91499999999999</v>
      </c>
      <c r="CO50">
        <v>100.012</v>
      </c>
      <c r="CP50">
        <v>101.193</v>
      </c>
      <c r="CQ50">
        <v>100.001</v>
      </c>
      <c r="CR50">
        <v>100.001</v>
      </c>
      <c r="CS50">
        <v>100.02800000000001</v>
      </c>
      <c r="CT50">
        <v>100.002</v>
      </c>
      <c r="CU50">
        <v>100</v>
      </c>
      <c r="CV50">
        <v>100.001</v>
      </c>
      <c r="CW50">
        <v>100.005</v>
      </c>
      <c r="CX50">
        <v>100</v>
      </c>
      <c r="CY50">
        <v>251.8</v>
      </c>
      <c r="CZ50">
        <v>195.87799999999999</v>
      </c>
      <c r="DA50">
        <v>105.51900000000001</v>
      </c>
      <c r="DB50">
        <v>102.76900000000001</v>
      </c>
      <c r="DC50">
        <v>104.361</v>
      </c>
      <c r="DD50">
        <v>100</v>
      </c>
      <c r="DE50">
        <v>100.30200000000001</v>
      </c>
      <c r="DF50">
        <v>184.23699999999999</v>
      </c>
      <c r="DG50">
        <v>181.90199999999999</v>
      </c>
      <c r="DH50">
        <v>240.839</v>
      </c>
      <c r="DI50">
        <v>4.0999999999999996</v>
      </c>
      <c r="DJ50">
        <v>1229.8900000000001</v>
      </c>
      <c r="DK50">
        <v>361.56700000000001</v>
      </c>
      <c r="DL50">
        <v>142.875</v>
      </c>
      <c r="DM50">
        <v>218.69200000000001</v>
      </c>
      <c r="DN50">
        <v>868.31899999999996</v>
      </c>
      <c r="DO50">
        <v>0.93268799999999996</v>
      </c>
      <c r="DP50">
        <v>0.93268799999999996</v>
      </c>
      <c r="DQ50">
        <v>1</v>
      </c>
      <c r="DR50">
        <v>7.2926800000000004E-4</v>
      </c>
      <c r="DS50">
        <v>0.96206999999999998</v>
      </c>
      <c r="DT50" s="90">
        <v>6.6399900000000001E-6</v>
      </c>
      <c r="DU50" s="90">
        <v>2.6304200000000001E-5</v>
      </c>
      <c r="DV50" s="90">
        <v>3.4184300000000002E-6</v>
      </c>
      <c r="DW50">
        <v>0</v>
      </c>
      <c r="DX50">
        <v>0</v>
      </c>
      <c r="DY50">
        <v>-1.13185E-2</v>
      </c>
      <c r="DZ50">
        <v>18.6538</v>
      </c>
      <c r="EA50">
        <v>0.60139500000000001</v>
      </c>
      <c r="EB50">
        <v>0.15263199999999999</v>
      </c>
      <c r="EC50">
        <v>0.15263199999999999</v>
      </c>
      <c r="ED50">
        <v>3.06778</v>
      </c>
      <c r="EE50">
        <v>2.1417600000000001</v>
      </c>
      <c r="EF50">
        <v>3.0781800000000001</v>
      </c>
      <c r="EG50">
        <v>2.1417600000000001</v>
      </c>
      <c r="EH50">
        <v>0.30980999999999997</v>
      </c>
      <c r="EI50">
        <v>37.862900000000003</v>
      </c>
      <c r="EJ50">
        <v>6.6408300000000002</v>
      </c>
      <c r="EK50">
        <v>1.27534E-2</v>
      </c>
      <c r="EL50">
        <v>1.8615299999999999</v>
      </c>
      <c r="EM50">
        <v>0</v>
      </c>
      <c r="EN50">
        <v>31.961099999999998</v>
      </c>
      <c r="EO50">
        <v>406.46600000000001</v>
      </c>
      <c r="EP50">
        <v>2.8569399999999998E-2</v>
      </c>
      <c r="EQ50">
        <v>7.7214600000000003E-3</v>
      </c>
      <c r="ER50">
        <v>0</v>
      </c>
      <c r="ES50">
        <v>2.0474800000000001E-2</v>
      </c>
      <c r="ET50">
        <v>4.4802</v>
      </c>
      <c r="EU50">
        <v>1.56938E-3</v>
      </c>
      <c r="EV50">
        <v>1.0182399999999999E-2</v>
      </c>
      <c r="EW50">
        <v>1.00062E-2</v>
      </c>
      <c r="EX50">
        <v>9.9397599999999993E-4</v>
      </c>
      <c r="EY50">
        <v>1.00062E-3</v>
      </c>
      <c r="EZ50">
        <v>0.29689100000000002</v>
      </c>
      <c r="FA50">
        <v>8.5416199999999998E-3</v>
      </c>
      <c r="FB50">
        <v>8.6222399999999998E-4</v>
      </c>
      <c r="FC50">
        <v>0.11887200000000001</v>
      </c>
      <c r="FD50">
        <v>1.5453400000000001E-3</v>
      </c>
      <c r="FE50">
        <v>1.5453400000000001E-4</v>
      </c>
      <c r="FF50">
        <v>0.164214</v>
      </c>
      <c r="FG50">
        <v>2.1347800000000002E-3</v>
      </c>
      <c r="FH50">
        <v>2.1347799999999999E-4</v>
      </c>
      <c r="FI50">
        <v>0.66588800000000004</v>
      </c>
      <c r="FJ50">
        <v>0.99822599999999995</v>
      </c>
      <c r="FK50">
        <v>41.217799999999997</v>
      </c>
      <c r="FL50">
        <v>408.91</v>
      </c>
      <c r="FM50">
        <v>6.9131299999999998</v>
      </c>
      <c r="FN50">
        <v>1</v>
      </c>
      <c r="FO50">
        <v>0.44092700000000001</v>
      </c>
      <c r="FP50">
        <v>7.6195000000000004E-3</v>
      </c>
      <c r="FQ50">
        <v>7.6925500000000005E-4</v>
      </c>
      <c r="FR50">
        <v>7.2798299999999996E-2</v>
      </c>
      <c r="FS50">
        <v>0</v>
      </c>
      <c r="FT50">
        <v>6.86364E-2</v>
      </c>
      <c r="FU50">
        <v>0</v>
      </c>
      <c r="FV50">
        <v>1.15327</v>
      </c>
      <c r="FW50">
        <v>7.6925500000000005E-4</v>
      </c>
      <c r="FX50">
        <v>7.6195000000000004E-3</v>
      </c>
      <c r="FY50">
        <v>4.6482800000000003E-3</v>
      </c>
      <c r="FZ50">
        <v>0</v>
      </c>
      <c r="GA50">
        <v>3.4797700000000001E-3</v>
      </c>
      <c r="GB50">
        <v>0</v>
      </c>
      <c r="GC50">
        <v>295.63600000000002</v>
      </c>
      <c r="GD50">
        <v>1</v>
      </c>
      <c r="GE50">
        <v>0.60484599999999999</v>
      </c>
      <c r="GF50">
        <v>0.39515400000000001</v>
      </c>
      <c r="GG50">
        <v>1.1435299999999999</v>
      </c>
      <c r="GH50">
        <v>0</v>
      </c>
      <c r="GI50">
        <v>0</v>
      </c>
      <c r="GJ50">
        <v>0</v>
      </c>
      <c r="GK50">
        <v>0</v>
      </c>
      <c r="GL50">
        <v>0</v>
      </c>
      <c r="GM50">
        <v>0</v>
      </c>
      <c r="GN50">
        <v>0</v>
      </c>
      <c r="GO50">
        <v>0</v>
      </c>
      <c r="GP50">
        <v>0</v>
      </c>
      <c r="GQ50">
        <v>35.833300000000001</v>
      </c>
      <c r="GR50">
        <v>291.66699999999997</v>
      </c>
      <c r="GS50">
        <v>4.12241E-2</v>
      </c>
      <c r="GT50">
        <v>1.11113E-4</v>
      </c>
      <c r="GU50">
        <v>1.47943E-2</v>
      </c>
      <c r="GV50">
        <v>3.9984599999999997E-3</v>
      </c>
      <c r="GW50">
        <v>4.5333699999999998E-2</v>
      </c>
      <c r="GX50">
        <v>1.5952000000000001E-2</v>
      </c>
      <c r="GY50">
        <v>0.874081</v>
      </c>
      <c r="GZ50">
        <v>5.8742900000000001E-2</v>
      </c>
      <c r="HA50">
        <v>1.8633899999999998E-2</v>
      </c>
      <c r="HB50">
        <v>0.38069199999999997</v>
      </c>
      <c r="HC50">
        <v>0.26347100000000001</v>
      </c>
      <c r="HD50">
        <v>0.10204299999999999</v>
      </c>
      <c r="HE50">
        <v>0.54132599999999997</v>
      </c>
      <c r="HF50">
        <v>4.32658E-2</v>
      </c>
      <c r="HG50">
        <v>1.6732500000000001E-2</v>
      </c>
      <c r="HH50">
        <v>0.15520600000000001</v>
      </c>
      <c r="HI50">
        <v>7.2188699999999996E-3</v>
      </c>
      <c r="HJ50">
        <v>8.8688999999999999E-4</v>
      </c>
      <c r="HK50">
        <v>0.198714</v>
      </c>
      <c r="HL50">
        <v>9.2425200000000006E-3</v>
      </c>
      <c r="HM50">
        <v>1.1355099999999999E-3</v>
      </c>
      <c r="HN50">
        <v>2.7520700000000002E-4</v>
      </c>
      <c r="HO50">
        <v>4.1191600000000002E-2</v>
      </c>
      <c r="HP50">
        <v>5.6373899999999999E-3</v>
      </c>
      <c r="HQ50">
        <v>1.1132899999999999E-2</v>
      </c>
      <c r="HR50">
        <v>3.67976E-4</v>
      </c>
      <c r="HS50">
        <v>0</v>
      </c>
      <c r="HT50">
        <v>1.2206999999999999</v>
      </c>
      <c r="HU50">
        <v>0</v>
      </c>
      <c r="HV50">
        <v>9.0649900000000002E-3</v>
      </c>
      <c r="HW50">
        <v>7.8047900000000005E-4</v>
      </c>
      <c r="HX50">
        <v>0.40348899999999999</v>
      </c>
      <c r="HY50">
        <v>0</v>
      </c>
      <c r="HZ50">
        <v>0</v>
      </c>
      <c r="IA50">
        <v>0.60220399999999996</v>
      </c>
      <c r="IB50">
        <v>1229.8900000000001</v>
      </c>
      <c r="IC50">
        <v>7.7585399999999999E-2</v>
      </c>
      <c r="ID50">
        <v>1.2206999999999999</v>
      </c>
      <c r="IE50">
        <v>0</v>
      </c>
      <c r="IF50">
        <v>250</v>
      </c>
      <c r="IG50">
        <v>13.817299999999999</v>
      </c>
      <c r="IH50">
        <v>9.2560299999999998E-2</v>
      </c>
      <c r="II50">
        <v>0</v>
      </c>
      <c r="IJ50">
        <v>-0.231596</v>
      </c>
      <c r="IK50">
        <v>4.3040400000000003E-3</v>
      </c>
      <c r="IL50">
        <v>6014.04</v>
      </c>
      <c r="IM50">
        <v>0</v>
      </c>
      <c r="IN50">
        <v>0.31518099999999999</v>
      </c>
      <c r="IO50">
        <v>0.90051700000000001</v>
      </c>
      <c r="IP50">
        <v>0.86239900000000003</v>
      </c>
      <c r="IQ50">
        <v>3.8835499999999999E-3</v>
      </c>
      <c r="IR50">
        <v>3.8835499999999999E-3</v>
      </c>
      <c r="IS50">
        <v>1.6216600000000001E-2</v>
      </c>
      <c r="IT50">
        <v>1.3808100000000001</v>
      </c>
      <c r="IU50">
        <v>1.72706</v>
      </c>
      <c r="IV50">
        <v>0</v>
      </c>
      <c r="IW50">
        <v>0</v>
      </c>
      <c r="IX50">
        <v>3.03349</v>
      </c>
    </row>
    <row r="51" spans="1:258" x14ac:dyDescent="0.2">
      <c r="A51">
        <v>18500</v>
      </c>
      <c r="B51">
        <v>9.4079999999999995</v>
      </c>
      <c r="C51">
        <v>-2.1</v>
      </c>
      <c r="D51">
        <v>10.3</v>
      </c>
      <c r="E51">
        <v>1.7158800000000001</v>
      </c>
      <c r="F51">
        <v>360</v>
      </c>
      <c r="G51">
        <v>0</v>
      </c>
      <c r="H51">
        <v>0</v>
      </c>
      <c r="I51">
        <v>0</v>
      </c>
      <c r="J51">
        <v>0</v>
      </c>
      <c r="K51">
        <v>0</v>
      </c>
      <c r="L51">
        <v>0</v>
      </c>
      <c r="M51" s="90">
        <v>6.64E-6</v>
      </c>
      <c r="N51">
        <v>0.31695699999999999</v>
      </c>
      <c r="O51">
        <v>616.84799999999996</v>
      </c>
      <c r="P51">
        <v>12.561199999999999</v>
      </c>
      <c r="Q51">
        <v>1.2259</v>
      </c>
      <c r="R51">
        <v>0.36196299999999998</v>
      </c>
      <c r="S51">
        <v>0.17457300000000001</v>
      </c>
      <c r="T51">
        <v>1.00001E-3</v>
      </c>
      <c r="U51">
        <v>0.18867500000000001</v>
      </c>
      <c r="V51">
        <v>3.3317399999999997E-2</v>
      </c>
      <c r="W51">
        <v>0.12695899999999999</v>
      </c>
      <c r="X51">
        <v>0.112512</v>
      </c>
      <c r="Y51">
        <v>1.00001E-3</v>
      </c>
      <c r="Z51">
        <v>3769.05</v>
      </c>
      <c r="AA51">
        <v>151.58500000000001</v>
      </c>
      <c r="AB51">
        <v>13.452199999999999</v>
      </c>
      <c r="AC51">
        <v>372.78500000000003</v>
      </c>
      <c r="AD51">
        <v>4.8462100000000001</v>
      </c>
      <c r="AE51">
        <v>0.48462100000000002</v>
      </c>
      <c r="AF51">
        <v>13279.7</v>
      </c>
      <c r="AG51">
        <v>617.66099999999994</v>
      </c>
      <c r="AH51">
        <v>75.884100000000004</v>
      </c>
      <c r="AI51">
        <v>0.41719899999999999</v>
      </c>
      <c r="AJ51">
        <v>3.4708899999999999E-3</v>
      </c>
      <c r="AK51">
        <v>0.22991200000000001</v>
      </c>
      <c r="AL51">
        <v>25.11</v>
      </c>
      <c r="AM51">
        <v>14.5457</v>
      </c>
      <c r="AN51">
        <v>0</v>
      </c>
      <c r="AO51">
        <v>1.4858</v>
      </c>
      <c r="AP51">
        <v>12.255100000000001</v>
      </c>
      <c r="AQ51">
        <v>133.29</v>
      </c>
      <c r="AR51">
        <v>0</v>
      </c>
      <c r="AS51">
        <v>125.73</v>
      </c>
      <c r="AT51">
        <v>0.89548499999999998</v>
      </c>
      <c r="AU51">
        <v>8.1510699999999998E-3</v>
      </c>
      <c r="AV51">
        <v>2.8636600000000002E-2</v>
      </c>
      <c r="AW51" s="90" t="s">
        <v>1906</v>
      </c>
      <c r="AX51">
        <v>2.7237399999999998E-2</v>
      </c>
      <c r="AY51" s="90" t="s">
        <v>1906</v>
      </c>
      <c r="AZ51">
        <v>8.1387099999999997E-4</v>
      </c>
      <c r="BA51">
        <v>401.31700000000001</v>
      </c>
      <c r="BB51">
        <v>1.68093</v>
      </c>
      <c r="BC51">
        <v>7.6474300000000002E-3</v>
      </c>
      <c r="BD51" s="90" t="s">
        <v>1906</v>
      </c>
      <c r="BE51">
        <v>1.2412499999999999E-3</v>
      </c>
      <c r="BF51">
        <v>1.6388</v>
      </c>
      <c r="BG51">
        <v>1.6835500000000001</v>
      </c>
      <c r="BH51">
        <v>5.13569E-3</v>
      </c>
      <c r="BI51" s="90" t="s">
        <v>1906</v>
      </c>
      <c r="BJ51">
        <v>434.50099999999998</v>
      </c>
      <c r="BK51">
        <v>282.24599999999998</v>
      </c>
      <c r="BL51">
        <v>191.11</v>
      </c>
      <c r="BM51">
        <v>234.095</v>
      </c>
      <c r="BN51">
        <v>102.896</v>
      </c>
      <c r="BO51">
        <v>102.498</v>
      </c>
      <c r="BP51">
        <v>103.51900000000001</v>
      </c>
      <c r="BQ51">
        <v>100.303</v>
      </c>
      <c r="BR51">
        <v>100.253</v>
      </c>
      <c r="BS51">
        <v>100.364</v>
      </c>
      <c r="BT51">
        <v>348.41199999999998</v>
      </c>
      <c r="BU51">
        <v>210.26</v>
      </c>
      <c r="BV51">
        <v>307.70400000000001</v>
      </c>
      <c r="BW51">
        <v>125.39100000000001</v>
      </c>
      <c r="BX51">
        <v>100</v>
      </c>
      <c r="BY51">
        <v>100</v>
      </c>
      <c r="BZ51">
        <v>776.7</v>
      </c>
      <c r="CA51">
        <v>100.048</v>
      </c>
      <c r="CB51">
        <v>101.958</v>
      </c>
      <c r="CC51">
        <v>107.252</v>
      </c>
      <c r="CD51">
        <v>100.99299999999999</v>
      </c>
      <c r="CE51">
        <v>127.145</v>
      </c>
      <c r="CF51">
        <v>134.411</v>
      </c>
      <c r="CG51">
        <v>105.09399999999999</v>
      </c>
      <c r="CH51">
        <v>100.015</v>
      </c>
      <c r="CI51">
        <v>102.584</v>
      </c>
      <c r="CJ51">
        <v>101.712</v>
      </c>
      <c r="CK51">
        <v>100</v>
      </c>
      <c r="CL51">
        <v>101.184</v>
      </c>
      <c r="CM51">
        <v>100</v>
      </c>
      <c r="CN51">
        <v>129.00399999999999</v>
      </c>
      <c r="CO51">
        <v>100.012</v>
      </c>
      <c r="CP51">
        <v>101.19799999999999</v>
      </c>
      <c r="CQ51">
        <v>100.001</v>
      </c>
      <c r="CR51">
        <v>100.001</v>
      </c>
      <c r="CS51">
        <v>100.027</v>
      </c>
      <c r="CT51">
        <v>100.002</v>
      </c>
      <c r="CU51">
        <v>100</v>
      </c>
      <c r="CV51">
        <v>100.001</v>
      </c>
      <c r="CW51">
        <v>100.005</v>
      </c>
      <c r="CX51">
        <v>100</v>
      </c>
      <c r="CY51">
        <v>252.256</v>
      </c>
      <c r="CZ51">
        <v>196.17400000000001</v>
      </c>
      <c r="DA51">
        <v>105.532</v>
      </c>
      <c r="DB51">
        <v>102.751</v>
      </c>
      <c r="DC51">
        <v>104.381</v>
      </c>
      <c r="DD51">
        <v>100</v>
      </c>
      <c r="DE51">
        <v>100.303</v>
      </c>
      <c r="DF51">
        <v>184.53</v>
      </c>
      <c r="DG51">
        <v>181.88</v>
      </c>
      <c r="DH51">
        <v>240.80199999999999</v>
      </c>
      <c r="DI51">
        <v>4.0999999999999996</v>
      </c>
      <c r="DJ51">
        <v>1233.7</v>
      </c>
      <c r="DK51">
        <v>362.37799999999999</v>
      </c>
      <c r="DL51">
        <v>143.24100000000001</v>
      </c>
      <c r="DM51">
        <v>219.137</v>
      </c>
      <c r="DN51">
        <v>871.31899999999996</v>
      </c>
      <c r="DO51">
        <v>0.93507499999999999</v>
      </c>
      <c r="DP51">
        <v>0.93507499999999999</v>
      </c>
      <c r="DQ51">
        <v>1</v>
      </c>
      <c r="DR51">
        <v>7.2926800000000004E-4</v>
      </c>
      <c r="DS51">
        <v>0.96178600000000003</v>
      </c>
      <c r="DT51" s="90">
        <v>6.6399900000000001E-6</v>
      </c>
      <c r="DU51" s="90">
        <v>2.5789700000000001E-5</v>
      </c>
      <c r="DV51" s="90">
        <v>3.41999E-6</v>
      </c>
      <c r="DW51">
        <v>0</v>
      </c>
      <c r="DX51">
        <v>0</v>
      </c>
      <c r="DY51">
        <v>-1.13291E-2</v>
      </c>
      <c r="DZ51">
        <v>18.701499999999999</v>
      </c>
      <c r="EA51">
        <v>0.60355400000000003</v>
      </c>
      <c r="EB51">
        <v>0.15309200000000001</v>
      </c>
      <c r="EC51">
        <v>0.15309200000000001</v>
      </c>
      <c r="ED51">
        <v>3.0758999999999999</v>
      </c>
      <c r="EE51">
        <v>2.1475900000000001</v>
      </c>
      <c r="EF51">
        <v>3.0863299999999998</v>
      </c>
      <c r="EG51">
        <v>2.1475900000000001</v>
      </c>
      <c r="EH51">
        <v>0.31074299999999999</v>
      </c>
      <c r="EI51">
        <v>37.959899999999998</v>
      </c>
      <c r="EJ51">
        <v>6.6485099999999999</v>
      </c>
      <c r="EK51">
        <v>1.27657E-2</v>
      </c>
      <c r="EL51">
        <v>1.8600099999999999</v>
      </c>
      <c r="EM51">
        <v>0</v>
      </c>
      <c r="EN51">
        <v>32.092700000000001</v>
      </c>
      <c r="EO51">
        <v>408.91399999999999</v>
      </c>
      <c r="EP51">
        <v>2.869E-2</v>
      </c>
      <c r="EQ51">
        <v>7.7540400000000002E-3</v>
      </c>
      <c r="ER51">
        <v>0</v>
      </c>
      <c r="ES51">
        <v>2.0519800000000001E-2</v>
      </c>
      <c r="ET51">
        <v>4.3925900000000002</v>
      </c>
      <c r="EU51">
        <v>1.573E-3</v>
      </c>
      <c r="EV51">
        <v>1.01817E-2</v>
      </c>
      <c r="EW51">
        <v>1.00053E-2</v>
      </c>
      <c r="EX51">
        <v>9.9368000000000004E-4</v>
      </c>
      <c r="EY51">
        <v>1.0005299999999999E-3</v>
      </c>
      <c r="EZ51">
        <v>0.29772700000000002</v>
      </c>
      <c r="FA51">
        <v>8.5635899999999994E-3</v>
      </c>
      <c r="FB51">
        <v>8.6429900000000001E-4</v>
      </c>
      <c r="FC51">
        <v>0.119283</v>
      </c>
      <c r="FD51">
        <v>1.55068E-3</v>
      </c>
      <c r="FE51">
        <v>1.5506800000000001E-4</v>
      </c>
      <c r="FF51">
        <v>0.164684</v>
      </c>
      <c r="FG51">
        <v>2.1408899999999999E-3</v>
      </c>
      <c r="FH51">
        <v>2.1408899999999999E-4</v>
      </c>
      <c r="FI51">
        <v>0.66785000000000005</v>
      </c>
      <c r="FJ51">
        <v>1.00112</v>
      </c>
      <c r="FK51">
        <v>41.229900000000001</v>
      </c>
      <c r="FL51">
        <v>409.08800000000002</v>
      </c>
      <c r="FM51">
        <v>6.9111399999999996</v>
      </c>
      <c r="FN51">
        <v>1</v>
      </c>
      <c r="FO51">
        <v>0.44223800000000002</v>
      </c>
      <c r="FP51">
        <v>7.6400799999999996E-3</v>
      </c>
      <c r="FQ51">
        <v>7.7127599999999999E-4</v>
      </c>
      <c r="FR51">
        <v>7.2967799999999999E-2</v>
      </c>
      <c r="FS51">
        <v>0</v>
      </c>
      <c r="FT51">
        <v>6.8821800000000002E-2</v>
      </c>
      <c r="FU51">
        <v>0</v>
      </c>
      <c r="FV51">
        <v>1.1567400000000001</v>
      </c>
      <c r="FW51">
        <v>7.7127599999999999E-4</v>
      </c>
      <c r="FX51">
        <v>7.6400799999999996E-3</v>
      </c>
      <c r="FY51">
        <v>4.6555800000000003E-3</v>
      </c>
      <c r="FZ51">
        <v>0</v>
      </c>
      <c r="GA51">
        <v>3.4954999999999999E-3</v>
      </c>
      <c r="GB51">
        <v>0</v>
      </c>
      <c r="GC51">
        <v>295.69600000000003</v>
      </c>
      <c r="GD51">
        <v>1</v>
      </c>
      <c r="GE51">
        <v>0.60472000000000004</v>
      </c>
      <c r="GF51">
        <v>0.39528000000000002</v>
      </c>
      <c r="GG51">
        <v>1.1464700000000001</v>
      </c>
      <c r="GH51">
        <v>0</v>
      </c>
      <c r="GI51">
        <v>0</v>
      </c>
      <c r="GJ51">
        <v>0</v>
      </c>
      <c r="GK51">
        <v>0</v>
      </c>
      <c r="GL51">
        <v>0</v>
      </c>
      <c r="GM51">
        <v>0</v>
      </c>
      <c r="GN51">
        <v>0</v>
      </c>
      <c r="GO51">
        <v>0</v>
      </c>
      <c r="GP51">
        <v>0</v>
      </c>
      <c r="GQ51">
        <v>35.833300000000001</v>
      </c>
      <c r="GR51">
        <v>291.66699999999997</v>
      </c>
      <c r="GS51">
        <v>4.1283500000000001E-2</v>
      </c>
      <c r="GT51">
        <v>1.11142E-4</v>
      </c>
      <c r="GU51">
        <v>1.48399E-2</v>
      </c>
      <c r="GV51">
        <v>4.0107800000000002E-3</v>
      </c>
      <c r="GW51">
        <v>4.5405399999999999E-2</v>
      </c>
      <c r="GX51">
        <v>1.58821E-2</v>
      </c>
      <c r="GY51">
        <v>0.87532500000000002</v>
      </c>
      <c r="GZ51">
        <v>5.8839599999999999E-2</v>
      </c>
      <c r="HA51">
        <v>1.8566800000000001E-2</v>
      </c>
      <c r="HB51">
        <v>0.380519</v>
      </c>
      <c r="HC51">
        <v>0.263291</v>
      </c>
      <c r="HD51">
        <v>0.102511</v>
      </c>
      <c r="HE51">
        <v>0.54224799999999995</v>
      </c>
      <c r="HF51">
        <v>4.3347700000000003E-2</v>
      </c>
      <c r="HG51">
        <v>1.6663500000000001E-2</v>
      </c>
      <c r="HH51">
        <v>0.155422</v>
      </c>
      <c r="HI51">
        <v>7.2289399999999997E-3</v>
      </c>
      <c r="HJ51">
        <v>8.8812600000000004E-4</v>
      </c>
      <c r="HK51">
        <v>0.19844300000000001</v>
      </c>
      <c r="HL51">
        <v>9.2299300000000008E-3</v>
      </c>
      <c r="HM51">
        <v>1.13396E-3</v>
      </c>
      <c r="HN51">
        <v>2.7535599999999998E-4</v>
      </c>
      <c r="HO51">
        <v>4.1354599999999998E-2</v>
      </c>
      <c r="HP51">
        <v>5.6597000000000001E-3</v>
      </c>
      <c r="HQ51">
        <v>1.11769E-2</v>
      </c>
      <c r="HR51">
        <v>3.69432E-4</v>
      </c>
      <c r="HS51">
        <v>0</v>
      </c>
      <c r="HT51">
        <v>1.2250799999999999</v>
      </c>
      <c r="HU51">
        <v>0</v>
      </c>
      <c r="HV51">
        <v>9.1191699999999994E-3</v>
      </c>
      <c r="HW51">
        <v>7.8143199999999998E-4</v>
      </c>
      <c r="HX51">
        <v>0.405779</v>
      </c>
      <c r="HY51">
        <v>0</v>
      </c>
      <c r="HZ51">
        <v>0</v>
      </c>
      <c r="IA51">
        <v>0.60422299999999995</v>
      </c>
      <c r="IB51">
        <v>1233.7</v>
      </c>
      <c r="IC51">
        <v>7.7784000000000006E-2</v>
      </c>
      <c r="ID51">
        <v>1.2250799999999999</v>
      </c>
      <c r="IE51">
        <v>0</v>
      </c>
      <c r="IF51">
        <v>250</v>
      </c>
      <c r="IG51">
        <v>13.817299999999999</v>
      </c>
      <c r="IH51">
        <v>9.2560299999999998E-2</v>
      </c>
      <c r="II51">
        <v>0</v>
      </c>
      <c r="IJ51">
        <v>-0.23144700000000001</v>
      </c>
      <c r="IK51">
        <v>4.2996700000000002E-3</v>
      </c>
      <c r="IL51">
        <v>6026.27</v>
      </c>
      <c r="IM51">
        <v>0</v>
      </c>
      <c r="IN51">
        <v>0.31515100000000001</v>
      </c>
      <c r="IO51">
        <v>0.90043200000000001</v>
      </c>
      <c r="IP51">
        <v>0.85743599999999998</v>
      </c>
      <c r="IQ51">
        <v>3.8833700000000001E-3</v>
      </c>
      <c r="IR51">
        <v>3.8833700000000001E-3</v>
      </c>
      <c r="IS51">
        <v>1.6216399999999999E-2</v>
      </c>
      <c r="IT51">
        <v>1.38059</v>
      </c>
      <c r="IU51">
        <v>1.72681</v>
      </c>
      <c r="IV51">
        <v>0</v>
      </c>
      <c r="IW51">
        <v>0</v>
      </c>
      <c r="IX51">
        <v>3.03349</v>
      </c>
    </row>
    <row r="52" spans="1:258" x14ac:dyDescent="0.2">
      <c r="A52">
        <v>18865</v>
      </c>
      <c r="B52">
        <v>9.4079999999999995</v>
      </c>
      <c r="C52">
        <v>-2.1</v>
      </c>
      <c r="D52">
        <v>10.3</v>
      </c>
      <c r="E52">
        <v>1.7158800000000001</v>
      </c>
      <c r="F52">
        <v>360</v>
      </c>
      <c r="G52">
        <v>0</v>
      </c>
      <c r="H52">
        <v>0</v>
      </c>
      <c r="I52">
        <v>0</v>
      </c>
      <c r="J52">
        <v>0</v>
      </c>
      <c r="K52">
        <v>0</v>
      </c>
      <c r="L52">
        <v>0</v>
      </c>
      <c r="M52" s="90">
        <v>6.64E-6</v>
      </c>
      <c r="N52">
        <v>0.31695699999999999</v>
      </c>
      <c r="O52">
        <v>618.78300000000002</v>
      </c>
      <c r="P52">
        <v>12.599600000000001</v>
      </c>
      <c r="Q52">
        <v>1.22936</v>
      </c>
      <c r="R52">
        <v>0.36206300000000002</v>
      </c>
      <c r="S52">
        <v>0.17432300000000001</v>
      </c>
      <c r="T52">
        <v>1.00001E-3</v>
      </c>
      <c r="U52">
        <v>0.188753</v>
      </c>
      <c r="V52">
        <v>3.3348700000000002E-2</v>
      </c>
      <c r="W52">
        <v>0.12682499999999999</v>
      </c>
      <c r="X52">
        <v>0.11268599999999999</v>
      </c>
      <c r="Y52">
        <v>1.00001E-3</v>
      </c>
      <c r="Z52">
        <v>3776.87</v>
      </c>
      <c r="AA52">
        <v>151.96600000000001</v>
      </c>
      <c r="AB52">
        <v>13.4754</v>
      </c>
      <c r="AC52">
        <v>374.12</v>
      </c>
      <c r="AD52">
        <v>4.86355</v>
      </c>
      <c r="AE52">
        <v>0.48635499999999998</v>
      </c>
      <c r="AF52">
        <v>13270.5</v>
      </c>
      <c r="AG52">
        <v>617.23199999999997</v>
      </c>
      <c r="AH52">
        <v>75.831299999999999</v>
      </c>
      <c r="AI52">
        <v>0.41768699999999997</v>
      </c>
      <c r="AJ52">
        <v>3.4671799999999998E-3</v>
      </c>
      <c r="AK52">
        <v>0.225468</v>
      </c>
      <c r="AL52">
        <v>25.11</v>
      </c>
      <c r="AM52">
        <v>14.552099999999999</v>
      </c>
      <c r="AN52">
        <v>0</v>
      </c>
      <c r="AO52">
        <v>1.4916100000000001</v>
      </c>
      <c r="AP52">
        <v>12.3178</v>
      </c>
      <c r="AQ52">
        <v>133.26599999999999</v>
      </c>
      <c r="AR52">
        <v>0</v>
      </c>
      <c r="AS52">
        <v>125.79</v>
      </c>
      <c r="AT52">
        <v>0.89820599999999995</v>
      </c>
      <c r="AU52">
        <v>8.1725800000000005E-3</v>
      </c>
      <c r="AV52">
        <v>2.8708999999999998E-2</v>
      </c>
      <c r="AW52" s="90" t="s">
        <v>1906</v>
      </c>
      <c r="AX52">
        <v>2.7314000000000001E-2</v>
      </c>
      <c r="AY52" s="90" t="s">
        <v>1906</v>
      </c>
      <c r="AZ52">
        <v>8.1596000000000001E-4</v>
      </c>
      <c r="BA52">
        <v>401.30900000000003</v>
      </c>
      <c r="BB52">
        <v>1.6856800000000001</v>
      </c>
      <c r="BC52">
        <v>7.6560400000000002E-3</v>
      </c>
      <c r="BD52" s="90" t="s">
        <v>1906</v>
      </c>
      <c r="BE52">
        <v>1.2441900000000001E-3</v>
      </c>
      <c r="BF52">
        <v>1.6434299999999999</v>
      </c>
      <c r="BG52">
        <v>1.68831</v>
      </c>
      <c r="BH52">
        <v>5.1590000000000004E-3</v>
      </c>
      <c r="BI52" s="90" t="s">
        <v>1906</v>
      </c>
      <c r="BJ52">
        <v>435.44499999999999</v>
      </c>
      <c r="BK52">
        <v>282.726</v>
      </c>
      <c r="BL52">
        <v>191.39400000000001</v>
      </c>
      <c r="BM52">
        <v>234.25800000000001</v>
      </c>
      <c r="BN52">
        <v>102.90300000000001</v>
      </c>
      <c r="BO52">
        <v>102.505</v>
      </c>
      <c r="BP52">
        <v>103.52800000000001</v>
      </c>
      <c r="BQ52">
        <v>100.304</v>
      </c>
      <c r="BR52">
        <v>100.254</v>
      </c>
      <c r="BS52">
        <v>100.364</v>
      </c>
      <c r="BT52">
        <v>348.41199999999998</v>
      </c>
      <c r="BU52">
        <v>210.62100000000001</v>
      </c>
      <c r="BV52">
        <v>307.34899999999999</v>
      </c>
      <c r="BW52">
        <v>125.48399999999999</v>
      </c>
      <c r="BX52">
        <v>100</v>
      </c>
      <c r="BY52">
        <v>100</v>
      </c>
      <c r="BZ52">
        <v>776.7</v>
      </c>
      <c r="CA52">
        <v>100.048</v>
      </c>
      <c r="CB52">
        <v>101.964</v>
      </c>
      <c r="CC52">
        <v>107.282</v>
      </c>
      <c r="CD52">
        <v>100.997</v>
      </c>
      <c r="CE52">
        <v>127.19</v>
      </c>
      <c r="CF52">
        <v>134.37299999999999</v>
      </c>
      <c r="CG52">
        <v>105.10299999999999</v>
      </c>
      <c r="CH52">
        <v>100.015</v>
      </c>
      <c r="CI52">
        <v>102.56399999999999</v>
      </c>
      <c r="CJ52">
        <v>101.714</v>
      </c>
      <c r="CK52">
        <v>100</v>
      </c>
      <c r="CL52">
        <v>101.18899999999999</v>
      </c>
      <c r="CM52">
        <v>100</v>
      </c>
      <c r="CN52">
        <v>129.095</v>
      </c>
      <c r="CO52">
        <v>100.012</v>
      </c>
      <c r="CP52">
        <v>101.203</v>
      </c>
      <c r="CQ52">
        <v>100.001</v>
      </c>
      <c r="CR52">
        <v>100.001</v>
      </c>
      <c r="CS52">
        <v>100.026</v>
      </c>
      <c r="CT52">
        <v>100.002</v>
      </c>
      <c r="CU52">
        <v>100</v>
      </c>
      <c r="CV52">
        <v>100.001</v>
      </c>
      <c r="CW52">
        <v>100.005</v>
      </c>
      <c r="CX52">
        <v>100</v>
      </c>
      <c r="CY52">
        <v>252.71899999999999</v>
      </c>
      <c r="CZ52">
        <v>196.47300000000001</v>
      </c>
      <c r="DA52">
        <v>105.545</v>
      </c>
      <c r="DB52">
        <v>102.732</v>
      </c>
      <c r="DC52">
        <v>104.401</v>
      </c>
      <c r="DD52">
        <v>100</v>
      </c>
      <c r="DE52">
        <v>100.304</v>
      </c>
      <c r="DF52">
        <v>184.83099999999999</v>
      </c>
      <c r="DG52">
        <v>181.857</v>
      </c>
      <c r="DH52">
        <v>240.76499999999999</v>
      </c>
      <c r="DI52">
        <v>4.0999999999999996</v>
      </c>
      <c r="DJ52">
        <v>1237.57</v>
      </c>
      <c r="DK52">
        <v>363.2</v>
      </c>
      <c r="DL52">
        <v>143.614</v>
      </c>
      <c r="DM52">
        <v>219.58699999999999</v>
      </c>
      <c r="DN52">
        <v>874.36500000000001</v>
      </c>
      <c r="DO52">
        <v>0.93751099999999998</v>
      </c>
      <c r="DP52">
        <v>0.93751099999999998</v>
      </c>
      <c r="DQ52">
        <v>1</v>
      </c>
      <c r="DR52">
        <v>7.2926800000000004E-4</v>
      </c>
      <c r="DS52">
        <v>0.96149899999999999</v>
      </c>
      <c r="DT52" s="90">
        <v>6.6399900000000001E-6</v>
      </c>
      <c r="DU52" s="90">
        <v>2.5278499999999999E-5</v>
      </c>
      <c r="DV52" s="90">
        <v>3.4215000000000002E-6</v>
      </c>
      <c r="DW52">
        <v>0</v>
      </c>
      <c r="DX52">
        <v>0</v>
      </c>
      <c r="DY52">
        <v>-1.13399E-2</v>
      </c>
      <c r="DZ52">
        <v>18.7502</v>
      </c>
      <c r="EA52">
        <v>0.60578500000000002</v>
      </c>
      <c r="EB52">
        <v>0.15354799999999999</v>
      </c>
      <c r="EC52">
        <v>0.15354799999999999</v>
      </c>
      <c r="ED52">
        <v>3.0842200000000002</v>
      </c>
      <c r="EE52">
        <v>2.15347</v>
      </c>
      <c r="EF52">
        <v>3.0946699999999998</v>
      </c>
      <c r="EG52">
        <v>2.15347</v>
      </c>
      <c r="EH52">
        <v>0.31166899999999997</v>
      </c>
      <c r="EI52">
        <v>38.058799999999998</v>
      </c>
      <c r="EJ52">
        <v>6.65639</v>
      </c>
      <c r="EK52">
        <v>1.27771E-2</v>
      </c>
      <c r="EL52">
        <v>1.85836</v>
      </c>
      <c r="EM52">
        <v>0</v>
      </c>
      <c r="EN52">
        <v>32.220300000000002</v>
      </c>
      <c r="EO52">
        <v>411.39100000000002</v>
      </c>
      <c r="EP52">
        <v>2.8811699999999999E-2</v>
      </c>
      <c r="EQ52">
        <v>7.7869300000000001E-3</v>
      </c>
      <c r="ER52">
        <v>0</v>
      </c>
      <c r="ES52">
        <v>2.0563999999999999E-2</v>
      </c>
      <c r="ET52">
        <v>4.3055000000000003</v>
      </c>
      <c r="EU52">
        <v>1.57671E-3</v>
      </c>
      <c r="EV52">
        <v>1.01809E-2</v>
      </c>
      <c r="EW52">
        <v>1.0004300000000001E-2</v>
      </c>
      <c r="EX52">
        <v>9.9337300000000009E-4</v>
      </c>
      <c r="EY52">
        <v>1.0004300000000001E-3</v>
      </c>
      <c r="EZ52">
        <v>0.29857699999999998</v>
      </c>
      <c r="FA52">
        <v>8.5857799999999995E-3</v>
      </c>
      <c r="FB52">
        <v>8.6639400000000004E-4</v>
      </c>
      <c r="FC52">
        <v>0.1197</v>
      </c>
      <c r="FD52">
        <v>1.5560999999999999E-3</v>
      </c>
      <c r="FE52">
        <v>1.5561000000000001E-4</v>
      </c>
      <c r="FF52">
        <v>0.165162</v>
      </c>
      <c r="FG52">
        <v>2.1471099999999998E-3</v>
      </c>
      <c r="FH52">
        <v>2.14711E-4</v>
      </c>
      <c r="FI52">
        <v>0.66984299999999997</v>
      </c>
      <c r="FJ52">
        <v>1.0040500000000001</v>
      </c>
      <c r="FK52">
        <v>41.2425</v>
      </c>
      <c r="FL52">
        <v>409.27100000000002</v>
      </c>
      <c r="FM52">
        <v>6.9094699999999998</v>
      </c>
      <c r="FN52">
        <v>1</v>
      </c>
      <c r="FO52">
        <v>0.44356800000000002</v>
      </c>
      <c r="FP52">
        <v>7.6609E-3</v>
      </c>
      <c r="FQ52">
        <v>7.7332099999999999E-4</v>
      </c>
      <c r="FR52">
        <v>7.3140200000000002E-2</v>
      </c>
      <c r="FS52">
        <v>0</v>
      </c>
      <c r="FT52">
        <v>6.9007600000000002E-2</v>
      </c>
      <c r="FU52">
        <v>0</v>
      </c>
      <c r="FV52">
        <v>1.1602600000000001</v>
      </c>
      <c r="FW52">
        <v>7.7332099999999999E-4</v>
      </c>
      <c r="FX52">
        <v>7.6609E-3</v>
      </c>
      <c r="FY52">
        <v>4.6615600000000004E-3</v>
      </c>
      <c r="FZ52">
        <v>0</v>
      </c>
      <c r="GA52">
        <v>3.5110200000000001E-3</v>
      </c>
      <c r="GB52">
        <v>0</v>
      </c>
      <c r="GC52">
        <v>295.76</v>
      </c>
      <c r="GD52">
        <v>1</v>
      </c>
      <c r="GE52">
        <v>0.60458800000000001</v>
      </c>
      <c r="GF52">
        <v>0.39541199999999999</v>
      </c>
      <c r="GG52">
        <v>1.1494200000000001</v>
      </c>
      <c r="GH52">
        <v>0</v>
      </c>
      <c r="GI52">
        <v>0</v>
      </c>
      <c r="GJ52">
        <v>0</v>
      </c>
      <c r="GK52">
        <v>0</v>
      </c>
      <c r="GL52">
        <v>0</v>
      </c>
      <c r="GM52">
        <v>0</v>
      </c>
      <c r="GN52">
        <v>0</v>
      </c>
      <c r="GO52">
        <v>0</v>
      </c>
      <c r="GP52">
        <v>0</v>
      </c>
      <c r="GQ52">
        <v>35.833300000000001</v>
      </c>
      <c r="GR52">
        <v>291.66699999999997</v>
      </c>
      <c r="GS52">
        <v>4.1346500000000001E-2</v>
      </c>
      <c r="GT52">
        <v>1.11174E-4</v>
      </c>
      <c r="GU52">
        <v>1.48848E-2</v>
      </c>
      <c r="GV52">
        <v>4.0229100000000002E-3</v>
      </c>
      <c r="GW52">
        <v>4.5480600000000003E-2</v>
      </c>
      <c r="GX52">
        <v>1.5810000000000001E-2</v>
      </c>
      <c r="GY52">
        <v>0.87657600000000002</v>
      </c>
      <c r="GZ52">
        <v>5.8939199999999997E-2</v>
      </c>
      <c r="HA52">
        <v>1.84975E-2</v>
      </c>
      <c r="HB52">
        <v>0.38034299999999999</v>
      </c>
      <c r="HC52">
        <v>0.26310099999999997</v>
      </c>
      <c r="HD52">
        <v>0.102994</v>
      </c>
      <c r="HE52">
        <v>0.54317599999999999</v>
      </c>
      <c r="HF52">
        <v>4.3432199999999997E-2</v>
      </c>
      <c r="HG52">
        <v>1.65924E-2</v>
      </c>
      <c r="HH52">
        <v>0.15564</v>
      </c>
      <c r="HI52">
        <v>7.2390600000000003E-3</v>
      </c>
      <c r="HJ52">
        <v>8.8937100000000002E-4</v>
      </c>
      <c r="HK52">
        <v>0.19817199999999999</v>
      </c>
      <c r="HL52">
        <v>9.2172999999999995E-3</v>
      </c>
      <c r="HM52">
        <v>1.1324099999999999E-3</v>
      </c>
      <c r="HN52">
        <v>2.7553799999999998E-4</v>
      </c>
      <c r="HO52">
        <v>4.1516600000000001E-2</v>
      </c>
      <c r="HP52">
        <v>5.6818700000000003E-3</v>
      </c>
      <c r="HQ52">
        <v>1.12207E-2</v>
      </c>
      <c r="HR52">
        <v>3.7087900000000001E-4</v>
      </c>
      <c r="HS52">
        <v>0</v>
      </c>
      <c r="HT52">
        <v>1.2296100000000001</v>
      </c>
      <c r="HU52">
        <v>0</v>
      </c>
      <c r="HV52">
        <v>9.1723599999999992E-3</v>
      </c>
      <c r="HW52">
        <v>7.8239900000000003E-4</v>
      </c>
      <c r="HX52">
        <v>0.40807199999999999</v>
      </c>
      <c r="HY52">
        <v>0</v>
      </c>
      <c r="HZ52">
        <v>0</v>
      </c>
      <c r="IA52">
        <v>0.60624400000000001</v>
      </c>
      <c r="IB52">
        <v>1237.57</v>
      </c>
      <c r="IC52">
        <v>7.7986700000000006E-2</v>
      </c>
      <c r="ID52">
        <v>1.2296100000000001</v>
      </c>
      <c r="IE52">
        <v>0</v>
      </c>
      <c r="IF52">
        <v>250</v>
      </c>
      <c r="IG52">
        <v>13.817299999999999</v>
      </c>
      <c r="IH52">
        <v>9.2560299999999998E-2</v>
      </c>
      <c r="II52">
        <v>0</v>
      </c>
      <c r="IJ52">
        <v>-0.231297</v>
      </c>
      <c r="IK52">
        <v>4.2952600000000004E-3</v>
      </c>
      <c r="IL52">
        <v>6038.63</v>
      </c>
      <c r="IM52">
        <v>0</v>
      </c>
      <c r="IN52">
        <v>0.31512499999999999</v>
      </c>
      <c r="IO52">
        <v>0.90035699999999996</v>
      </c>
      <c r="IP52">
        <v>0.85237399999999997</v>
      </c>
      <c r="IQ52">
        <v>3.8831600000000001E-3</v>
      </c>
      <c r="IR52">
        <v>3.8831600000000001E-3</v>
      </c>
      <c r="IS52">
        <v>1.6216100000000001E-2</v>
      </c>
      <c r="IT52">
        <v>1.38036</v>
      </c>
      <c r="IU52">
        <v>1.72655</v>
      </c>
      <c r="IV52">
        <v>0</v>
      </c>
      <c r="IW52">
        <v>0</v>
      </c>
      <c r="IX52">
        <v>3.03349</v>
      </c>
    </row>
    <row r="53" spans="1:258" x14ac:dyDescent="0.2">
      <c r="A53">
        <v>19230</v>
      </c>
      <c r="B53">
        <v>9.4079999999999995</v>
      </c>
      <c r="C53">
        <v>-2.1</v>
      </c>
      <c r="D53">
        <v>10.3</v>
      </c>
      <c r="E53">
        <v>1.7158800000000001</v>
      </c>
      <c r="F53">
        <v>360</v>
      </c>
      <c r="G53">
        <v>0</v>
      </c>
      <c r="H53">
        <v>0</v>
      </c>
      <c r="I53">
        <v>0</v>
      </c>
      <c r="J53">
        <v>0</v>
      </c>
      <c r="K53">
        <v>0</v>
      </c>
      <c r="L53">
        <v>0</v>
      </c>
      <c r="M53" s="90">
        <v>6.64E-6</v>
      </c>
      <c r="N53">
        <v>0.31695699999999999</v>
      </c>
      <c r="O53">
        <v>620.678</v>
      </c>
      <c r="P53">
        <v>12.637499999999999</v>
      </c>
      <c r="Q53">
        <v>1.2327900000000001</v>
      </c>
      <c r="R53">
        <v>0.36216999999999999</v>
      </c>
      <c r="S53">
        <v>0.17405499999999999</v>
      </c>
      <c r="T53">
        <v>1.00001E-3</v>
      </c>
      <c r="U53">
        <v>0.188836</v>
      </c>
      <c r="V53">
        <v>3.3380600000000003E-2</v>
      </c>
      <c r="W53">
        <v>0.126694</v>
      </c>
      <c r="X53">
        <v>0.11286499999999999</v>
      </c>
      <c r="Y53">
        <v>1.00001E-3</v>
      </c>
      <c r="Z53">
        <v>3784.83</v>
      </c>
      <c r="AA53">
        <v>152.34100000000001</v>
      </c>
      <c r="AB53">
        <v>13.498799999999999</v>
      </c>
      <c r="AC53">
        <v>375.471</v>
      </c>
      <c r="AD53">
        <v>4.8811200000000001</v>
      </c>
      <c r="AE53">
        <v>0.48811199999999999</v>
      </c>
      <c r="AF53">
        <v>13261.3</v>
      </c>
      <c r="AG53">
        <v>616.80700000000002</v>
      </c>
      <c r="AH53">
        <v>75.7791</v>
      </c>
      <c r="AI53">
        <v>0.41826400000000002</v>
      </c>
      <c r="AJ53">
        <v>3.4630799999999999E-3</v>
      </c>
      <c r="AK53">
        <v>0.22107299999999999</v>
      </c>
      <c r="AL53">
        <v>25.11</v>
      </c>
      <c r="AM53">
        <v>14.558400000000001</v>
      </c>
      <c r="AN53">
        <v>0</v>
      </c>
      <c r="AO53">
        <v>1.4974000000000001</v>
      </c>
      <c r="AP53">
        <v>12.3812</v>
      </c>
      <c r="AQ53">
        <v>133.24199999999999</v>
      </c>
      <c r="AR53">
        <v>0</v>
      </c>
      <c r="AS53">
        <v>125.85</v>
      </c>
      <c r="AT53">
        <v>0.90092099999999997</v>
      </c>
      <c r="AU53">
        <v>8.1942100000000004E-3</v>
      </c>
      <c r="AV53">
        <v>2.8781399999999999E-2</v>
      </c>
      <c r="AW53" s="90" t="s">
        <v>1906</v>
      </c>
      <c r="AX53">
        <v>2.7390100000000001E-2</v>
      </c>
      <c r="AY53" s="90" t="s">
        <v>1906</v>
      </c>
      <c r="AZ53">
        <v>8.1805400000000003E-4</v>
      </c>
      <c r="BA53">
        <v>401.3</v>
      </c>
      <c r="BB53">
        <v>1.6903900000000001</v>
      </c>
      <c r="BC53">
        <v>7.6642500000000001E-3</v>
      </c>
      <c r="BD53" s="90" t="s">
        <v>1906</v>
      </c>
      <c r="BE53">
        <v>1.2471100000000001E-3</v>
      </c>
      <c r="BF53">
        <v>1.64801</v>
      </c>
      <c r="BG53">
        <v>1.69302</v>
      </c>
      <c r="BH53">
        <v>5.1824699999999998E-3</v>
      </c>
      <c r="BI53" s="90" t="s">
        <v>1906</v>
      </c>
      <c r="BJ53">
        <v>436.37799999999999</v>
      </c>
      <c r="BK53">
        <v>283.20299999999997</v>
      </c>
      <c r="BL53">
        <v>191.672</v>
      </c>
      <c r="BM53">
        <v>234.42699999999999</v>
      </c>
      <c r="BN53">
        <v>102.91</v>
      </c>
      <c r="BO53">
        <v>102.512</v>
      </c>
      <c r="BP53">
        <v>103.53700000000001</v>
      </c>
      <c r="BQ53">
        <v>100.30500000000001</v>
      </c>
      <c r="BR53">
        <v>100.254</v>
      </c>
      <c r="BS53">
        <v>100.364</v>
      </c>
      <c r="BT53">
        <v>348.41199999999998</v>
      </c>
      <c r="BU53">
        <v>210.97800000000001</v>
      </c>
      <c r="BV53">
        <v>307</v>
      </c>
      <c r="BW53">
        <v>125.575</v>
      </c>
      <c r="BX53">
        <v>100</v>
      </c>
      <c r="BY53">
        <v>100</v>
      </c>
      <c r="BZ53">
        <v>776.7</v>
      </c>
      <c r="CA53">
        <v>100.048</v>
      </c>
      <c r="CB53">
        <v>101.97</v>
      </c>
      <c r="CC53">
        <v>107.313</v>
      </c>
      <c r="CD53">
        <v>101.001</v>
      </c>
      <c r="CE53">
        <v>127.236</v>
      </c>
      <c r="CF53">
        <v>134.33500000000001</v>
      </c>
      <c r="CG53">
        <v>105.113</v>
      </c>
      <c r="CH53">
        <v>100.015</v>
      </c>
      <c r="CI53">
        <v>102.545</v>
      </c>
      <c r="CJ53">
        <v>101.715</v>
      </c>
      <c r="CK53">
        <v>100</v>
      </c>
      <c r="CL53">
        <v>101.19499999999999</v>
      </c>
      <c r="CM53">
        <v>100</v>
      </c>
      <c r="CN53">
        <v>129.18799999999999</v>
      </c>
      <c r="CO53">
        <v>100.012</v>
      </c>
      <c r="CP53">
        <v>101.208</v>
      </c>
      <c r="CQ53">
        <v>100.001</v>
      </c>
      <c r="CR53">
        <v>100.001</v>
      </c>
      <c r="CS53">
        <v>100.026</v>
      </c>
      <c r="CT53">
        <v>100.002</v>
      </c>
      <c r="CU53">
        <v>100</v>
      </c>
      <c r="CV53">
        <v>100.001</v>
      </c>
      <c r="CW53">
        <v>100.005</v>
      </c>
      <c r="CX53">
        <v>100</v>
      </c>
      <c r="CY53">
        <v>253.17500000000001</v>
      </c>
      <c r="CZ53">
        <v>196.76599999999999</v>
      </c>
      <c r="DA53">
        <v>105.559</v>
      </c>
      <c r="DB53">
        <v>102.712</v>
      </c>
      <c r="DC53">
        <v>104.42100000000001</v>
      </c>
      <c r="DD53">
        <v>100</v>
      </c>
      <c r="DE53">
        <v>100.30500000000001</v>
      </c>
      <c r="DF53">
        <v>185.12799999999999</v>
      </c>
      <c r="DG53">
        <v>181.83500000000001</v>
      </c>
      <c r="DH53">
        <v>240.727</v>
      </c>
      <c r="DI53">
        <v>4.0999999999999996</v>
      </c>
      <c r="DJ53">
        <v>1241.3599999999999</v>
      </c>
      <c r="DK53">
        <v>364.00700000000001</v>
      </c>
      <c r="DL53">
        <v>143.983</v>
      </c>
      <c r="DM53">
        <v>220.024</v>
      </c>
      <c r="DN53">
        <v>877.35</v>
      </c>
      <c r="DO53">
        <v>0.93992200000000004</v>
      </c>
      <c r="DP53">
        <v>0.93992200000000004</v>
      </c>
      <c r="DQ53">
        <v>1</v>
      </c>
      <c r="DR53">
        <v>7.2926800000000004E-4</v>
      </c>
      <c r="DS53">
        <v>0.96121400000000001</v>
      </c>
      <c r="DT53" s="90">
        <v>6.6399900000000001E-6</v>
      </c>
      <c r="DU53" s="90">
        <v>2.4773399999999999E-5</v>
      </c>
      <c r="DV53" s="90">
        <v>3.42298E-6</v>
      </c>
      <c r="DW53">
        <v>0</v>
      </c>
      <c r="DX53">
        <v>0</v>
      </c>
      <c r="DY53">
        <v>-1.1350499999999999E-2</v>
      </c>
      <c r="DZ53">
        <v>18.798400000000001</v>
      </c>
      <c r="EA53">
        <v>0.60799199999999998</v>
      </c>
      <c r="EB53">
        <v>0.154003</v>
      </c>
      <c r="EC53">
        <v>0.154003</v>
      </c>
      <c r="ED53">
        <v>3.0924499999999999</v>
      </c>
      <c r="EE53">
        <v>2.1593</v>
      </c>
      <c r="EF53">
        <v>3.1029200000000001</v>
      </c>
      <c r="EG53">
        <v>2.1593</v>
      </c>
      <c r="EH53">
        <v>0.31259100000000001</v>
      </c>
      <c r="EI53">
        <v>38.156599999999997</v>
      </c>
      <c r="EJ53">
        <v>6.6657000000000002</v>
      </c>
      <c r="EK53">
        <v>1.2787E-2</v>
      </c>
      <c r="EL53">
        <v>1.85649</v>
      </c>
      <c r="EM53">
        <v>0</v>
      </c>
      <c r="EN53">
        <v>32.347299999999997</v>
      </c>
      <c r="EO53">
        <v>413.89800000000002</v>
      </c>
      <c r="EP53">
        <v>2.8933500000000001E-2</v>
      </c>
      <c r="EQ53">
        <v>7.8198599999999997E-3</v>
      </c>
      <c r="ER53">
        <v>0</v>
      </c>
      <c r="ES53">
        <v>2.0606900000000001E-2</v>
      </c>
      <c r="ET53">
        <v>4.2194700000000003</v>
      </c>
      <c r="EU53">
        <v>1.5803900000000001E-3</v>
      </c>
      <c r="EV53">
        <v>1.0180399999999999E-2</v>
      </c>
      <c r="EW53">
        <v>1.0003400000000001E-2</v>
      </c>
      <c r="EX53">
        <v>9.9309899999999989E-4</v>
      </c>
      <c r="EY53">
        <v>1.00034E-3</v>
      </c>
      <c r="EZ53">
        <v>0.29940800000000001</v>
      </c>
      <c r="FA53">
        <v>8.6076999999999994E-3</v>
      </c>
      <c r="FB53">
        <v>8.6846199999999997E-4</v>
      </c>
      <c r="FC53">
        <v>0.12010800000000001</v>
      </c>
      <c r="FD53">
        <v>1.5614100000000001E-3</v>
      </c>
      <c r="FE53">
        <v>1.5614099999999999E-4</v>
      </c>
      <c r="FF53">
        <v>0.16564799999999999</v>
      </c>
      <c r="FG53">
        <v>2.15343E-3</v>
      </c>
      <c r="FH53">
        <v>2.15343E-4</v>
      </c>
      <c r="FI53">
        <v>0.67179699999999998</v>
      </c>
      <c r="FJ53">
        <v>1.0069399999999999</v>
      </c>
      <c r="FK53">
        <v>41.253999999999998</v>
      </c>
      <c r="FL53">
        <v>409.44299999999998</v>
      </c>
      <c r="FM53">
        <v>6.9077400000000004</v>
      </c>
      <c r="FN53">
        <v>1</v>
      </c>
      <c r="FO53">
        <v>0.44487300000000002</v>
      </c>
      <c r="FP53">
        <v>7.6813699999999999E-3</v>
      </c>
      <c r="FQ53">
        <v>7.7532999999999996E-4</v>
      </c>
      <c r="FR53">
        <v>7.3312799999999997E-2</v>
      </c>
      <c r="FS53">
        <v>0</v>
      </c>
      <c r="FT53">
        <v>6.9190000000000002E-2</v>
      </c>
      <c r="FU53">
        <v>0</v>
      </c>
      <c r="FV53">
        <v>1.1637200000000001</v>
      </c>
      <c r="FW53">
        <v>7.7532999999999996E-4</v>
      </c>
      <c r="FX53">
        <v>7.6813699999999999E-3</v>
      </c>
      <c r="FY53">
        <v>4.6680899999999997E-3</v>
      </c>
      <c r="FZ53">
        <v>0</v>
      </c>
      <c r="GA53">
        <v>3.5261200000000002E-3</v>
      </c>
      <c r="GB53">
        <v>0</v>
      </c>
      <c r="GC53">
        <v>295.822</v>
      </c>
      <c r="GD53">
        <v>1</v>
      </c>
      <c r="GE53">
        <v>0.60444900000000001</v>
      </c>
      <c r="GF53">
        <v>0.39555099999999999</v>
      </c>
      <c r="GG53">
        <v>1.1523699999999999</v>
      </c>
      <c r="GH53">
        <v>0</v>
      </c>
      <c r="GI53">
        <v>0</v>
      </c>
      <c r="GJ53">
        <v>0</v>
      </c>
      <c r="GK53">
        <v>0</v>
      </c>
      <c r="GL53">
        <v>0</v>
      </c>
      <c r="GM53">
        <v>0</v>
      </c>
      <c r="GN53">
        <v>0</v>
      </c>
      <c r="GO53">
        <v>0</v>
      </c>
      <c r="GP53">
        <v>0</v>
      </c>
      <c r="GQ53">
        <v>35.833300000000001</v>
      </c>
      <c r="GR53">
        <v>291.66699999999997</v>
      </c>
      <c r="GS53">
        <v>4.1418400000000001E-2</v>
      </c>
      <c r="GT53">
        <v>1.11208E-4</v>
      </c>
      <c r="GU53">
        <v>1.49301E-2</v>
      </c>
      <c r="GV53">
        <v>4.0351600000000003E-3</v>
      </c>
      <c r="GW53">
        <v>4.55647E-2</v>
      </c>
      <c r="GX53">
        <v>1.5736799999999999E-2</v>
      </c>
      <c r="GY53">
        <v>0.87786200000000003</v>
      </c>
      <c r="GZ53">
        <v>5.90474E-2</v>
      </c>
      <c r="HA53">
        <v>1.8427200000000001E-2</v>
      </c>
      <c r="HB53">
        <v>0.38017299999999998</v>
      </c>
      <c r="HC53">
        <v>0.26288600000000001</v>
      </c>
      <c r="HD53">
        <v>0.103493</v>
      </c>
      <c r="HE53">
        <v>0.54412300000000002</v>
      </c>
      <c r="HF53">
        <v>4.3524599999999997E-2</v>
      </c>
      <c r="HG53">
        <v>1.6520099999999999E-2</v>
      </c>
      <c r="HH53">
        <v>0.155864</v>
      </c>
      <c r="HI53">
        <v>7.2494899999999999E-3</v>
      </c>
      <c r="HJ53">
        <v>8.9065100000000001E-4</v>
      </c>
      <c r="HK53">
        <v>0.197904</v>
      </c>
      <c r="HL53">
        <v>9.2048300000000007E-3</v>
      </c>
      <c r="HM53">
        <v>1.1308799999999999E-3</v>
      </c>
      <c r="HN53">
        <v>2.7576400000000001E-4</v>
      </c>
      <c r="HO53">
        <v>4.16792E-2</v>
      </c>
      <c r="HP53">
        <v>5.70412E-3</v>
      </c>
      <c r="HQ53">
        <v>1.12646E-2</v>
      </c>
      <c r="HR53">
        <v>3.7233200000000001E-4</v>
      </c>
      <c r="HS53">
        <v>0</v>
      </c>
      <c r="HT53">
        <v>1.2340899999999999</v>
      </c>
      <c r="HU53">
        <v>0</v>
      </c>
      <c r="HV53">
        <v>9.2245299999999999E-3</v>
      </c>
      <c r="HW53">
        <v>7.8334300000000004E-4</v>
      </c>
      <c r="HX53">
        <v>0.41033900000000001</v>
      </c>
      <c r="HY53">
        <v>0</v>
      </c>
      <c r="HZ53">
        <v>0</v>
      </c>
      <c r="IA53">
        <v>0.60824299999999998</v>
      </c>
      <c r="IB53">
        <v>1241.3599999999999</v>
      </c>
      <c r="IC53">
        <v>7.8187099999999995E-2</v>
      </c>
      <c r="ID53">
        <v>1.2340899999999999</v>
      </c>
      <c r="IE53">
        <v>0</v>
      </c>
      <c r="IF53">
        <v>250</v>
      </c>
      <c r="IG53">
        <v>13.817299999999999</v>
      </c>
      <c r="IH53">
        <v>9.2560299999999998E-2</v>
      </c>
      <c r="II53">
        <v>0</v>
      </c>
      <c r="IJ53">
        <v>-0.231152</v>
      </c>
      <c r="IK53">
        <v>4.2909999999999997E-3</v>
      </c>
      <c r="IL53">
        <v>6050.65</v>
      </c>
      <c r="IM53">
        <v>0</v>
      </c>
      <c r="IN53">
        <v>0.31510300000000002</v>
      </c>
      <c r="IO53">
        <v>0.90029400000000004</v>
      </c>
      <c r="IP53">
        <v>0.84736199999999995</v>
      </c>
      <c r="IQ53">
        <v>3.8829300000000001E-3</v>
      </c>
      <c r="IR53">
        <v>3.8829300000000001E-3</v>
      </c>
      <c r="IS53">
        <v>1.6215899999999998E-2</v>
      </c>
      <c r="IT53">
        <v>1.3801300000000001</v>
      </c>
      <c r="IU53">
        <v>1.72628</v>
      </c>
      <c r="IV53">
        <v>0</v>
      </c>
      <c r="IW53">
        <v>0</v>
      </c>
      <c r="IX53">
        <v>3.03349</v>
      </c>
    </row>
    <row r="54" spans="1:258" x14ac:dyDescent="0.2">
      <c r="A54">
        <v>19595</v>
      </c>
      <c r="B54">
        <v>9.4079999999999995</v>
      </c>
      <c r="C54">
        <v>-2.1</v>
      </c>
      <c r="D54">
        <v>10.3</v>
      </c>
      <c r="E54">
        <v>1.7158800000000001</v>
      </c>
      <c r="F54">
        <v>360</v>
      </c>
      <c r="G54">
        <v>0</v>
      </c>
      <c r="H54">
        <v>0</v>
      </c>
      <c r="I54">
        <v>0</v>
      </c>
      <c r="J54">
        <v>0</v>
      </c>
      <c r="K54">
        <v>0</v>
      </c>
      <c r="L54">
        <v>0</v>
      </c>
      <c r="M54" s="90">
        <v>6.64E-6</v>
      </c>
      <c r="N54">
        <v>0.31695699999999999</v>
      </c>
      <c r="O54">
        <v>622.47900000000004</v>
      </c>
      <c r="P54">
        <v>12.674300000000001</v>
      </c>
      <c r="Q54">
        <v>1.2360800000000001</v>
      </c>
      <c r="R54">
        <v>0.36228199999999999</v>
      </c>
      <c r="S54">
        <v>0.17379</v>
      </c>
      <c r="T54">
        <v>1.00001E-3</v>
      </c>
      <c r="U54">
        <v>0.18892200000000001</v>
      </c>
      <c r="V54">
        <v>3.3412699999999997E-2</v>
      </c>
      <c r="W54">
        <v>0.12656500000000001</v>
      </c>
      <c r="X54">
        <v>0.113029</v>
      </c>
      <c r="Y54">
        <v>1.00001E-3</v>
      </c>
      <c r="Z54">
        <v>3792.96</v>
      </c>
      <c r="AA54">
        <v>152.71299999999999</v>
      </c>
      <c r="AB54">
        <v>13.522600000000001</v>
      </c>
      <c r="AC54">
        <v>376.83</v>
      </c>
      <c r="AD54">
        <v>4.89879</v>
      </c>
      <c r="AE54">
        <v>0.48987900000000001</v>
      </c>
      <c r="AF54">
        <v>13252.3</v>
      </c>
      <c r="AG54">
        <v>616.38699999999994</v>
      </c>
      <c r="AH54">
        <v>75.727500000000006</v>
      </c>
      <c r="AI54">
        <v>0.41891699999999998</v>
      </c>
      <c r="AJ54">
        <v>3.4584899999999998E-3</v>
      </c>
      <c r="AK54">
        <v>0.216754</v>
      </c>
      <c r="AL54">
        <v>25.11</v>
      </c>
      <c r="AM54">
        <v>14.564399999999999</v>
      </c>
      <c r="AN54">
        <v>0</v>
      </c>
      <c r="AO54">
        <v>1.5037100000000001</v>
      </c>
      <c r="AP54">
        <v>12.4452</v>
      </c>
      <c r="AQ54">
        <v>133.21899999999999</v>
      </c>
      <c r="AR54">
        <v>0</v>
      </c>
      <c r="AS54">
        <v>125.907</v>
      </c>
      <c r="AT54">
        <v>0.90361499999999995</v>
      </c>
      <c r="AU54">
        <v>8.2160800000000006E-3</v>
      </c>
      <c r="AV54">
        <v>2.8852699999999998E-2</v>
      </c>
      <c r="AW54" s="90" t="s">
        <v>1906</v>
      </c>
      <c r="AX54">
        <v>2.7465099999999999E-2</v>
      </c>
      <c r="AY54" s="90" t="s">
        <v>1906</v>
      </c>
      <c r="AZ54">
        <v>8.2015699999999996E-4</v>
      </c>
      <c r="BA54">
        <v>401.29199999999997</v>
      </c>
      <c r="BB54">
        <v>1.69493</v>
      </c>
      <c r="BC54">
        <v>7.67215E-3</v>
      </c>
      <c r="BD54" s="90" t="s">
        <v>1906</v>
      </c>
      <c r="BE54">
        <v>1.2499500000000001E-3</v>
      </c>
      <c r="BF54">
        <v>1.6524799999999999</v>
      </c>
      <c r="BG54">
        <v>1.69756</v>
      </c>
      <c r="BH54">
        <v>5.2056100000000003E-3</v>
      </c>
      <c r="BI54" s="90" t="s">
        <v>1906</v>
      </c>
      <c r="BJ54">
        <v>437.27300000000002</v>
      </c>
      <c r="BK54">
        <v>283.66300000000001</v>
      </c>
      <c r="BL54">
        <v>191.934</v>
      </c>
      <c r="BM54">
        <v>234.60300000000001</v>
      </c>
      <c r="BN54">
        <v>102.917</v>
      </c>
      <c r="BO54">
        <v>102.518</v>
      </c>
      <c r="BP54">
        <v>103.54600000000001</v>
      </c>
      <c r="BQ54">
        <v>100.30500000000001</v>
      </c>
      <c r="BR54">
        <v>100.255</v>
      </c>
      <c r="BS54">
        <v>100.364</v>
      </c>
      <c r="BT54">
        <v>348.41199999999998</v>
      </c>
      <c r="BU54">
        <v>211.31800000000001</v>
      </c>
      <c r="BV54">
        <v>306.666</v>
      </c>
      <c r="BW54">
        <v>125.66200000000001</v>
      </c>
      <c r="BX54">
        <v>100</v>
      </c>
      <c r="BY54">
        <v>100</v>
      </c>
      <c r="BZ54">
        <v>776.7</v>
      </c>
      <c r="CA54">
        <v>100.04900000000001</v>
      </c>
      <c r="CB54">
        <v>101.977</v>
      </c>
      <c r="CC54">
        <v>107.34399999999999</v>
      </c>
      <c r="CD54">
        <v>101.005</v>
      </c>
      <c r="CE54">
        <v>127.28400000000001</v>
      </c>
      <c r="CF54">
        <v>134.298</v>
      </c>
      <c r="CG54">
        <v>105.124</v>
      </c>
      <c r="CH54">
        <v>100.015</v>
      </c>
      <c r="CI54">
        <v>102.52500000000001</v>
      </c>
      <c r="CJ54">
        <v>101.717</v>
      </c>
      <c r="CK54">
        <v>100</v>
      </c>
      <c r="CL54">
        <v>101.2</v>
      </c>
      <c r="CM54">
        <v>100</v>
      </c>
      <c r="CN54">
        <v>129.28200000000001</v>
      </c>
      <c r="CO54">
        <v>100.012</v>
      </c>
      <c r="CP54">
        <v>101.21299999999999</v>
      </c>
      <c r="CQ54">
        <v>100.001</v>
      </c>
      <c r="CR54">
        <v>100.001</v>
      </c>
      <c r="CS54">
        <v>100.02500000000001</v>
      </c>
      <c r="CT54">
        <v>100.002</v>
      </c>
      <c r="CU54">
        <v>100</v>
      </c>
      <c r="CV54">
        <v>100.001</v>
      </c>
      <c r="CW54">
        <v>100.005</v>
      </c>
      <c r="CX54">
        <v>100</v>
      </c>
      <c r="CY54">
        <v>253.61099999999999</v>
      </c>
      <c r="CZ54">
        <v>197.04400000000001</v>
      </c>
      <c r="DA54">
        <v>105.574</v>
      </c>
      <c r="DB54">
        <v>102.693</v>
      </c>
      <c r="DC54">
        <v>104.441</v>
      </c>
      <c r="DD54">
        <v>100</v>
      </c>
      <c r="DE54">
        <v>100.30500000000001</v>
      </c>
      <c r="DF54">
        <v>185.411</v>
      </c>
      <c r="DG54">
        <v>181.81299999999999</v>
      </c>
      <c r="DH54">
        <v>240.69200000000001</v>
      </c>
      <c r="DI54">
        <v>4.0999999999999996</v>
      </c>
      <c r="DJ54">
        <v>1244.96</v>
      </c>
      <c r="DK54">
        <v>364.77300000000002</v>
      </c>
      <c r="DL54">
        <v>144.339</v>
      </c>
      <c r="DM54">
        <v>220.434</v>
      </c>
      <c r="DN54">
        <v>880.18600000000004</v>
      </c>
      <c r="DO54">
        <v>0.94224300000000005</v>
      </c>
      <c r="DP54">
        <v>0.94224300000000005</v>
      </c>
      <c r="DQ54">
        <v>1</v>
      </c>
      <c r="DR54">
        <v>7.2926800000000004E-4</v>
      </c>
      <c r="DS54">
        <v>0.96094000000000002</v>
      </c>
      <c r="DT54" s="90">
        <v>6.6399900000000001E-6</v>
      </c>
      <c r="DU54" s="90">
        <v>2.4277399999999999E-5</v>
      </c>
      <c r="DV54" s="90">
        <v>3.4244000000000002E-6</v>
      </c>
      <c r="DW54">
        <v>0</v>
      </c>
      <c r="DX54">
        <v>0</v>
      </c>
      <c r="DY54">
        <v>-1.1360800000000001E-2</v>
      </c>
      <c r="DZ54">
        <v>18.844899999999999</v>
      </c>
      <c r="EA54">
        <v>0.61009800000000003</v>
      </c>
      <c r="EB54">
        <v>0.154446</v>
      </c>
      <c r="EC54">
        <v>0.154446</v>
      </c>
      <c r="ED54">
        <v>3.1003500000000002</v>
      </c>
      <c r="EE54">
        <v>2.1649500000000002</v>
      </c>
      <c r="EF54">
        <v>3.1108500000000001</v>
      </c>
      <c r="EG54">
        <v>2.1649500000000002</v>
      </c>
      <c r="EH54">
        <v>0.31349100000000002</v>
      </c>
      <c r="EI54">
        <v>38.250900000000001</v>
      </c>
      <c r="EJ54">
        <v>6.6762199999999998</v>
      </c>
      <c r="EK54">
        <v>1.27963E-2</v>
      </c>
      <c r="EL54">
        <v>1.8543499999999999</v>
      </c>
      <c r="EM54">
        <v>0</v>
      </c>
      <c r="EN54">
        <v>32.485900000000001</v>
      </c>
      <c r="EO54">
        <v>416.43099999999998</v>
      </c>
      <c r="EP54">
        <v>2.9050200000000002E-2</v>
      </c>
      <c r="EQ54">
        <v>7.8514099999999996E-3</v>
      </c>
      <c r="ER54">
        <v>0</v>
      </c>
      <c r="ES54">
        <v>2.0647700000000001E-2</v>
      </c>
      <c r="ET54">
        <v>4.1349999999999998</v>
      </c>
      <c r="EU54">
        <v>1.58394E-3</v>
      </c>
      <c r="EV54">
        <v>1.01805E-2</v>
      </c>
      <c r="EW54">
        <v>1.00026E-2</v>
      </c>
      <c r="EX54">
        <v>9.928719999999999E-4</v>
      </c>
      <c r="EY54">
        <v>1.00026E-3</v>
      </c>
      <c r="EZ54">
        <v>0.30019699999999999</v>
      </c>
      <c r="FA54">
        <v>8.6288600000000003E-3</v>
      </c>
      <c r="FB54">
        <v>8.7044399999999995E-4</v>
      </c>
      <c r="FC54">
        <v>0.12049700000000001</v>
      </c>
      <c r="FD54">
        <v>1.56646E-3</v>
      </c>
      <c r="FE54">
        <v>1.56646E-4</v>
      </c>
      <c r="FF54">
        <v>0.16614100000000001</v>
      </c>
      <c r="FG54">
        <v>2.1598400000000001E-3</v>
      </c>
      <c r="FH54">
        <v>2.1598400000000001E-4</v>
      </c>
      <c r="FI54">
        <v>0.673655</v>
      </c>
      <c r="FJ54">
        <v>1.0097</v>
      </c>
      <c r="FK54">
        <v>41.263399999999997</v>
      </c>
      <c r="FL54">
        <v>409.59699999999998</v>
      </c>
      <c r="FM54">
        <v>6.9059400000000002</v>
      </c>
      <c r="FN54">
        <v>1</v>
      </c>
      <c r="FO54">
        <v>0.44611800000000001</v>
      </c>
      <c r="FP54">
        <v>7.7009499999999998E-3</v>
      </c>
      <c r="FQ54">
        <v>7.7724599999999999E-4</v>
      </c>
      <c r="FR54">
        <v>7.3480699999999996E-2</v>
      </c>
      <c r="FS54">
        <v>0</v>
      </c>
      <c r="FT54">
        <v>6.9369100000000003E-2</v>
      </c>
      <c r="FU54">
        <v>0</v>
      </c>
      <c r="FV54">
        <v>1.1670100000000001</v>
      </c>
      <c r="FW54">
        <v>7.7724599999999999E-4</v>
      </c>
      <c r="FX54">
        <v>7.7009499999999998E-3</v>
      </c>
      <c r="FY54">
        <v>4.67476E-3</v>
      </c>
      <c r="FZ54">
        <v>0</v>
      </c>
      <c r="GA54">
        <v>3.5413200000000001E-3</v>
      </c>
      <c r="GB54">
        <v>0</v>
      </c>
      <c r="GC54">
        <v>295.88</v>
      </c>
      <c r="GD54">
        <v>1</v>
      </c>
      <c r="GE54">
        <v>0.60430499999999998</v>
      </c>
      <c r="GF54">
        <v>0.39569500000000002</v>
      </c>
      <c r="GG54">
        <v>1.1552500000000001</v>
      </c>
      <c r="GH54">
        <v>0</v>
      </c>
      <c r="GI54">
        <v>0</v>
      </c>
      <c r="GJ54">
        <v>0</v>
      </c>
      <c r="GK54">
        <v>0</v>
      </c>
      <c r="GL54">
        <v>0</v>
      </c>
      <c r="GM54">
        <v>0</v>
      </c>
      <c r="GN54">
        <v>0</v>
      </c>
      <c r="GO54">
        <v>0</v>
      </c>
      <c r="GP54">
        <v>0</v>
      </c>
      <c r="GQ54">
        <v>35.833300000000001</v>
      </c>
      <c r="GR54">
        <v>291.66699999999997</v>
      </c>
      <c r="GS54">
        <v>4.14997E-2</v>
      </c>
      <c r="GT54">
        <v>1.11245E-4</v>
      </c>
      <c r="GU54">
        <v>1.49786E-2</v>
      </c>
      <c r="GV54">
        <v>4.0482699999999996E-3</v>
      </c>
      <c r="GW54">
        <v>4.5659199999999997E-2</v>
      </c>
      <c r="GX54">
        <v>1.56636E-2</v>
      </c>
      <c r="GY54">
        <v>0.87920900000000002</v>
      </c>
      <c r="GZ54">
        <v>5.9165799999999998E-2</v>
      </c>
      <c r="HA54">
        <v>1.8356999999999998E-2</v>
      </c>
      <c r="HB54">
        <v>0.38000899999999999</v>
      </c>
      <c r="HC54">
        <v>0.26264900000000002</v>
      </c>
      <c r="HD54">
        <v>0.104003</v>
      </c>
      <c r="HE54">
        <v>0.54510199999999998</v>
      </c>
      <c r="HF54">
        <v>4.3625900000000002E-2</v>
      </c>
      <c r="HG54">
        <v>1.6447799999999999E-2</v>
      </c>
      <c r="HH54">
        <v>0.15609899999999999</v>
      </c>
      <c r="HI54">
        <v>7.2604000000000002E-3</v>
      </c>
      <c r="HJ54">
        <v>8.9199199999999998E-4</v>
      </c>
      <c r="HK54">
        <v>0.19764200000000001</v>
      </c>
      <c r="HL54">
        <v>9.19267E-3</v>
      </c>
      <c r="HM54">
        <v>1.1293799999999999E-3</v>
      </c>
      <c r="HN54">
        <v>2.7604300000000001E-4</v>
      </c>
      <c r="HO54">
        <v>4.1843699999999998E-2</v>
      </c>
      <c r="HP54">
        <v>5.7266299999999999E-3</v>
      </c>
      <c r="HQ54">
        <v>1.1309100000000001E-2</v>
      </c>
      <c r="HR54">
        <v>3.7380099999999999E-4</v>
      </c>
      <c r="HS54">
        <v>0</v>
      </c>
      <c r="HT54">
        <v>1.2383599999999999</v>
      </c>
      <c r="HU54">
        <v>0</v>
      </c>
      <c r="HV54">
        <v>9.2758600000000004E-3</v>
      </c>
      <c r="HW54">
        <v>7.8426199999999998E-4</v>
      </c>
      <c r="HX54">
        <v>0.41250300000000001</v>
      </c>
      <c r="HY54">
        <v>0</v>
      </c>
      <c r="HZ54">
        <v>0</v>
      </c>
      <c r="IA54">
        <v>0.61014500000000005</v>
      </c>
      <c r="IB54">
        <v>1244.96</v>
      </c>
      <c r="IC54">
        <v>7.83803E-2</v>
      </c>
      <c r="ID54">
        <v>1.2383599999999999</v>
      </c>
      <c r="IE54">
        <v>0</v>
      </c>
      <c r="IF54">
        <v>250</v>
      </c>
      <c r="IG54">
        <v>13.817299999999999</v>
      </c>
      <c r="IH54">
        <v>9.2560299999999998E-2</v>
      </c>
      <c r="II54">
        <v>0</v>
      </c>
      <c r="IJ54">
        <v>-0.231015</v>
      </c>
      <c r="IK54">
        <v>4.287E-3</v>
      </c>
      <c r="IL54">
        <v>6061.94</v>
      </c>
      <c r="IM54">
        <v>0</v>
      </c>
      <c r="IN54">
        <v>0.31508599999999998</v>
      </c>
      <c r="IO54">
        <v>0.90024700000000002</v>
      </c>
      <c r="IP54">
        <v>0.84253500000000003</v>
      </c>
      <c r="IQ54">
        <v>3.8826799999999999E-3</v>
      </c>
      <c r="IR54">
        <v>3.8826799999999999E-3</v>
      </c>
      <c r="IS54">
        <v>1.62156E-2</v>
      </c>
      <c r="IT54">
        <v>1.3798999999999999</v>
      </c>
      <c r="IU54">
        <v>1.72603</v>
      </c>
      <c r="IV54">
        <v>0</v>
      </c>
      <c r="IW54">
        <v>0</v>
      </c>
      <c r="IX54">
        <v>3.03349</v>
      </c>
    </row>
    <row r="55" spans="1:258" x14ac:dyDescent="0.2">
      <c r="A55">
        <v>19960</v>
      </c>
      <c r="B55">
        <v>9.4079999999999995</v>
      </c>
      <c r="C55">
        <v>-2.1</v>
      </c>
      <c r="D55">
        <v>10.3</v>
      </c>
      <c r="E55">
        <v>1.7158800000000001</v>
      </c>
      <c r="F55">
        <v>360</v>
      </c>
      <c r="G55">
        <v>0</v>
      </c>
      <c r="H55">
        <v>0</v>
      </c>
      <c r="I55">
        <v>0</v>
      </c>
      <c r="J55">
        <v>0</v>
      </c>
      <c r="K55">
        <v>0</v>
      </c>
      <c r="L55">
        <v>0</v>
      </c>
      <c r="M55" s="90">
        <v>6.64E-6</v>
      </c>
      <c r="N55">
        <v>0.31695699999999999</v>
      </c>
      <c r="O55">
        <v>624.22400000000005</v>
      </c>
      <c r="P55">
        <v>12.710699999999999</v>
      </c>
      <c r="Q55">
        <v>1.2393000000000001</v>
      </c>
      <c r="R55">
        <v>0.36241400000000001</v>
      </c>
      <c r="S55">
        <v>0.17351</v>
      </c>
      <c r="T55">
        <v>1.00001E-3</v>
      </c>
      <c r="U55">
        <v>0.18901200000000001</v>
      </c>
      <c r="V55">
        <v>3.3445599999999999E-2</v>
      </c>
      <c r="W55">
        <v>0.126443</v>
      </c>
      <c r="X55">
        <v>0.113175</v>
      </c>
      <c r="Y55">
        <v>1.00001E-3</v>
      </c>
      <c r="Z55">
        <v>3801.2</v>
      </c>
      <c r="AA55">
        <v>153.07900000000001</v>
      </c>
      <c r="AB55">
        <v>13.546799999999999</v>
      </c>
      <c r="AC55">
        <v>378.185</v>
      </c>
      <c r="AD55">
        <v>4.9164000000000003</v>
      </c>
      <c r="AE55">
        <v>0.49164000000000002</v>
      </c>
      <c r="AF55">
        <v>13243.4</v>
      </c>
      <c r="AG55">
        <v>615.97199999999998</v>
      </c>
      <c r="AH55">
        <v>75.676599999999993</v>
      </c>
      <c r="AI55">
        <v>0.41966599999999998</v>
      </c>
      <c r="AJ55">
        <v>3.45357E-3</v>
      </c>
      <c r="AK55">
        <v>0.21254999999999999</v>
      </c>
      <c r="AL55">
        <v>25.11</v>
      </c>
      <c r="AM55">
        <v>14.5703</v>
      </c>
      <c r="AN55">
        <v>0</v>
      </c>
      <c r="AO55">
        <v>1.5104500000000001</v>
      </c>
      <c r="AP55">
        <v>12.5098</v>
      </c>
      <c r="AQ55">
        <v>133.196</v>
      </c>
      <c r="AR55">
        <v>0</v>
      </c>
      <c r="AS55">
        <v>125.964</v>
      </c>
      <c r="AT55">
        <v>0.90622899999999995</v>
      </c>
      <c r="AU55">
        <v>8.2374300000000004E-3</v>
      </c>
      <c r="AV55">
        <v>2.8923000000000001E-2</v>
      </c>
      <c r="AW55" s="90" t="s">
        <v>1906</v>
      </c>
      <c r="AX55">
        <v>2.7539399999999999E-2</v>
      </c>
      <c r="AY55" s="90" t="s">
        <v>1906</v>
      </c>
      <c r="AZ55">
        <v>8.2219400000000005E-4</v>
      </c>
      <c r="BA55">
        <v>401.28300000000002</v>
      </c>
      <c r="BB55">
        <v>1.69939</v>
      </c>
      <c r="BC55">
        <v>7.6801899999999999E-3</v>
      </c>
      <c r="BD55" s="90" t="s">
        <v>1906</v>
      </c>
      <c r="BE55">
        <v>1.25274E-3</v>
      </c>
      <c r="BF55">
        <v>1.65686</v>
      </c>
      <c r="BG55">
        <v>1.7020200000000001</v>
      </c>
      <c r="BH55">
        <v>5.2286900000000002E-3</v>
      </c>
      <c r="BI55" s="90" t="s">
        <v>1906</v>
      </c>
      <c r="BJ55">
        <v>438.15699999999998</v>
      </c>
      <c r="BK55">
        <v>284.12099999999998</v>
      </c>
      <c r="BL55">
        <v>192.18700000000001</v>
      </c>
      <c r="BM55">
        <v>234.78200000000001</v>
      </c>
      <c r="BN55">
        <v>102.92400000000001</v>
      </c>
      <c r="BO55">
        <v>102.524</v>
      </c>
      <c r="BP55">
        <v>103.55500000000001</v>
      </c>
      <c r="BQ55">
        <v>100.306</v>
      </c>
      <c r="BR55">
        <v>100.255</v>
      </c>
      <c r="BS55">
        <v>100.364</v>
      </c>
      <c r="BT55">
        <v>348.41199999999998</v>
      </c>
      <c r="BU55">
        <v>211.654</v>
      </c>
      <c r="BV55">
        <v>306.33600000000001</v>
      </c>
      <c r="BW55">
        <v>125.745</v>
      </c>
      <c r="BX55">
        <v>100</v>
      </c>
      <c r="BY55">
        <v>100</v>
      </c>
      <c r="BZ55">
        <v>776.7</v>
      </c>
      <c r="CA55">
        <v>100.04900000000001</v>
      </c>
      <c r="CB55">
        <v>101.98399999999999</v>
      </c>
      <c r="CC55">
        <v>107.374</v>
      </c>
      <c r="CD55">
        <v>101.009</v>
      </c>
      <c r="CE55">
        <v>127.33199999999999</v>
      </c>
      <c r="CF55">
        <v>134.262</v>
      </c>
      <c r="CG55">
        <v>105.136</v>
      </c>
      <c r="CH55">
        <v>100.015</v>
      </c>
      <c r="CI55">
        <v>102.504</v>
      </c>
      <c r="CJ55">
        <v>101.71899999999999</v>
      </c>
      <c r="CK55">
        <v>100</v>
      </c>
      <c r="CL55">
        <v>101.206</v>
      </c>
      <c r="CM55">
        <v>100</v>
      </c>
      <c r="CN55">
        <v>129.375</v>
      </c>
      <c r="CO55">
        <v>100.012</v>
      </c>
      <c r="CP55">
        <v>101.218</v>
      </c>
      <c r="CQ55">
        <v>100.001</v>
      </c>
      <c r="CR55">
        <v>100.001</v>
      </c>
      <c r="CS55">
        <v>100.024</v>
      </c>
      <c r="CT55">
        <v>100.002</v>
      </c>
      <c r="CU55">
        <v>100</v>
      </c>
      <c r="CV55">
        <v>100.001</v>
      </c>
      <c r="CW55">
        <v>100.005</v>
      </c>
      <c r="CX55">
        <v>100</v>
      </c>
      <c r="CY55">
        <v>254.036</v>
      </c>
      <c r="CZ55">
        <v>197.31200000000001</v>
      </c>
      <c r="DA55">
        <v>105.59</v>
      </c>
      <c r="DB55">
        <v>102.673</v>
      </c>
      <c r="DC55">
        <v>104.461</v>
      </c>
      <c r="DD55">
        <v>100</v>
      </c>
      <c r="DE55">
        <v>100.306</v>
      </c>
      <c r="DF55">
        <v>185.69</v>
      </c>
      <c r="DG55">
        <v>181.792</v>
      </c>
      <c r="DH55">
        <v>240.65600000000001</v>
      </c>
      <c r="DI55">
        <v>4.0999999999999996</v>
      </c>
      <c r="DJ55">
        <v>1248.45</v>
      </c>
      <c r="DK55">
        <v>365.51499999999999</v>
      </c>
      <c r="DL55">
        <v>144.69300000000001</v>
      </c>
      <c r="DM55">
        <v>220.822</v>
      </c>
      <c r="DN55">
        <v>882.93399999999997</v>
      </c>
      <c r="DO55">
        <v>0.944554</v>
      </c>
      <c r="DP55">
        <v>0.944554</v>
      </c>
      <c r="DQ55">
        <v>1</v>
      </c>
      <c r="DR55">
        <v>7.2926800000000004E-4</v>
      </c>
      <c r="DS55">
        <v>0.96067000000000002</v>
      </c>
      <c r="DT55" s="90">
        <v>6.6399900000000001E-6</v>
      </c>
      <c r="DU55" s="90">
        <v>2.3795199999999999E-5</v>
      </c>
      <c r="DV55" s="90">
        <v>3.4257800000000002E-6</v>
      </c>
      <c r="DW55">
        <v>0</v>
      </c>
      <c r="DX55">
        <v>0</v>
      </c>
      <c r="DY55">
        <v>-1.1370999999999999E-2</v>
      </c>
      <c r="DZ55">
        <v>18.891100000000002</v>
      </c>
      <c r="EA55">
        <v>0.612201</v>
      </c>
      <c r="EB55">
        <v>0.15487799999999999</v>
      </c>
      <c r="EC55">
        <v>0.15487799999999999</v>
      </c>
      <c r="ED55">
        <v>3.1082299999999998</v>
      </c>
      <c r="EE55">
        <v>2.1705199999999998</v>
      </c>
      <c r="EF55">
        <v>3.1187499999999999</v>
      </c>
      <c r="EG55">
        <v>2.1705199999999998</v>
      </c>
      <c r="EH55">
        <v>0.31436799999999998</v>
      </c>
      <c r="EI55">
        <v>38.344700000000003</v>
      </c>
      <c r="EJ55">
        <v>6.6882999999999999</v>
      </c>
      <c r="EK55">
        <v>1.2804100000000001E-2</v>
      </c>
      <c r="EL55">
        <v>1.8520300000000001</v>
      </c>
      <c r="EM55">
        <v>0</v>
      </c>
      <c r="EN55">
        <v>32.633800000000001</v>
      </c>
      <c r="EO55">
        <v>418.995</v>
      </c>
      <c r="EP55">
        <v>2.9162E-2</v>
      </c>
      <c r="EQ55">
        <v>7.8816200000000006E-3</v>
      </c>
      <c r="ER55">
        <v>0</v>
      </c>
      <c r="ES55">
        <v>2.0685700000000001E-2</v>
      </c>
      <c r="ET55">
        <v>4.0528599999999999</v>
      </c>
      <c r="EU55">
        <v>1.58741E-3</v>
      </c>
      <c r="EV55">
        <v>1.01812E-2</v>
      </c>
      <c r="EW55">
        <v>1.00018E-2</v>
      </c>
      <c r="EX55">
        <v>9.9267499999999994E-4</v>
      </c>
      <c r="EY55">
        <v>1.00018E-3</v>
      </c>
      <c r="EZ55">
        <v>0.30095899999999998</v>
      </c>
      <c r="FA55">
        <v>8.6497199999999996E-3</v>
      </c>
      <c r="FB55">
        <v>8.7236400000000004E-4</v>
      </c>
      <c r="FC55">
        <v>0.12087299999999999</v>
      </c>
      <c r="FD55">
        <v>1.57135E-3</v>
      </c>
      <c r="FE55">
        <v>1.5713500000000001E-4</v>
      </c>
      <c r="FF55">
        <v>0.166632</v>
      </c>
      <c r="FG55">
        <v>2.16622E-3</v>
      </c>
      <c r="FH55">
        <v>2.16622E-4</v>
      </c>
      <c r="FI55">
        <v>0.675458</v>
      </c>
      <c r="FJ55">
        <v>1.0124</v>
      </c>
      <c r="FK55">
        <v>41.270800000000001</v>
      </c>
      <c r="FL55">
        <v>409.745</v>
      </c>
      <c r="FM55">
        <v>6.9043999999999999</v>
      </c>
      <c r="FN55">
        <v>1</v>
      </c>
      <c r="FO55">
        <v>0.44732699999999997</v>
      </c>
      <c r="FP55">
        <v>7.7200699999999999E-3</v>
      </c>
      <c r="FQ55">
        <v>7.7909699999999997E-4</v>
      </c>
      <c r="FR55">
        <v>7.3647400000000002E-2</v>
      </c>
      <c r="FS55">
        <v>0</v>
      </c>
      <c r="FT55">
        <v>6.9546800000000006E-2</v>
      </c>
      <c r="FU55">
        <v>0</v>
      </c>
      <c r="FV55">
        <v>1.1701999999999999</v>
      </c>
      <c r="FW55">
        <v>7.7909699999999997E-4</v>
      </c>
      <c r="FX55">
        <v>7.7200699999999999E-3</v>
      </c>
      <c r="FY55">
        <v>4.6810200000000001E-3</v>
      </c>
      <c r="FZ55">
        <v>0</v>
      </c>
      <c r="GA55">
        <v>3.5564099999999999E-3</v>
      </c>
      <c r="GB55">
        <v>0</v>
      </c>
      <c r="GC55">
        <v>295.93799999999999</v>
      </c>
      <c r="GD55">
        <v>1</v>
      </c>
      <c r="GE55">
        <v>0.60414000000000001</v>
      </c>
      <c r="GF55">
        <v>0.39585999999999999</v>
      </c>
      <c r="GG55">
        <v>1.15812</v>
      </c>
      <c r="GH55">
        <v>0</v>
      </c>
      <c r="GI55">
        <v>0</v>
      </c>
      <c r="GJ55">
        <v>0</v>
      </c>
      <c r="GK55">
        <v>0</v>
      </c>
      <c r="GL55">
        <v>0</v>
      </c>
      <c r="GM55">
        <v>0</v>
      </c>
      <c r="GN55">
        <v>0</v>
      </c>
      <c r="GO55">
        <v>0</v>
      </c>
      <c r="GP55">
        <v>0</v>
      </c>
      <c r="GQ55">
        <v>35.833300000000001</v>
      </c>
      <c r="GR55">
        <v>291.66699999999997</v>
      </c>
      <c r="GS55">
        <v>4.1589399999999999E-2</v>
      </c>
      <c r="GT55">
        <v>1.11284E-4</v>
      </c>
      <c r="GU55">
        <v>1.50292E-2</v>
      </c>
      <c r="GV55">
        <v>4.0619499999999999E-3</v>
      </c>
      <c r="GW55">
        <v>4.5762700000000003E-2</v>
      </c>
      <c r="GX55">
        <v>1.5590700000000001E-2</v>
      </c>
      <c r="GY55">
        <v>0.88058400000000003</v>
      </c>
      <c r="GZ55">
        <v>5.9292900000000003E-2</v>
      </c>
      <c r="HA55">
        <v>1.82872E-2</v>
      </c>
      <c r="HB55">
        <v>0.37985400000000002</v>
      </c>
      <c r="HC55">
        <v>0.26239000000000001</v>
      </c>
      <c r="HD55">
        <v>0.104521</v>
      </c>
      <c r="HE55">
        <v>0.54609099999999999</v>
      </c>
      <c r="HF55">
        <v>4.3735000000000003E-2</v>
      </c>
      <c r="HG55">
        <v>1.6375799999999999E-2</v>
      </c>
      <c r="HH55">
        <v>0.156338</v>
      </c>
      <c r="HI55">
        <v>7.2715200000000001E-3</v>
      </c>
      <c r="HJ55">
        <v>8.9335900000000004E-4</v>
      </c>
      <c r="HK55">
        <v>0.197383</v>
      </c>
      <c r="HL55">
        <v>9.1806100000000005E-3</v>
      </c>
      <c r="HM55">
        <v>1.1279E-3</v>
      </c>
      <c r="HN55">
        <v>2.7636000000000002E-4</v>
      </c>
      <c r="HO55">
        <v>4.2008299999999998E-2</v>
      </c>
      <c r="HP55">
        <v>5.7491599999999997E-3</v>
      </c>
      <c r="HQ55">
        <v>1.13536E-2</v>
      </c>
      <c r="HR55">
        <v>3.7527200000000001E-4</v>
      </c>
      <c r="HS55">
        <v>0</v>
      </c>
      <c r="HT55">
        <v>1.2426299999999999</v>
      </c>
      <c r="HU55">
        <v>0</v>
      </c>
      <c r="HV55">
        <v>9.3259699999999994E-3</v>
      </c>
      <c r="HW55">
        <v>7.8513300000000003E-4</v>
      </c>
      <c r="HX55">
        <v>0.41464200000000001</v>
      </c>
      <c r="HY55">
        <v>0</v>
      </c>
      <c r="HZ55">
        <v>0</v>
      </c>
      <c r="IA55">
        <v>0.61202500000000004</v>
      </c>
      <c r="IB55">
        <v>1248.45</v>
      </c>
      <c r="IC55">
        <v>7.8572500000000003E-2</v>
      </c>
      <c r="ID55">
        <v>1.2426299999999999</v>
      </c>
      <c r="IE55">
        <v>0</v>
      </c>
      <c r="IF55">
        <v>250</v>
      </c>
      <c r="IG55">
        <v>13.817299999999999</v>
      </c>
      <c r="IH55">
        <v>9.2560299999999998E-2</v>
      </c>
      <c r="II55">
        <v>0</v>
      </c>
      <c r="IJ55">
        <v>-0.23088600000000001</v>
      </c>
      <c r="IK55">
        <v>4.2832299999999998E-3</v>
      </c>
      <c r="IL55">
        <v>6072.61</v>
      </c>
      <c r="IM55">
        <v>0</v>
      </c>
      <c r="IN55">
        <v>0.31507400000000002</v>
      </c>
      <c r="IO55">
        <v>0.90021099999999998</v>
      </c>
      <c r="IP55">
        <v>0.837731</v>
      </c>
      <c r="IQ55">
        <v>3.8824200000000001E-3</v>
      </c>
      <c r="IR55">
        <v>3.8824200000000001E-3</v>
      </c>
      <c r="IS55">
        <v>1.6215400000000001E-2</v>
      </c>
      <c r="IT55">
        <v>1.37968</v>
      </c>
      <c r="IU55">
        <v>1.72577</v>
      </c>
      <c r="IV55">
        <v>0</v>
      </c>
      <c r="IW55">
        <v>0</v>
      </c>
      <c r="IX55">
        <v>3.03349</v>
      </c>
    </row>
    <row r="56" spans="1:258" x14ac:dyDescent="0.2">
      <c r="A56">
        <v>20325</v>
      </c>
      <c r="B56">
        <v>9.4079999999999995</v>
      </c>
      <c r="C56">
        <v>-2.1</v>
      </c>
      <c r="D56">
        <v>10.3</v>
      </c>
      <c r="E56">
        <v>1.7158800000000001</v>
      </c>
      <c r="F56">
        <v>360</v>
      </c>
      <c r="G56">
        <v>0</v>
      </c>
      <c r="H56">
        <v>0</v>
      </c>
      <c r="I56">
        <v>0</v>
      </c>
      <c r="J56">
        <v>0</v>
      </c>
      <c r="K56">
        <v>0</v>
      </c>
      <c r="L56">
        <v>0</v>
      </c>
      <c r="M56" s="90">
        <v>6.64E-6</v>
      </c>
      <c r="N56">
        <v>0.31695699999999999</v>
      </c>
      <c r="O56">
        <v>626.00099999999998</v>
      </c>
      <c r="P56">
        <v>12.7471</v>
      </c>
      <c r="Q56">
        <v>1.24254</v>
      </c>
      <c r="R56">
        <v>0.36254999999999998</v>
      </c>
      <c r="S56">
        <v>0.17322699999999999</v>
      </c>
      <c r="T56">
        <v>1.00001E-3</v>
      </c>
      <c r="U56">
        <v>0.189109</v>
      </c>
      <c r="V56">
        <v>3.3478599999999997E-2</v>
      </c>
      <c r="W56">
        <v>0.12632299999999999</v>
      </c>
      <c r="X56">
        <v>0.113312</v>
      </c>
      <c r="Y56">
        <v>1.00001E-3</v>
      </c>
      <c r="Z56">
        <v>3809.51</v>
      </c>
      <c r="AA56">
        <v>153.44</v>
      </c>
      <c r="AB56">
        <v>13.571099999999999</v>
      </c>
      <c r="AC56">
        <v>379.548</v>
      </c>
      <c r="AD56">
        <v>4.9341299999999997</v>
      </c>
      <c r="AE56">
        <v>0.49341299999999999</v>
      </c>
      <c r="AF56">
        <v>13234.6</v>
      </c>
      <c r="AG56">
        <v>615.56200000000001</v>
      </c>
      <c r="AH56">
        <v>75.626199999999997</v>
      </c>
      <c r="AI56">
        <v>0.42039399999999999</v>
      </c>
      <c r="AJ56">
        <v>3.4484199999999998E-3</v>
      </c>
      <c r="AK56">
        <v>0.208372</v>
      </c>
      <c r="AL56">
        <v>25.11</v>
      </c>
      <c r="AM56">
        <v>14.576000000000001</v>
      </c>
      <c r="AN56">
        <v>0</v>
      </c>
      <c r="AO56">
        <v>1.5172000000000001</v>
      </c>
      <c r="AP56">
        <v>12.5747</v>
      </c>
      <c r="AQ56">
        <v>133.16499999999999</v>
      </c>
      <c r="AR56">
        <v>0</v>
      </c>
      <c r="AS56">
        <v>126.02200000000001</v>
      </c>
      <c r="AT56">
        <v>0.90874900000000003</v>
      </c>
      <c r="AU56">
        <v>8.2577299999999996E-3</v>
      </c>
      <c r="AV56">
        <v>2.89938E-2</v>
      </c>
      <c r="AW56" s="90" t="s">
        <v>1906</v>
      </c>
      <c r="AX56">
        <v>2.7613499999999999E-2</v>
      </c>
      <c r="AY56" s="90" t="s">
        <v>1906</v>
      </c>
      <c r="AZ56">
        <v>8.2412999999999996E-4</v>
      </c>
      <c r="BA56">
        <v>401.27499999999998</v>
      </c>
      <c r="BB56">
        <v>1.7039</v>
      </c>
      <c r="BC56">
        <v>7.6875900000000002E-3</v>
      </c>
      <c r="BD56" s="90" t="s">
        <v>1906</v>
      </c>
      <c r="BE56">
        <v>1.25551E-3</v>
      </c>
      <c r="BF56">
        <v>1.6612499999999999</v>
      </c>
      <c r="BG56">
        <v>1.7065399999999999</v>
      </c>
      <c r="BH56">
        <v>5.2512399999999999E-3</v>
      </c>
      <c r="BI56" s="90" t="s">
        <v>1906</v>
      </c>
      <c r="BJ56">
        <v>439.05799999999999</v>
      </c>
      <c r="BK56">
        <v>284.589</v>
      </c>
      <c r="BL56">
        <v>192.44300000000001</v>
      </c>
      <c r="BM56">
        <v>234.964</v>
      </c>
      <c r="BN56">
        <v>102.931</v>
      </c>
      <c r="BO56">
        <v>102.53100000000001</v>
      </c>
      <c r="BP56">
        <v>103.56399999999999</v>
      </c>
      <c r="BQ56">
        <v>100.307</v>
      </c>
      <c r="BR56">
        <v>100.256</v>
      </c>
      <c r="BS56">
        <v>100.364</v>
      </c>
      <c r="BT56">
        <v>348.41199999999998</v>
      </c>
      <c r="BU56">
        <v>212.005</v>
      </c>
      <c r="BV56">
        <v>306</v>
      </c>
      <c r="BW56">
        <v>125.82899999999999</v>
      </c>
      <c r="BX56">
        <v>100</v>
      </c>
      <c r="BY56">
        <v>100</v>
      </c>
      <c r="BZ56">
        <v>776.7</v>
      </c>
      <c r="CA56">
        <v>100.04900000000001</v>
      </c>
      <c r="CB56">
        <v>101.992</v>
      </c>
      <c r="CC56">
        <v>107.405</v>
      </c>
      <c r="CD56">
        <v>101.01300000000001</v>
      </c>
      <c r="CE56">
        <v>127.381</v>
      </c>
      <c r="CF56">
        <v>134.226</v>
      </c>
      <c r="CG56">
        <v>105.149</v>
      </c>
      <c r="CH56">
        <v>100.015</v>
      </c>
      <c r="CI56">
        <v>102.483</v>
      </c>
      <c r="CJ56">
        <v>101.72</v>
      </c>
      <c r="CK56">
        <v>100</v>
      </c>
      <c r="CL56">
        <v>101.211</v>
      </c>
      <c r="CM56">
        <v>100</v>
      </c>
      <c r="CN56">
        <v>129.47</v>
      </c>
      <c r="CO56">
        <v>100.012</v>
      </c>
      <c r="CP56">
        <v>101.223</v>
      </c>
      <c r="CQ56">
        <v>100.001</v>
      </c>
      <c r="CR56">
        <v>100.001</v>
      </c>
      <c r="CS56">
        <v>100.024</v>
      </c>
      <c r="CT56">
        <v>100.002</v>
      </c>
      <c r="CU56">
        <v>100</v>
      </c>
      <c r="CV56">
        <v>100.001</v>
      </c>
      <c r="CW56">
        <v>100.004</v>
      </c>
      <c r="CX56">
        <v>100</v>
      </c>
      <c r="CY56">
        <v>254.46899999999999</v>
      </c>
      <c r="CZ56">
        <v>197.58600000000001</v>
      </c>
      <c r="DA56">
        <v>105.60599999999999</v>
      </c>
      <c r="DB56">
        <v>102.652</v>
      </c>
      <c r="DC56">
        <v>104.48</v>
      </c>
      <c r="DD56">
        <v>100</v>
      </c>
      <c r="DE56">
        <v>100.307</v>
      </c>
      <c r="DF56">
        <v>185.98400000000001</v>
      </c>
      <c r="DG56">
        <v>181.77099999999999</v>
      </c>
      <c r="DH56">
        <v>240.62</v>
      </c>
      <c r="DI56">
        <v>4.0999999999999996</v>
      </c>
      <c r="DJ56">
        <v>1252</v>
      </c>
      <c r="DK56">
        <v>366.27100000000002</v>
      </c>
      <c r="DL56">
        <v>145.054</v>
      </c>
      <c r="DM56">
        <v>221.21700000000001</v>
      </c>
      <c r="DN56">
        <v>885.73099999999999</v>
      </c>
      <c r="DO56">
        <v>0.94691000000000003</v>
      </c>
      <c r="DP56">
        <v>0.94691000000000003</v>
      </c>
      <c r="DQ56">
        <v>1</v>
      </c>
      <c r="DR56">
        <v>7.2926800000000004E-4</v>
      </c>
      <c r="DS56">
        <v>0.96029699999999996</v>
      </c>
      <c r="DT56" s="90">
        <v>6.6399900000000001E-6</v>
      </c>
      <c r="DU56" s="90">
        <v>2.33166E-5</v>
      </c>
      <c r="DV56" s="90">
        <v>3.4271199999999999E-6</v>
      </c>
      <c r="DW56">
        <v>0</v>
      </c>
      <c r="DX56">
        <v>0</v>
      </c>
      <c r="DY56">
        <v>-1.1384999999999999E-2</v>
      </c>
      <c r="DZ56">
        <v>18.938199999999998</v>
      </c>
      <c r="EA56">
        <v>0.614367</v>
      </c>
      <c r="EB56">
        <v>0.15531200000000001</v>
      </c>
      <c r="EC56">
        <v>0.15531200000000001</v>
      </c>
      <c r="ED56">
        <v>3.1162800000000002</v>
      </c>
      <c r="EE56">
        <v>2.1761599999999999</v>
      </c>
      <c r="EF56">
        <v>3.1268199999999999</v>
      </c>
      <c r="EG56">
        <v>2.1761599999999999</v>
      </c>
      <c r="EH56">
        <v>0.31524999999999997</v>
      </c>
      <c r="EI56">
        <v>38.440300000000001</v>
      </c>
      <c r="EJ56">
        <v>6.7000400000000004</v>
      </c>
      <c r="EK56">
        <v>1.2811899999999999E-2</v>
      </c>
      <c r="EL56">
        <v>1.8496999999999999</v>
      </c>
      <c r="EM56">
        <v>0</v>
      </c>
      <c r="EN56">
        <v>32.782200000000003</v>
      </c>
      <c r="EO56">
        <v>421.58</v>
      </c>
      <c r="EP56">
        <v>2.92725E-2</v>
      </c>
      <c r="EQ56">
        <v>7.9114800000000002E-3</v>
      </c>
      <c r="ER56">
        <v>0</v>
      </c>
      <c r="ES56">
        <v>2.0723399999999999E-2</v>
      </c>
      <c r="ET56">
        <v>3.9713500000000002</v>
      </c>
      <c r="EU56">
        <v>1.59099E-3</v>
      </c>
      <c r="EV56">
        <v>1.01814E-2</v>
      </c>
      <c r="EW56">
        <v>1.0000999999999999E-2</v>
      </c>
      <c r="EX56">
        <v>9.924440000000001E-4</v>
      </c>
      <c r="EY56">
        <v>1.0001000000000001E-3</v>
      </c>
      <c r="EZ56">
        <v>0.30173499999999998</v>
      </c>
      <c r="FA56">
        <v>8.6704799999999995E-3</v>
      </c>
      <c r="FB56">
        <v>8.7428899999999999E-4</v>
      </c>
      <c r="FC56">
        <v>0.121256</v>
      </c>
      <c r="FD56">
        <v>1.57632E-3</v>
      </c>
      <c r="FE56">
        <v>1.57632E-4</v>
      </c>
      <c r="FF56">
        <v>0.167126</v>
      </c>
      <c r="FG56">
        <v>2.17264E-3</v>
      </c>
      <c r="FH56">
        <v>2.17264E-4</v>
      </c>
      <c r="FI56">
        <v>0.67729300000000003</v>
      </c>
      <c r="FJ56">
        <v>1.0151399999999999</v>
      </c>
      <c r="FK56">
        <v>41.280200000000001</v>
      </c>
      <c r="FL56">
        <v>409.90499999999997</v>
      </c>
      <c r="FM56">
        <v>6.90299</v>
      </c>
      <c r="FN56">
        <v>1</v>
      </c>
      <c r="FO56">
        <v>0.44855200000000001</v>
      </c>
      <c r="FP56">
        <v>7.7392800000000003E-3</v>
      </c>
      <c r="FQ56">
        <v>7.8096700000000003E-4</v>
      </c>
      <c r="FR56">
        <v>7.3815800000000001E-2</v>
      </c>
      <c r="FS56">
        <v>0</v>
      </c>
      <c r="FT56">
        <v>6.97266E-2</v>
      </c>
      <c r="FU56">
        <v>0</v>
      </c>
      <c r="FV56">
        <v>1.17344</v>
      </c>
      <c r="FW56">
        <v>7.8096700000000003E-4</v>
      </c>
      <c r="FX56">
        <v>7.7392800000000003E-3</v>
      </c>
      <c r="FY56">
        <v>4.6872399999999996E-3</v>
      </c>
      <c r="FZ56">
        <v>0</v>
      </c>
      <c r="GA56">
        <v>3.5704899999999999E-3</v>
      </c>
      <c r="GB56">
        <v>0</v>
      </c>
      <c r="GC56">
        <v>295.99900000000002</v>
      </c>
      <c r="GD56">
        <v>1</v>
      </c>
      <c r="GE56">
        <v>0.60397100000000004</v>
      </c>
      <c r="GF56">
        <v>0.39602900000000002</v>
      </c>
      <c r="GG56">
        <v>1.1610199999999999</v>
      </c>
      <c r="GH56">
        <v>0</v>
      </c>
      <c r="GI56">
        <v>0</v>
      </c>
      <c r="GJ56">
        <v>0</v>
      </c>
      <c r="GK56">
        <v>0</v>
      </c>
      <c r="GL56">
        <v>0</v>
      </c>
      <c r="GM56">
        <v>0</v>
      </c>
      <c r="GN56">
        <v>0</v>
      </c>
      <c r="GO56">
        <v>0</v>
      </c>
      <c r="GP56">
        <v>0</v>
      </c>
      <c r="GQ56">
        <v>35.833300000000001</v>
      </c>
      <c r="GR56">
        <v>291.66699999999997</v>
      </c>
      <c r="GS56">
        <v>4.1681099999999999E-2</v>
      </c>
      <c r="GT56">
        <v>1.1133000000000001E-4</v>
      </c>
      <c r="GU56">
        <v>1.508E-2</v>
      </c>
      <c r="GV56">
        <v>4.0756799999999999E-3</v>
      </c>
      <c r="GW56">
        <v>4.5868100000000002E-2</v>
      </c>
      <c r="GX56">
        <v>1.5515599999999999E-2</v>
      </c>
      <c r="GY56">
        <v>0.88197099999999995</v>
      </c>
      <c r="GZ56">
        <v>5.9421300000000003E-2</v>
      </c>
      <c r="HA56">
        <v>1.8215200000000001E-2</v>
      </c>
      <c r="HB56">
        <v>0.379693</v>
      </c>
      <c r="HC56">
        <v>0.26212400000000002</v>
      </c>
      <c r="HD56">
        <v>0.105055</v>
      </c>
      <c r="HE56">
        <v>0.54709200000000002</v>
      </c>
      <c r="HF56">
        <v>4.3845599999999998E-2</v>
      </c>
      <c r="HG56">
        <v>1.6301599999999999E-2</v>
      </c>
      <c r="HH56">
        <v>0.156579</v>
      </c>
      <c r="HI56">
        <v>7.2827500000000002E-3</v>
      </c>
      <c r="HJ56">
        <v>8.9473700000000005E-4</v>
      </c>
      <c r="HK56">
        <v>0.19712499999999999</v>
      </c>
      <c r="HL56">
        <v>9.1686200000000006E-3</v>
      </c>
      <c r="HM56">
        <v>1.1264300000000001E-3</v>
      </c>
      <c r="HN56">
        <v>2.7670700000000001E-4</v>
      </c>
      <c r="HO56">
        <v>4.2172300000000003E-2</v>
      </c>
      <c r="HP56">
        <v>5.7716099999999999E-3</v>
      </c>
      <c r="HQ56">
        <v>1.1397900000000001E-2</v>
      </c>
      <c r="HR56">
        <v>3.7673699999999998E-4</v>
      </c>
      <c r="HS56">
        <v>0</v>
      </c>
      <c r="HT56">
        <v>1.2470300000000001</v>
      </c>
      <c r="HU56">
        <v>0</v>
      </c>
      <c r="HV56">
        <v>9.3754500000000005E-3</v>
      </c>
      <c r="HW56">
        <v>7.8604399999999996E-4</v>
      </c>
      <c r="HX56">
        <v>0.41680099999999998</v>
      </c>
      <c r="HY56">
        <v>0</v>
      </c>
      <c r="HZ56">
        <v>0</v>
      </c>
      <c r="IA56">
        <v>0.613927</v>
      </c>
      <c r="IB56">
        <v>1252</v>
      </c>
      <c r="IC56">
        <v>7.8768500000000005E-2</v>
      </c>
      <c r="ID56">
        <v>1.2470300000000001</v>
      </c>
      <c r="IE56">
        <v>0</v>
      </c>
      <c r="IF56">
        <v>250</v>
      </c>
      <c r="IG56">
        <v>13.817299999999999</v>
      </c>
      <c r="IH56">
        <v>9.2560299999999998E-2</v>
      </c>
      <c r="II56">
        <v>0</v>
      </c>
      <c r="IJ56">
        <v>-0.23075599999999999</v>
      </c>
      <c r="IK56">
        <v>4.27941E-3</v>
      </c>
      <c r="IL56">
        <v>6083.47</v>
      </c>
      <c r="IM56">
        <v>0</v>
      </c>
      <c r="IN56">
        <v>0.31506499999999998</v>
      </c>
      <c r="IO56">
        <v>0.90018500000000001</v>
      </c>
      <c r="IP56">
        <v>0.83282699999999998</v>
      </c>
      <c r="IQ56">
        <v>3.8820199999999999E-3</v>
      </c>
      <c r="IR56">
        <v>3.8820199999999999E-3</v>
      </c>
      <c r="IS56">
        <v>1.6214900000000001E-2</v>
      </c>
      <c r="IT56">
        <v>1.3793599999999999</v>
      </c>
      <c r="IU56">
        <v>1.7254</v>
      </c>
      <c r="IV56">
        <v>0</v>
      </c>
      <c r="IW56">
        <v>0</v>
      </c>
      <c r="IX56">
        <v>3.03349</v>
      </c>
    </row>
    <row r="57" spans="1:258" x14ac:dyDescent="0.2">
      <c r="A57">
        <v>20690</v>
      </c>
      <c r="B57">
        <v>9.4079999999999995</v>
      </c>
      <c r="C57">
        <v>-2.1</v>
      </c>
      <c r="D57">
        <v>10.3</v>
      </c>
      <c r="E57">
        <v>1.7158800000000001</v>
      </c>
      <c r="F57">
        <v>360</v>
      </c>
      <c r="G57">
        <v>0</v>
      </c>
      <c r="H57">
        <v>0</v>
      </c>
      <c r="I57">
        <v>0</v>
      </c>
      <c r="J57">
        <v>0</v>
      </c>
      <c r="K57">
        <v>0</v>
      </c>
      <c r="L57">
        <v>0</v>
      </c>
      <c r="M57" s="90">
        <v>6.64E-6</v>
      </c>
      <c r="N57">
        <v>0.31695699999999999</v>
      </c>
      <c r="O57">
        <v>627.77</v>
      </c>
      <c r="P57">
        <v>12.783200000000001</v>
      </c>
      <c r="Q57">
        <v>1.24576</v>
      </c>
      <c r="R57">
        <v>0.36268699999999998</v>
      </c>
      <c r="S57">
        <v>0.172954</v>
      </c>
      <c r="T57">
        <v>1.00001E-3</v>
      </c>
      <c r="U57">
        <v>0.18921099999999999</v>
      </c>
      <c r="V57">
        <v>3.3511899999999997E-2</v>
      </c>
      <c r="W57">
        <v>0.12620300000000001</v>
      </c>
      <c r="X57">
        <v>0.11343300000000001</v>
      </c>
      <c r="Y57">
        <v>1.00001E-3</v>
      </c>
      <c r="Z57">
        <v>3817.91</v>
      </c>
      <c r="AA57">
        <v>153.79599999999999</v>
      </c>
      <c r="AB57">
        <v>13.595700000000001</v>
      </c>
      <c r="AC57">
        <v>380.91500000000002</v>
      </c>
      <c r="AD57">
        <v>4.9518899999999997</v>
      </c>
      <c r="AE57">
        <v>0.49518899999999999</v>
      </c>
      <c r="AF57">
        <v>13225.9</v>
      </c>
      <c r="AG57">
        <v>615.15800000000002</v>
      </c>
      <c r="AH57">
        <v>75.576499999999996</v>
      </c>
      <c r="AI57">
        <v>0.42108800000000002</v>
      </c>
      <c r="AJ57">
        <v>3.4430300000000001E-3</v>
      </c>
      <c r="AK57">
        <v>0.20424500000000001</v>
      </c>
      <c r="AL57">
        <v>25.11</v>
      </c>
      <c r="AM57">
        <v>14.5815</v>
      </c>
      <c r="AN57">
        <v>0</v>
      </c>
      <c r="AO57">
        <v>1.52424</v>
      </c>
      <c r="AP57">
        <v>12.6401</v>
      </c>
      <c r="AQ57">
        <v>133.13900000000001</v>
      </c>
      <c r="AR57">
        <v>0</v>
      </c>
      <c r="AS57">
        <v>126.07899999999999</v>
      </c>
      <c r="AT57">
        <v>0.91127400000000003</v>
      </c>
      <c r="AU57">
        <v>8.2780700000000002E-3</v>
      </c>
      <c r="AV57">
        <v>2.9064599999999999E-2</v>
      </c>
      <c r="AW57" s="90" t="s">
        <v>1906</v>
      </c>
      <c r="AX57">
        <v>2.7688399999999998E-2</v>
      </c>
      <c r="AY57" s="90" t="s">
        <v>1906</v>
      </c>
      <c r="AZ57">
        <v>8.2607100000000005E-4</v>
      </c>
      <c r="BA57">
        <v>401.26600000000002</v>
      </c>
      <c r="BB57">
        <v>1.70844</v>
      </c>
      <c r="BC57">
        <v>7.6951800000000002E-3</v>
      </c>
      <c r="BD57" s="90" t="s">
        <v>1906</v>
      </c>
      <c r="BE57">
        <v>1.2583E-3</v>
      </c>
      <c r="BF57">
        <v>1.66564</v>
      </c>
      <c r="BG57">
        <v>1.7110799999999999</v>
      </c>
      <c r="BH57">
        <v>5.2735000000000004E-3</v>
      </c>
      <c r="BI57" s="90" t="s">
        <v>1906</v>
      </c>
      <c r="BJ57">
        <v>439.96</v>
      </c>
      <c r="BK57">
        <v>285.06</v>
      </c>
      <c r="BL57">
        <v>192.69800000000001</v>
      </c>
      <c r="BM57">
        <v>235.15199999999999</v>
      </c>
      <c r="BN57">
        <v>102.938</v>
      </c>
      <c r="BO57">
        <v>102.53700000000001</v>
      </c>
      <c r="BP57">
        <v>103.57299999999999</v>
      </c>
      <c r="BQ57">
        <v>100.307</v>
      </c>
      <c r="BR57">
        <v>100.25700000000001</v>
      </c>
      <c r="BS57">
        <v>100.364</v>
      </c>
      <c r="BT57">
        <v>348.41199999999998</v>
      </c>
      <c r="BU57">
        <v>212.35300000000001</v>
      </c>
      <c r="BV57">
        <v>305.661</v>
      </c>
      <c r="BW57">
        <v>125.913</v>
      </c>
      <c r="BX57">
        <v>100</v>
      </c>
      <c r="BY57">
        <v>100</v>
      </c>
      <c r="BZ57">
        <v>776.7</v>
      </c>
      <c r="CA57">
        <v>100.04900000000001</v>
      </c>
      <c r="CB57">
        <v>101.999</v>
      </c>
      <c r="CC57">
        <v>107.43600000000001</v>
      </c>
      <c r="CD57">
        <v>101.018</v>
      </c>
      <c r="CE57">
        <v>127.431</v>
      </c>
      <c r="CF57">
        <v>134.19</v>
      </c>
      <c r="CG57">
        <v>105.161</v>
      </c>
      <c r="CH57">
        <v>100.015</v>
      </c>
      <c r="CI57">
        <v>102.462</v>
      </c>
      <c r="CJ57">
        <v>101.72199999999999</v>
      </c>
      <c r="CK57">
        <v>100</v>
      </c>
      <c r="CL57">
        <v>101.21599999999999</v>
      </c>
      <c r="CM57">
        <v>100</v>
      </c>
      <c r="CN57">
        <v>129.56399999999999</v>
      </c>
      <c r="CO57">
        <v>100.012</v>
      </c>
      <c r="CP57">
        <v>101.22799999999999</v>
      </c>
      <c r="CQ57">
        <v>100.001</v>
      </c>
      <c r="CR57">
        <v>100.001</v>
      </c>
      <c r="CS57">
        <v>100.023</v>
      </c>
      <c r="CT57">
        <v>100.002</v>
      </c>
      <c r="CU57">
        <v>100</v>
      </c>
      <c r="CV57">
        <v>100.001</v>
      </c>
      <c r="CW57">
        <v>100.004</v>
      </c>
      <c r="CX57">
        <v>100</v>
      </c>
      <c r="CY57">
        <v>254.9</v>
      </c>
      <c r="CZ57">
        <v>197.857</v>
      </c>
      <c r="DA57">
        <v>105.623</v>
      </c>
      <c r="DB57">
        <v>102.631</v>
      </c>
      <c r="DC57">
        <v>104.499</v>
      </c>
      <c r="DD57">
        <v>100</v>
      </c>
      <c r="DE57">
        <v>100.307</v>
      </c>
      <c r="DF57">
        <v>186.273</v>
      </c>
      <c r="DG57">
        <v>181.749</v>
      </c>
      <c r="DH57">
        <v>240.584</v>
      </c>
      <c r="DI57">
        <v>4.0999999999999996</v>
      </c>
      <c r="DJ57">
        <v>1255.54</v>
      </c>
      <c r="DK57">
        <v>367.02300000000002</v>
      </c>
      <c r="DL57">
        <v>145.41399999999999</v>
      </c>
      <c r="DM57">
        <v>221.60900000000001</v>
      </c>
      <c r="DN57">
        <v>888.51700000000005</v>
      </c>
      <c r="DO57">
        <v>0.949264</v>
      </c>
      <c r="DP57">
        <v>0.949264</v>
      </c>
      <c r="DQ57">
        <v>1</v>
      </c>
      <c r="DR57">
        <v>7.2926800000000004E-4</v>
      </c>
      <c r="DS57">
        <v>0.95998700000000003</v>
      </c>
      <c r="DT57" s="90">
        <v>6.6399900000000001E-6</v>
      </c>
      <c r="DU57" s="90">
        <v>2.2844E-5</v>
      </c>
      <c r="DV57" s="90">
        <v>3.4284200000000002E-6</v>
      </c>
      <c r="DW57">
        <v>0</v>
      </c>
      <c r="DX57">
        <v>0</v>
      </c>
      <c r="DY57">
        <v>-1.1396699999999999E-2</v>
      </c>
      <c r="DZ57">
        <v>18.985299999999999</v>
      </c>
      <c r="EA57">
        <v>0.61654100000000001</v>
      </c>
      <c r="EB57">
        <v>0.155748</v>
      </c>
      <c r="EC57">
        <v>0.155748</v>
      </c>
      <c r="ED57">
        <v>3.12432</v>
      </c>
      <c r="EE57">
        <v>2.18181</v>
      </c>
      <c r="EF57">
        <v>3.1348799999999999</v>
      </c>
      <c r="EG57">
        <v>2.18181</v>
      </c>
      <c r="EH57">
        <v>0.31613400000000003</v>
      </c>
      <c r="EI57">
        <v>38.535899999999998</v>
      </c>
      <c r="EJ57">
        <v>6.7112400000000001</v>
      </c>
      <c r="EK57">
        <v>1.28199E-2</v>
      </c>
      <c r="EL57">
        <v>1.84717</v>
      </c>
      <c r="EM57">
        <v>0</v>
      </c>
      <c r="EN57">
        <v>32.936799999999998</v>
      </c>
      <c r="EO57">
        <v>424.18700000000001</v>
      </c>
      <c r="EP57">
        <v>2.9379499999999999E-2</v>
      </c>
      <c r="EQ57">
        <v>7.9404000000000002E-3</v>
      </c>
      <c r="ER57">
        <v>0</v>
      </c>
      <c r="ES57">
        <v>2.0760299999999999E-2</v>
      </c>
      <c r="ET57">
        <v>3.89086</v>
      </c>
      <c r="EU57">
        <v>1.5946000000000001E-3</v>
      </c>
      <c r="EV57">
        <v>1.01814E-2</v>
      </c>
      <c r="EW57">
        <v>1.0000200000000001E-2</v>
      </c>
      <c r="EX57">
        <v>9.9221199999999991E-4</v>
      </c>
      <c r="EY57">
        <v>1.0000199999999999E-3</v>
      </c>
      <c r="EZ57">
        <v>0.30250700000000003</v>
      </c>
      <c r="FA57">
        <v>8.6910200000000007E-3</v>
      </c>
      <c r="FB57">
        <v>8.76204E-4</v>
      </c>
      <c r="FC57">
        <v>0.121637</v>
      </c>
      <c r="FD57">
        <v>1.58128E-3</v>
      </c>
      <c r="FE57">
        <v>1.58128E-4</v>
      </c>
      <c r="FF57">
        <v>0.16761899999999999</v>
      </c>
      <c r="FG57">
        <v>2.1790500000000001E-3</v>
      </c>
      <c r="FH57">
        <v>2.1790500000000001E-4</v>
      </c>
      <c r="FI57">
        <v>0.67912099999999997</v>
      </c>
      <c r="FJ57">
        <v>1.0178799999999999</v>
      </c>
      <c r="FK57">
        <v>41.290100000000002</v>
      </c>
      <c r="FL57">
        <v>410.06599999999997</v>
      </c>
      <c r="FM57">
        <v>6.9015399999999998</v>
      </c>
      <c r="FN57">
        <v>1</v>
      </c>
      <c r="FO57">
        <v>0.44977</v>
      </c>
      <c r="FP57">
        <v>7.7583499999999998E-3</v>
      </c>
      <c r="FQ57">
        <v>7.8282799999999995E-4</v>
      </c>
      <c r="FR57">
        <v>7.3982199999999998E-2</v>
      </c>
      <c r="FS57">
        <v>0</v>
      </c>
      <c r="FT57">
        <v>6.9907899999999995E-2</v>
      </c>
      <c r="FU57">
        <v>0</v>
      </c>
      <c r="FV57">
        <v>1.17666</v>
      </c>
      <c r="FW57">
        <v>7.8282799999999995E-4</v>
      </c>
      <c r="FX57">
        <v>7.7583499999999998E-3</v>
      </c>
      <c r="FY57">
        <v>4.6927999999999996E-3</v>
      </c>
      <c r="FZ57">
        <v>0</v>
      </c>
      <c r="GA57">
        <v>3.5852700000000002E-3</v>
      </c>
      <c r="GB57">
        <v>0</v>
      </c>
      <c r="GC57">
        <v>296.06</v>
      </c>
      <c r="GD57">
        <v>1</v>
      </c>
      <c r="GE57">
        <v>0.60380100000000003</v>
      </c>
      <c r="GF57">
        <v>0.39619900000000002</v>
      </c>
      <c r="GG57">
        <v>1.16394</v>
      </c>
      <c r="GH57">
        <v>0</v>
      </c>
      <c r="GI57">
        <v>0</v>
      </c>
      <c r="GJ57">
        <v>0</v>
      </c>
      <c r="GK57">
        <v>0</v>
      </c>
      <c r="GL57">
        <v>0</v>
      </c>
      <c r="GM57">
        <v>0</v>
      </c>
      <c r="GN57">
        <v>0</v>
      </c>
      <c r="GO57">
        <v>0</v>
      </c>
      <c r="GP57">
        <v>0</v>
      </c>
      <c r="GQ57">
        <v>35.833300000000001</v>
      </c>
      <c r="GR57">
        <v>291.66699999999997</v>
      </c>
      <c r="GS57">
        <v>4.1774199999999997E-2</v>
      </c>
      <c r="GT57">
        <v>1.1137399999999999E-4</v>
      </c>
      <c r="GU57">
        <v>1.51322E-2</v>
      </c>
      <c r="GV57">
        <v>4.0897800000000003E-3</v>
      </c>
      <c r="GW57">
        <v>4.59754E-2</v>
      </c>
      <c r="GX57">
        <v>1.54389E-2</v>
      </c>
      <c r="GY57">
        <v>0.88337200000000005</v>
      </c>
      <c r="GZ57">
        <v>5.9551199999999999E-2</v>
      </c>
      <c r="HA57">
        <v>1.81417E-2</v>
      </c>
      <c r="HB57">
        <v>0.379527</v>
      </c>
      <c r="HC57">
        <v>0.261853</v>
      </c>
      <c r="HD57">
        <v>0.105602</v>
      </c>
      <c r="HE57">
        <v>0.54810899999999996</v>
      </c>
      <c r="HF57">
        <v>4.3957499999999997E-2</v>
      </c>
      <c r="HG57">
        <v>1.6225900000000001E-2</v>
      </c>
      <c r="HH57">
        <v>0.15682299999999999</v>
      </c>
      <c r="HI57">
        <v>7.2940799999999997E-3</v>
      </c>
      <c r="HJ57">
        <v>8.9612999999999997E-4</v>
      </c>
      <c r="HK57">
        <v>0.19686799999999999</v>
      </c>
      <c r="HL57">
        <v>9.1566600000000005E-3</v>
      </c>
      <c r="HM57">
        <v>1.1249599999999999E-3</v>
      </c>
      <c r="HN57">
        <v>2.7708499999999999E-4</v>
      </c>
      <c r="HO57">
        <v>4.2335900000000003E-2</v>
      </c>
      <c r="HP57">
        <v>5.7939899999999997E-3</v>
      </c>
      <c r="HQ57">
        <v>1.14421E-2</v>
      </c>
      <c r="HR57">
        <v>3.78198E-4</v>
      </c>
      <c r="HS57">
        <v>0</v>
      </c>
      <c r="HT57">
        <v>1.2514400000000001</v>
      </c>
      <c r="HU57">
        <v>0</v>
      </c>
      <c r="HV57">
        <v>9.4242700000000002E-3</v>
      </c>
      <c r="HW57">
        <v>7.8697800000000003E-4</v>
      </c>
      <c r="HX57">
        <v>0.41895900000000003</v>
      </c>
      <c r="HY57">
        <v>0</v>
      </c>
      <c r="HZ57">
        <v>0</v>
      </c>
      <c r="IA57">
        <v>0.61582700000000001</v>
      </c>
      <c r="IB57">
        <v>1255.54</v>
      </c>
      <c r="IC57">
        <v>7.8964300000000001E-2</v>
      </c>
      <c r="ID57">
        <v>1.2514400000000001</v>
      </c>
      <c r="IE57">
        <v>0</v>
      </c>
      <c r="IF57">
        <v>250</v>
      </c>
      <c r="IG57">
        <v>13.817299999999999</v>
      </c>
      <c r="IH57">
        <v>9.2560299999999998E-2</v>
      </c>
      <c r="II57">
        <v>0</v>
      </c>
      <c r="IJ57">
        <v>-0.230626</v>
      </c>
      <c r="IK57">
        <v>4.2756199999999999E-3</v>
      </c>
      <c r="IL57">
        <v>6094.25</v>
      </c>
      <c r="IM57">
        <v>0</v>
      </c>
      <c r="IN57">
        <v>0.31505899999999998</v>
      </c>
      <c r="IO57">
        <v>0.900169</v>
      </c>
      <c r="IP57">
        <v>0.827928</v>
      </c>
      <c r="IQ57">
        <v>3.8816800000000002E-3</v>
      </c>
      <c r="IR57">
        <v>3.8816800000000002E-3</v>
      </c>
      <c r="IS57">
        <v>1.6214599999999999E-2</v>
      </c>
      <c r="IT57">
        <v>1.3790899999999999</v>
      </c>
      <c r="IU57">
        <v>1.7251000000000001</v>
      </c>
      <c r="IV57">
        <v>0</v>
      </c>
      <c r="IW57">
        <v>0</v>
      </c>
      <c r="IX57">
        <v>3.03349</v>
      </c>
    </row>
    <row r="58" spans="1:258" x14ac:dyDescent="0.2">
      <c r="A58">
        <v>21055</v>
      </c>
      <c r="B58">
        <v>9.4079999999999995</v>
      </c>
      <c r="C58">
        <v>-2.1</v>
      </c>
      <c r="D58">
        <v>10.3</v>
      </c>
      <c r="E58">
        <v>1.7158800000000001</v>
      </c>
      <c r="F58">
        <v>360</v>
      </c>
      <c r="G58">
        <v>0</v>
      </c>
      <c r="H58">
        <v>0</v>
      </c>
      <c r="I58">
        <v>0</v>
      </c>
      <c r="J58">
        <v>0</v>
      </c>
      <c r="K58">
        <v>0</v>
      </c>
      <c r="L58">
        <v>0</v>
      </c>
      <c r="M58" s="90">
        <v>6.64E-6</v>
      </c>
      <c r="N58">
        <v>0.31695699999999999</v>
      </c>
      <c r="O58">
        <v>629.49300000000005</v>
      </c>
      <c r="P58">
        <v>12.8185</v>
      </c>
      <c r="Q58">
        <v>1.24892</v>
      </c>
      <c r="R58">
        <v>0.36282399999999998</v>
      </c>
      <c r="S58">
        <v>0.17266699999999999</v>
      </c>
      <c r="T58">
        <v>1.00001E-3</v>
      </c>
      <c r="U58">
        <v>0.18931700000000001</v>
      </c>
      <c r="V58">
        <v>3.3545499999999999E-2</v>
      </c>
      <c r="W58">
        <v>0.126084</v>
      </c>
      <c r="X58">
        <v>0.113562</v>
      </c>
      <c r="Y58">
        <v>1.00001E-3</v>
      </c>
      <c r="Z58">
        <v>3826.43</v>
      </c>
      <c r="AA58">
        <v>154.14699999999999</v>
      </c>
      <c r="AB58">
        <v>13.6205</v>
      </c>
      <c r="AC58">
        <v>382.28100000000001</v>
      </c>
      <c r="AD58">
        <v>4.9696499999999997</v>
      </c>
      <c r="AE58">
        <v>0.49696499999999999</v>
      </c>
      <c r="AF58">
        <v>13217.3</v>
      </c>
      <c r="AG58">
        <v>614.75800000000004</v>
      </c>
      <c r="AH58">
        <v>75.5274</v>
      </c>
      <c r="AI58">
        <v>0.42186899999999999</v>
      </c>
      <c r="AJ58">
        <v>3.4373099999999998E-3</v>
      </c>
      <c r="AK58">
        <v>0.20017699999999999</v>
      </c>
      <c r="AL58">
        <v>25.11</v>
      </c>
      <c r="AM58">
        <v>14.5869</v>
      </c>
      <c r="AN58">
        <v>0</v>
      </c>
      <c r="AO58">
        <v>1.5312699999999999</v>
      </c>
      <c r="AP58">
        <v>12.7059</v>
      </c>
      <c r="AQ58">
        <v>133.11500000000001</v>
      </c>
      <c r="AR58">
        <v>0</v>
      </c>
      <c r="AS58">
        <v>126.136</v>
      </c>
      <c r="AT58">
        <v>0.91380099999999997</v>
      </c>
      <c r="AU58">
        <v>8.29856E-3</v>
      </c>
      <c r="AV58">
        <v>2.9135100000000001E-2</v>
      </c>
      <c r="AW58" s="90" t="s">
        <v>1906</v>
      </c>
      <c r="AX58">
        <v>2.77629E-2</v>
      </c>
      <c r="AY58" s="90" t="s">
        <v>1906</v>
      </c>
      <c r="AZ58">
        <v>8.2802500000000003E-4</v>
      </c>
      <c r="BA58">
        <v>401.25799999999998</v>
      </c>
      <c r="BB58">
        <v>1.71289</v>
      </c>
      <c r="BC58">
        <v>7.7025000000000001E-3</v>
      </c>
      <c r="BD58" s="90" t="s">
        <v>1906</v>
      </c>
      <c r="BE58">
        <v>1.26106E-3</v>
      </c>
      <c r="BF58">
        <v>1.6699900000000001</v>
      </c>
      <c r="BG58">
        <v>1.71553</v>
      </c>
      <c r="BH58">
        <v>5.2957899999999999E-3</v>
      </c>
      <c r="BI58" s="90" t="s">
        <v>1906</v>
      </c>
      <c r="BJ58">
        <v>440.84</v>
      </c>
      <c r="BK58">
        <v>285.51900000000001</v>
      </c>
      <c r="BL58">
        <v>192.946</v>
      </c>
      <c r="BM58">
        <v>235.345</v>
      </c>
      <c r="BN58">
        <v>102.94499999999999</v>
      </c>
      <c r="BO58">
        <v>102.54300000000001</v>
      </c>
      <c r="BP58">
        <v>103.581</v>
      </c>
      <c r="BQ58">
        <v>100.30800000000001</v>
      </c>
      <c r="BR58">
        <v>100.25700000000001</v>
      </c>
      <c r="BS58">
        <v>100.36499999999999</v>
      </c>
      <c r="BT58">
        <v>348.41199999999998</v>
      </c>
      <c r="BU58">
        <v>212.68899999999999</v>
      </c>
      <c r="BV58">
        <v>305.33100000000002</v>
      </c>
      <c r="BW58">
        <v>125.995</v>
      </c>
      <c r="BX58">
        <v>100</v>
      </c>
      <c r="BY58">
        <v>100</v>
      </c>
      <c r="BZ58">
        <v>776.7</v>
      </c>
      <c r="CA58">
        <v>100.04900000000001</v>
      </c>
      <c r="CB58">
        <v>102.00700000000001</v>
      </c>
      <c r="CC58">
        <v>107.467</v>
      </c>
      <c r="CD58">
        <v>101.02200000000001</v>
      </c>
      <c r="CE58">
        <v>127.482</v>
      </c>
      <c r="CF58">
        <v>134.155</v>
      </c>
      <c r="CG58">
        <v>105.175</v>
      </c>
      <c r="CH58">
        <v>100.015</v>
      </c>
      <c r="CI58">
        <v>102.44</v>
      </c>
      <c r="CJ58">
        <v>101.724</v>
      </c>
      <c r="CK58">
        <v>100</v>
      </c>
      <c r="CL58">
        <v>101.221</v>
      </c>
      <c r="CM58">
        <v>100</v>
      </c>
      <c r="CN58">
        <v>129.65899999999999</v>
      </c>
      <c r="CO58">
        <v>100.012</v>
      </c>
      <c r="CP58">
        <v>101.233</v>
      </c>
      <c r="CQ58">
        <v>100.001</v>
      </c>
      <c r="CR58">
        <v>100</v>
      </c>
      <c r="CS58">
        <v>100.02200000000001</v>
      </c>
      <c r="CT58">
        <v>100.002</v>
      </c>
      <c r="CU58">
        <v>100</v>
      </c>
      <c r="CV58">
        <v>100.001</v>
      </c>
      <c r="CW58">
        <v>100.004</v>
      </c>
      <c r="CX58">
        <v>100</v>
      </c>
      <c r="CY58">
        <v>255.321</v>
      </c>
      <c r="CZ58">
        <v>198.12200000000001</v>
      </c>
      <c r="DA58">
        <v>105.64100000000001</v>
      </c>
      <c r="DB58">
        <v>102.61</v>
      </c>
      <c r="DC58">
        <v>104.51900000000001</v>
      </c>
      <c r="DD58">
        <v>100</v>
      </c>
      <c r="DE58">
        <v>100.30800000000001</v>
      </c>
      <c r="DF58">
        <v>186.553</v>
      </c>
      <c r="DG58">
        <v>181.72800000000001</v>
      </c>
      <c r="DH58">
        <v>240.548</v>
      </c>
      <c r="DI58">
        <v>4.0999999999999996</v>
      </c>
      <c r="DJ58">
        <v>1258.99</v>
      </c>
      <c r="DK58">
        <v>367.75599999999997</v>
      </c>
      <c r="DL58">
        <v>145.767</v>
      </c>
      <c r="DM58">
        <v>221.989</v>
      </c>
      <c r="DN58">
        <v>891.22900000000004</v>
      </c>
      <c r="DO58">
        <v>0.951569</v>
      </c>
      <c r="DP58">
        <v>0.951569</v>
      </c>
      <c r="DQ58">
        <v>1</v>
      </c>
      <c r="DR58">
        <v>7.2926800000000004E-4</v>
      </c>
      <c r="DS58">
        <v>0.95970800000000001</v>
      </c>
      <c r="DT58" s="90">
        <v>6.6399900000000001E-6</v>
      </c>
      <c r="DU58" s="90">
        <v>2.23788E-5</v>
      </c>
      <c r="DV58" s="90">
        <v>3.4296799999999998E-6</v>
      </c>
      <c r="DW58">
        <v>0</v>
      </c>
      <c r="DX58">
        <v>0</v>
      </c>
      <c r="DY58">
        <v>-1.1407199999999999E-2</v>
      </c>
      <c r="DZ58">
        <v>19.031400000000001</v>
      </c>
      <c r="EA58">
        <v>0.61866200000000005</v>
      </c>
      <c r="EB58">
        <v>0.15618099999999999</v>
      </c>
      <c r="EC58">
        <v>0.15618099999999999</v>
      </c>
      <c r="ED58">
        <v>3.13219</v>
      </c>
      <c r="EE58">
        <v>2.1873800000000001</v>
      </c>
      <c r="EF58">
        <v>3.1427700000000001</v>
      </c>
      <c r="EG58">
        <v>2.1873800000000001</v>
      </c>
      <c r="EH58">
        <v>0.31701299999999999</v>
      </c>
      <c r="EI58">
        <v>38.629399999999997</v>
      </c>
      <c r="EJ58">
        <v>6.7238199999999999</v>
      </c>
      <c r="EK58">
        <v>1.2826799999999999E-2</v>
      </c>
      <c r="EL58">
        <v>1.84443</v>
      </c>
      <c r="EM58">
        <v>0</v>
      </c>
      <c r="EN58">
        <v>33.091200000000001</v>
      </c>
      <c r="EO58">
        <v>426.815</v>
      </c>
      <c r="EP58">
        <v>2.9486999999999999E-2</v>
      </c>
      <c r="EQ58">
        <v>7.9694599999999994E-3</v>
      </c>
      <c r="ER58">
        <v>0</v>
      </c>
      <c r="ES58">
        <v>2.0796200000000001E-2</v>
      </c>
      <c r="ET58">
        <v>3.81162</v>
      </c>
      <c r="EU58">
        <v>1.59815E-3</v>
      </c>
      <c r="EV58">
        <v>1.0181600000000001E-2</v>
      </c>
      <c r="EW58">
        <v>9.9995099999999996E-3</v>
      </c>
      <c r="EX58">
        <v>9.9200500000000001E-4</v>
      </c>
      <c r="EY58">
        <v>9.9995100000000001E-4</v>
      </c>
      <c r="EZ58">
        <v>0.30325800000000003</v>
      </c>
      <c r="FA58">
        <v>8.7111099999999993E-3</v>
      </c>
      <c r="FB58">
        <v>8.78077E-4</v>
      </c>
      <c r="FC58">
        <v>0.12200800000000001</v>
      </c>
      <c r="FD58">
        <v>1.58611E-3</v>
      </c>
      <c r="FE58">
        <v>1.5861099999999999E-4</v>
      </c>
      <c r="FF58">
        <v>0.16811300000000001</v>
      </c>
      <c r="FG58">
        <v>2.1854600000000002E-3</v>
      </c>
      <c r="FH58">
        <v>2.1854599999999999E-4</v>
      </c>
      <c r="FI58">
        <v>0.68090099999999998</v>
      </c>
      <c r="FJ58">
        <v>1.0205500000000001</v>
      </c>
      <c r="FK58">
        <v>41.299199999999999</v>
      </c>
      <c r="FL58">
        <v>410.21699999999998</v>
      </c>
      <c r="FM58">
        <v>6.8999699999999997</v>
      </c>
      <c r="FN58">
        <v>1</v>
      </c>
      <c r="FO58">
        <v>0.45095800000000003</v>
      </c>
      <c r="FP58">
        <v>7.7769400000000004E-3</v>
      </c>
      <c r="FQ58">
        <v>7.84642E-4</v>
      </c>
      <c r="FR58">
        <v>7.4148000000000006E-2</v>
      </c>
      <c r="FS58">
        <v>0</v>
      </c>
      <c r="FT58">
        <v>7.0084999999999995E-2</v>
      </c>
      <c r="FU58">
        <v>0</v>
      </c>
      <c r="FV58">
        <v>1.1798</v>
      </c>
      <c r="FW58">
        <v>7.84642E-4</v>
      </c>
      <c r="FX58">
        <v>7.7769400000000004E-3</v>
      </c>
      <c r="FY58">
        <v>4.6986299999999996E-3</v>
      </c>
      <c r="FZ58">
        <v>0</v>
      </c>
      <c r="GA58">
        <v>3.5999299999999999E-3</v>
      </c>
      <c r="GB58">
        <v>0</v>
      </c>
      <c r="GC58">
        <v>296.11900000000003</v>
      </c>
      <c r="GD58">
        <v>1</v>
      </c>
      <c r="GE58">
        <v>0.60363</v>
      </c>
      <c r="GF58">
        <v>0.39637</v>
      </c>
      <c r="GG58">
        <v>1.16683</v>
      </c>
      <c r="GH58">
        <v>0</v>
      </c>
      <c r="GI58">
        <v>0</v>
      </c>
      <c r="GJ58">
        <v>0</v>
      </c>
      <c r="GK58">
        <v>0</v>
      </c>
      <c r="GL58">
        <v>0</v>
      </c>
      <c r="GM58">
        <v>0</v>
      </c>
      <c r="GN58">
        <v>0</v>
      </c>
      <c r="GO58">
        <v>0</v>
      </c>
      <c r="GP58">
        <v>0</v>
      </c>
      <c r="GQ58">
        <v>35.833300000000001</v>
      </c>
      <c r="GR58">
        <v>291.66699999999997</v>
      </c>
      <c r="GS58">
        <v>4.1875500000000003E-2</v>
      </c>
      <c r="GT58">
        <v>1.11419E-4</v>
      </c>
      <c r="GU58">
        <v>1.51848E-2</v>
      </c>
      <c r="GV58">
        <v>4.1039900000000001E-3</v>
      </c>
      <c r="GW58">
        <v>4.6090899999999997E-2</v>
      </c>
      <c r="GX58">
        <v>1.53613E-2</v>
      </c>
      <c r="GY58">
        <v>0.88480599999999998</v>
      </c>
      <c r="GZ58">
        <v>5.9688999999999999E-2</v>
      </c>
      <c r="HA58">
        <v>1.8067199999999999E-2</v>
      </c>
      <c r="HB58">
        <v>0.37936500000000001</v>
      </c>
      <c r="HC58">
        <v>0.26156099999999999</v>
      </c>
      <c r="HD58">
        <v>0.10616399999999999</v>
      </c>
      <c r="HE58">
        <v>0.54914200000000002</v>
      </c>
      <c r="HF58">
        <v>4.4076700000000003E-2</v>
      </c>
      <c r="HG58">
        <v>1.6149199999999999E-2</v>
      </c>
      <c r="HH58">
        <v>0.15707199999999999</v>
      </c>
      <c r="HI58">
        <v>7.3056900000000001E-3</v>
      </c>
      <c r="HJ58">
        <v>8.9755599999999998E-4</v>
      </c>
      <c r="HK58">
        <v>0.19661500000000001</v>
      </c>
      <c r="HL58">
        <v>9.1448699999999994E-3</v>
      </c>
      <c r="HM58">
        <v>1.1235100000000001E-3</v>
      </c>
      <c r="HN58">
        <v>2.7750099999999998E-4</v>
      </c>
      <c r="HO58">
        <v>4.2500000000000003E-2</v>
      </c>
      <c r="HP58">
        <v>5.8164599999999999E-3</v>
      </c>
      <c r="HQ58">
        <v>1.14865E-2</v>
      </c>
      <c r="HR58">
        <v>3.7966399999999999E-4</v>
      </c>
      <c r="HS58">
        <v>0</v>
      </c>
      <c r="HT58">
        <v>1.2557499999999999</v>
      </c>
      <c r="HU58">
        <v>0</v>
      </c>
      <c r="HV58">
        <v>9.4722399999999998E-3</v>
      </c>
      <c r="HW58">
        <v>7.8789599999999995E-4</v>
      </c>
      <c r="HX58">
        <v>0.42107099999999997</v>
      </c>
      <c r="HY58">
        <v>0</v>
      </c>
      <c r="HZ58">
        <v>0</v>
      </c>
      <c r="IA58">
        <v>0.61768500000000004</v>
      </c>
      <c r="IB58">
        <v>1258.99</v>
      </c>
      <c r="IC58">
        <v>7.9156000000000004E-2</v>
      </c>
      <c r="ID58">
        <v>1.2557499999999999</v>
      </c>
      <c r="IE58">
        <v>0</v>
      </c>
      <c r="IF58">
        <v>250</v>
      </c>
      <c r="IG58">
        <v>13.817299999999999</v>
      </c>
      <c r="IH58">
        <v>9.2560299999999998E-2</v>
      </c>
      <c r="II58">
        <v>0</v>
      </c>
      <c r="IJ58">
        <v>-0.23050100000000001</v>
      </c>
      <c r="IK58">
        <v>4.27196E-3</v>
      </c>
      <c r="IL58">
        <v>6104.69</v>
      </c>
      <c r="IM58">
        <v>0</v>
      </c>
      <c r="IN58">
        <v>0.315058</v>
      </c>
      <c r="IO58">
        <v>0.90016499999999999</v>
      </c>
      <c r="IP58">
        <v>0.82311800000000002</v>
      </c>
      <c r="IQ58">
        <v>3.88135E-3</v>
      </c>
      <c r="IR58">
        <v>3.88135E-3</v>
      </c>
      <c r="IS58">
        <v>1.6214200000000002E-2</v>
      </c>
      <c r="IT58">
        <v>1.3788400000000001</v>
      </c>
      <c r="IU58">
        <v>1.72482</v>
      </c>
      <c r="IV58">
        <v>0</v>
      </c>
      <c r="IW58">
        <v>0</v>
      </c>
      <c r="IX58">
        <v>3.03349</v>
      </c>
    </row>
    <row r="59" spans="1:258" x14ac:dyDescent="0.2">
      <c r="A59">
        <v>21420</v>
      </c>
      <c r="B59">
        <v>9.4079999999999995</v>
      </c>
      <c r="C59">
        <v>-2.1</v>
      </c>
      <c r="D59">
        <v>10.3</v>
      </c>
      <c r="E59">
        <v>1.7158800000000001</v>
      </c>
      <c r="F59">
        <v>360</v>
      </c>
      <c r="G59">
        <v>0</v>
      </c>
      <c r="H59">
        <v>0</v>
      </c>
      <c r="I59">
        <v>0</v>
      </c>
      <c r="J59">
        <v>0</v>
      </c>
      <c r="K59">
        <v>0</v>
      </c>
      <c r="L59">
        <v>0</v>
      </c>
      <c r="M59" s="90">
        <v>6.64E-6</v>
      </c>
      <c r="N59">
        <v>0.31695699999999999</v>
      </c>
      <c r="O59">
        <v>631.22299999999996</v>
      </c>
      <c r="P59">
        <v>12.853899999999999</v>
      </c>
      <c r="Q59">
        <v>1.2520800000000001</v>
      </c>
      <c r="R59">
        <v>0.36296600000000001</v>
      </c>
      <c r="S59">
        <v>0.172378</v>
      </c>
      <c r="T59">
        <v>1.00001E-3</v>
      </c>
      <c r="U59">
        <v>0.18942600000000001</v>
      </c>
      <c r="V59">
        <v>3.3579100000000001E-2</v>
      </c>
      <c r="W59">
        <v>0.125967</v>
      </c>
      <c r="X59">
        <v>0.11368300000000001</v>
      </c>
      <c r="Y59">
        <v>1.00001E-3</v>
      </c>
      <c r="Z59">
        <v>3835.01</v>
      </c>
      <c r="AA59">
        <v>154.49199999999999</v>
      </c>
      <c r="AB59">
        <v>13.6455</v>
      </c>
      <c r="AC59">
        <v>383.64600000000002</v>
      </c>
      <c r="AD59">
        <v>4.9874000000000001</v>
      </c>
      <c r="AE59">
        <v>0.49874000000000002</v>
      </c>
      <c r="AF59">
        <v>13208.8</v>
      </c>
      <c r="AG59">
        <v>614.36400000000003</v>
      </c>
      <c r="AH59">
        <v>75.478999999999999</v>
      </c>
      <c r="AI59">
        <v>0.42264499999999999</v>
      </c>
      <c r="AJ59">
        <v>3.4313899999999999E-3</v>
      </c>
      <c r="AK59">
        <v>0.19616400000000001</v>
      </c>
      <c r="AL59">
        <v>25.11</v>
      </c>
      <c r="AM59">
        <v>14.592000000000001</v>
      </c>
      <c r="AN59">
        <v>0</v>
      </c>
      <c r="AO59">
        <v>1.5383199999999999</v>
      </c>
      <c r="AP59">
        <v>12.7721</v>
      </c>
      <c r="AQ59">
        <v>133.09200000000001</v>
      </c>
      <c r="AR59">
        <v>0</v>
      </c>
      <c r="AS59">
        <v>126.193</v>
      </c>
      <c r="AT59">
        <v>0.91628200000000004</v>
      </c>
      <c r="AU59">
        <v>8.3185199999999994E-3</v>
      </c>
      <c r="AV59">
        <v>2.92059E-2</v>
      </c>
      <c r="AW59" s="90" t="s">
        <v>1906</v>
      </c>
      <c r="AX59">
        <v>2.7837400000000002E-2</v>
      </c>
      <c r="AY59" s="90" t="s">
        <v>1906</v>
      </c>
      <c r="AZ59">
        <v>8.2993200000000002E-4</v>
      </c>
      <c r="BA59">
        <v>401.24900000000002</v>
      </c>
      <c r="BB59">
        <v>1.7173499999999999</v>
      </c>
      <c r="BC59">
        <v>7.7097499999999996E-3</v>
      </c>
      <c r="BD59" s="90" t="s">
        <v>1906</v>
      </c>
      <c r="BE59">
        <v>1.2638199999999999E-3</v>
      </c>
      <c r="BF59">
        <v>1.6743399999999999</v>
      </c>
      <c r="BG59">
        <v>1.7199899999999999</v>
      </c>
      <c r="BH59">
        <v>5.3179799999999999E-3</v>
      </c>
      <c r="BI59" s="90" t="s">
        <v>1906</v>
      </c>
      <c r="BJ59">
        <v>441.72800000000001</v>
      </c>
      <c r="BK59">
        <v>285.983</v>
      </c>
      <c r="BL59">
        <v>193.19399999999999</v>
      </c>
      <c r="BM59">
        <v>235.541</v>
      </c>
      <c r="BN59">
        <v>102.952</v>
      </c>
      <c r="BO59">
        <v>102.55</v>
      </c>
      <c r="BP59">
        <v>103.59</v>
      </c>
      <c r="BQ59">
        <v>100.309</v>
      </c>
      <c r="BR59">
        <v>100.258</v>
      </c>
      <c r="BS59">
        <v>100.36499999999999</v>
      </c>
      <c r="BT59">
        <v>348.41199999999998</v>
      </c>
      <c r="BU59">
        <v>213.029</v>
      </c>
      <c r="BV59">
        <v>304.99799999999999</v>
      </c>
      <c r="BW59">
        <v>126.07599999999999</v>
      </c>
      <c r="BX59">
        <v>100</v>
      </c>
      <c r="BY59">
        <v>100</v>
      </c>
      <c r="BZ59">
        <v>776.7</v>
      </c>
      <c r="CA59">
        <v>100.04900000000001</v>
      </c>
      <c r="CB59">
        <v>102.015</v>
      </c>
      <c r="CC59">
        <v>107.498</v>
      </c>
      <c r="CD59">
        <v>101.026</v>
      </c>
      <c r="CE59">
        <v>127.533</v>
      </c>
      <c r="CF59">
        <v>134.12</v>
      </c>
      <c r="CG59">
        <v>105.19</v>
      </c>
      <c r="CH59">
        <v>100.015</v>
      </c>
      <c r="CI59">
        <v>102.417</v>
      </c>
      <c r="CJ59">
        <v>101.72499999999999</v>
      </c>
      <c r="CK59">
        <v>100</v>
      </c>
      <c r="CL59">
        <v>101.227</v>
      </c>
      <c r="CM59">
        <v>100</v>
      </c>
      <c r="CN59">
        <v>129.75299999999999</v>
      </c>
      <c r="CO59">
        <v>100.012</v>
      </c>
      <c r="CP59">
        <v>101.238</v>
      </c>
      <c r="CQ59">
        <v>100.001</v>
      </c>
      <c r="CR59">
        <v>100</v>
      </c>
      <c r="CS59">
        <v>100.021</v>
      </c>
      <c r="CT59">
        <v>100.002</v>
      </c>
      <c r="CU59">
        <v>100</v>
      </c>
      <c r="CV59">
        <v>100.001</v>
      </c>
      <c r="CW59">
        <v>100.004</v>
      </c>
      <c r="CX59">
        <v>100</v>
      </c>
      <c r="CY59">
        <v>255.744</v>
      </c>
      <c r="CZ59">
        <v>198.387</v>
      </c>
      <c r="DA59">
        <v>105.65900000000001</v>
      </c>
      <c r="DB59">
        <v>102.587</v>
      </c>
      <c r="DC59">
        <v>104.538</v>
      </c>
      <c r="DD59">
        <v>100</v>
      </c>
      <c r="DE59">
        <v>100.309</v>
      </c>
      <c r="DF59">
        <v>186.83600000000001</v>
      </c>
      <c r="DG59">
        <v>181.70599999999999</v>
      </c>
      <c r="DH59">
        <v>240.512</v>
      </c>
      <c r="DI59">
        <v>4.0999999999999996</v>
      </c>
      <c r="DJ59">
        <v>1262.45</v>
      </c>
      <c r="DK59">
        <v>368.49200000000002</v>
      </c>
      <c r="DL59">
        <v>146.124</v>
      </c>
      <c r="DM59">
        <v>222.36799999999999</v>
      </c>
      <c r="DN59">
        <v>893.95399999999995</v>
      </c>
      <c r="DO59">
        <v>0.95389500000000005</v>
      </c>
      <c r="DP59">
        <v>0.95389500000000005</v>
      </c>
      <c r="DQ59">
        <v>1</v>
      </c>
      <c r="DR59">
        <v>7.2926800000000004E-4</v>
      </c>
      <c r="DS59">
        <v>0.959426</v>
      </c>
      <c r="DT59" s="90">
        <v>6.6399900000000001E-6</v>
      </c>
      <c r="DU59" s="90">
        <v>2.19201E-5</v>
      </c>
      <c r="DV59" s="90">
        <v>3.4308900000000002E-6</v>
      </c>
      <c r="DW59">
        <v>0</v>
      </c>
      <c r="DX59">
        <v>0</v>
      </c>
      <c r="DY59">
        <v>-1.14179E-2</v>
      </c>
      <c r="DZ59">
        <v>19.0779</v>
      </c>
      <c r="EA59">
        <v>0.62081799999999998</v>
      </c>
      <c r="EB59">
        <v>0.156613</v>
      </c>
      <c r="EC59">
        <v>0.156613</v>
      </c>
      <c r="ED59">
        <v>3.1401500000000002</v>
      </c>
      <c r="EE59">
        <v>2.1929699999999999</v>
      </c>
      <c r="EF59">
        <v>3.1507499999999999</v>
      </c>
      <c r="EG59">
        <v>2.1929699999999999</v>
      </c>
      <c r="EH59">
        <v>0.31788899999999998</v>
      </c>
      <c r="EI59">
        <v>38.7239</v>
      </c>
      <c r="EJ59">
        <v>6.7363299999999997</v>
      </c>
      <c r="EK59">
        <v>1.28334E-2</v>
      </c>
      <c r="EL59">
        <v>1.84158</v>
      </c>
      <c r="EM59">
        <v>0</v>
      </c>
      <c r="EN59">
        <v>33.246000000000002</v>
      </c>
      <c r="EO59">
        <v>429.46199999999999</v>
      </c>
      <c r="EP59">
        <v>2.9592899999999998E-2</v>
      </c>
      <c r="EQ59">
        <v>7.9980899999999994E-3</v>
      </c>
      <c r="ER59">
        <v>0</v>
      </c>
      <c r="ES59">
        <v>2.0831499999999999E-2</v>
      </c>
      <c r="ET59">
        <v>3.7334999999999998</v>
      </c>
      <c r="EU59">
        <v>1.60173E-3</v>
      </c>
      <c r="EV59">
        <v>1.01817E-2</v>
      </c>
      <c r="EW59">
        <v>9.9987800000000005E-3</v>
      </c>
      <c r="EX59">
        <v>9.917909999999999E-4</v>
      </c>
      <c r="EY59">
        <v>9.9987800000000005E-4</v>
      </c>
      <c r="EZ59">
        <v>0.30401299999999998</v>
      </c>
      <c r="FA59">
        <v>8.7311200000000002E-3</v>
      </c>
      <c r="FB59">
        <v>8.7994899999999999E-4</v>
      </c>
      <c r="FC59">
        <v>0.122381</v>
      </c>
      <c r="FD59">
        <v>1.59096E-3</v>
      </c>
      <c r="FE59">
        <v>1.5909600000000001E-4</v>
      </c>
      <c r="FF59">
        <v>0.168604</v>
      </c>
      <c r="FG59">
        <v>2.1918599999999999E-3</v>
      </c>
      <c r="FH59">
        <v>2.1918600000000001E-4</v>
      </c>
      <c r="FI59">
        <v>0.68268899999999999</v>
      </c>
      <c r="FJ59">
        <v>1.0232399999999999</v>
      </c>
      <c r="FK59">
        <v>41.308900000000001</v>
      </c>
      <c r="FL59">
        <v>410.37200000000001</v>
      </c>
      <c r="FM59">
        <v>6.8985300000000001</v>
      </c>
      <c r="FN59">
        <v>1</v>
      </c>
      <c r="FO59">
        <v>0.45214900000000002</v>
      </c>
      <c r="FP59">
        <v>7.7955400000000001E-3</v>
      </c>
      <c r="FQ59">
        <v>7.8646E-4</v>
      </c>
      <c r="FR59">
        <v>7.43143E-2</v>
      </c>
      <c r="FS59">
        <v>0</v>
      </c>
      <c r="FT59">
        <v>7.0262699999999997E-2</v>
      </c>
      <c r="FU59">
        <v>0</v>
      </c>
      <c r="FV59">
        <v>1.1829499999999999</v>
      </c>
      <c r="FW59">
        <v>7.8646E-4</v>
      </c>
      <c r="FX59">
        <v>7.7955400000000001E-3</v>
      </c>
      <c r="FY59">
        <v>4.7044699999999997E-3</v>
      </c>
      <c r="FZ59">
        <v>0</v>
      </c>
      <c r="GA59">
        <v>3.6140500000000002E-3</v>
      </c>
      <c r="GB59">
        <v>0</v>
      </c>
      <c r="GC59">
        <v>296.17899999999997</v>
      </c>
      <c r="GD59">
        <v>1</v>
      </c>
      <c r="GE59">
        <v>0.60345499999999996</v>
      </c>
      <c r="GF59">
        <v>0.39654499999999998</v>
      </c>
      <c r="GG59">
        <v>1.1697299999999999</v>
      </c>
      <c r="GH59">
        <v>0</v>
      </c>
      <c r="GI59">
        <v>0</v>
      </c>
      <c r="GJ59">
        <v>0</v>
      </c>
      <c r="GK59">
        <v>0</v>
      </c>
      <c r="GL59">
        <v>0</v>
      </c>
      <c r="GM59">
        <v>0</v>
      </c>
      <c r="GN59">
        <v>0</v>
      </c>
      <c r="GO59">
        <v>0</v>
      </c>
      <c r="GP59">
        <v>0</v>
      </c>
      <c r="GQ59">
        <v>35.833300000000001</v>
      </c>
      <c r="GR59">
        <v>291.66699999999997</v>
      </c>
      <c r="GS59">
        <v>4.1979200000000001E-2</v>
      </c>
      <c r="GT59">
        <v>1.11465E-4</v>
      </c>
      <c r="GU59">
        <v>1.5237499999999999E-2</v>
      </c>
      <c r="GV59">
        <v>4.1182500000000004E-3</v>
      </c>
      <c r="GW59">
        <v>4.6208899999999997E-2</v>
      </c>
      <c r="GX59">
        <v>1.5282E-2</v>
      </c>
      <c r="GY59">
        <v>0.88624800000000004</v>
      </c>
      <c r="GZ59">
        <v>5.9828699999999999E-2</v>
      </c>
      <c r="HA59">
        <v>1.7991199999999999E-2</v>
      </c>
      <c r="HB59">
        <v>0.37919900000000001</v>
      </c>
      <c r="HC59">
        <v>0.26126100000000002</v>
      </c>
      <c r="HD59">
        <v>0.106739</v>
      </c>
      <c r="HE59">
        <v>0.55018299999999998</v>
      </c>
      <c r="HF59">
        <v>4.4197699999999999E-2</v>
      </c>
      <c r="HG59">
        <v>1.60708E-2</v>
      </c>
      <c r="HH59">
        <v>0.15732299999999999</v>
      </c>
      <c r="HI59">
        <v>7.3173600000000002E-3</v>
      </c>
      <c r="HJ59">
        <v>8.9899000000000001E-4</v>
      </c>
      <c r="HK59">
        <v>0.19636200000000001</v>
      </c>
      <c r="HL59">
        <v>9.1331199999999998E-3</v>
      </c>
      <c r="HM59">
        <v>1.12207E-3</v>
      </c>
      <c r="HN59">
        <v>2.7794499999999998E-4</v>
      </c>
      <c r="HO59">
        <v>4.2663399999999997E-2</v>
      </c>
      <c r="HP59">
        <v>5.8388099999999998E-3</v>
      </c>
      <c r="HQ59">
        <v>1.15306E-2</v>
      </c>
      <c r="HR59">
        <v>3.8112399999999999E-4</v>
      </c>
      <c r="HS59">
        <v>0</v>
      </c>
      <c r="HT59">
        <v>1.2601199999999999</v>
      </c>
      <c r="HU59">
        <v>0</v>
      </c>
      <c r="HV59">
        <v>9.5195000000000002E-3</v>
      </c>
      <c r="HW59">
        <v>7.8883399999999998E-4</v>
      </c>
      <c r="HX59">
        <v>0.423182</v>
      </c>
      <c r="HY59">
        <v>0</v>
      </c>
      <c r="HZ59">
        <v>0</v>
      </c>
      <c r="IA59">
        <v>0.61954399999999998</v>
      </c>
      <c r="IB59">
        <v>1262.45</v>
      </c>
      <c r="IC59">
        <v>7.9349500000000003E-2</v>
      </c>
      <c r="ID59">
        <v>1.2601199999999999</v>
      </c>
      <c r="IE59">
        <v>0</v>
      </c>
      <c r="IF59">
        <v>250</v>
      </c>
      <c r="IG59">
        <v>13.817299999999999</v>
      </c>
      <c r="IH59">
        <v>9.2560299999999998E-2</v>
      </c>
      <c r="II59">
        <v>0</v>
      </c>
      <c r="IJ59">
        <v>-0.230376</v>
      </c>
      <c r="IK59">
        <v>4.26831E-3</v>
      </c>
      <c r="IL59">
        <v>6115.13</v>
      </c>
      <c r="IM59">
        <v>0</v>
      </c>
      <c r="IN59">
        <v>0.31506000000000001</v>
      </c>
      <c r="IO59">
        <v>0.90017100000000005</v>
      </c>
      <c r="IP59">
        <v>0.81826500000000002</v>
      </c>
      <c r="IQ59">
        <v>3.8809999999999999E-3</v>
      </c>
      <c r="IR59">
        <v>3.8809999999999999E-3</v>
      </c>
      <c r="IS59">
        <v>1.62139E-2</v>
      </c>
      <c r="IT59">
        <v>1.37859</v>
      </c>
      <c r="IU59">
        <v>1.7245299999999999</v>
      </c>
      <c r="IV59">
        <v>0</v>
      </c>
      <c r="IW59">
        <v>0</v>
      </c>
      <c r="IX59">
        <v>3.03349</v>
      </c>
    </row>
    <row r="60" spans="1:258" x14ac:dyDescent="0.2">
      <c r="A60">
        <v>21785</v>
      </c>
      <c r="B60">
        <v>9.4079999999999995</v>
      </c>
      <c r="C60">
        <v>-2.1</v>
      </c>
      <c r="D60">
        <v>10.3</v>
      </c>
      <c r="E60">
        <v>1.7158800000000001</v>
      </c>
      <c r="F60">
        <v>360</v>
      </c>
      <c r="G60">
        <v>0</v>
      </c>
      <c r="H60">
        <v>0</v>
      </c>
      <c r="I60">
        <v>0</v>
      </c>
      <c r="J60">
        <v>0</v>
      </c>
      <c r="K60">
        <v>0</v>
      </c>
      <c r="L60">
        <v>0</v>
      </c>
      <c r="M60" s="90">
        <v>6.64E-6</v>
      </c>
      <c r="N60">
        <v>0.31695699999999999</v>
      </c>
      <c r="O60">
        <v>632.95399999999995</v>
      </c>
      <c r="P60">
        <v>12.888999999999999</v>
      </c>
      <c r="Q60">
        <v>1.2552399999999999</v>
      </c>
      <c r="R60">
        <v>0.36310999999999999</v>
      </c>
      <c r="S60">
        <v>0.172095</v>
      </c>
      <c r="T60">
        <v>1.00001E-3</v>
      </c>
      <c r="U60">
        <v>0.18953800000000001</v>
      </c>
      <c r="V60">
        <v>3.3612900000000001E-2</v>
      </c>
      <c r="W60">
        <v>0.12585099999999999</v>
      </c>
      <c r="X60">
        <v>0.113792</v>
      </c>
      <c r="Y60">
        <v>1.00001E-3</v>
      </c>
      <c r="Z60">
        <v>3843.66</v>
      </c>
      <c r="AA60">
        <v>154.833</v>
      </c>
      <c r="AB60">
        <v>13.6707</v>
      </c>
      <c r="AC60">
        <v>385.012</v>
      </c>
      <c r="AD60">
        <v>5.0051500000000004</v>
      </c>
      <c r="AE60">
        <v>0.50051500000000004</v>
      </c>
      <c r="AF60">
        <v>13200.5</v>
      </c>
      <c r="AG60">
        <v>613.97400000000005</v>
      </c>
      <c r="AH60">
        <v>75.431100000000001</v>
      </c>
      <c r="AI60">
        <v>0.4234</v>
      </c>
      <c r="AJ60">
        <v>3.4252599999999998E-3</v>
      </c>
      <c r="AK60">
        <v>0.19220400000000001</v>
      </c>
      <c r="AL60">
        <v>25.11</v>
      </c>
      <c r="AM60">
        <v>14.597</v>
      </c>
      <c r="AN60">
        <v>0</v>
      </c>
      <c r="AO60">
        <v>1.5455300000000001</v>
      </c>
      <c r="AP60">
        <v>12.8386</v>
      </c>
      <c r="AQ60">
        <v>133.06800000000001</v>
      </c>
      <c r="AR60">
        <v>0</v>
      </c>
      <c r="AS60">
        <v>126.25</v>
      </c>
      <c r="AT60">
        <v>0.91875200000000001</v>
      </c>
      <c r="AU60">
        <v>8.3383299999999997E-3</v>
      </c>
      <c r="AV60">
        <v>2.9276799999999999E-2</v>
      </c>
      <c r="AW60" s="90" t="s">
        <v>1906</v>
      </c>
      <c r="AX60">
        <v>2.7912099999999999E-2</v>
      </c>
      <c r="AY60" s="90" t="s">
        <v>1906</v>
      </c>
      <c r="AZ60">
        <v>8.3182899999999997E-4</v>
      </c>
      <c r="BA60">
        <v>401.24099999999999</v>
      </c>
      <c r="BB60">
        <v>1.7218199999999999</v>
      </c>
      <c r="BC60">
        <v>7.7170700000000004E-3</v>
      </c>
      <c r="BD60" s="90" t="s">
        <v>1906</v>
      </c>
      <c r="BE60">
        <v>1.26658E-3</v>
      </c>
      <c r="BF60">
        <v>1.67869</v>
      </c>
      <c r="BG60">
        <v>1.7244699999999999</v>
      </c>
      <c r="BH60">
        <v>5.3399299999999997E-3</v>
      </c>
      <c r="BI60" s="90" t="s">
        <v>1906</v>
      </c>
      <c r="BJ60">
        <v>442.61900000000003</v>
      </c>
      <c r="BK60">
        <v>286.45100000000002</v>
      </c>
      <c r="BL60">
        <v>193.44200000000001</v>
      </c>
      <c r="BM60">
        <v>235.74199999999999</v>
      </c>
      <c r="BN60">
        <v>102.959</v>
      </c>
      <c r="BO60">
        <v>102.556</v>
      </c>
      <c r="BP60">
        <v>103.599</v>
      </c>
      <c r="BQ60">
        <v>100.309</v>
      </c>
      <c r="BR60">
        <v>100.258</v>
      </c>
      <c r="BS60">
        <v>100.36499999999999</v>
      </c>
      <c r="BT60">
        <v>348.41199999999998</v>
      </c>
      <c r="BU60">
        <v>213.37200000000001</v>
      </c>
      <c r="BV60">
        <v>304.66300000000001</v>
      </c>
      <c r="BW60">
        <v>126.158</v>
      </c>
      <c r="BX60">
        <v>100</v>
      </c>
      <c r="BY60">
        <v>100</v>
      </c>
      <c r="BZ60">
        <v>776.7</v>
      </c>
      <c r="CA60">
        <v>100.04900000000001</v>
      </c>
      <c r="CB60">
        <v>102.023</v>
      </c>
      <c r="CC60">
        <v>107.52800000000001</v>
      </c>
      <c r="CD60">
        <v>101.03</v>
      </c>
      <c r="CE60">
        <v>127.58499999999999</v>
      </c>
      <c r="CF60">
        <v>134.08600000000001</v>
      </c>
      <c r="CG60">
        <v>105.205</v>
      </c>
      <c r="CH60">
        <v>100.015</v>
      </c>
      <c r="CI60">
        <v>102.39400000000001</v>
      </c>
      <c r="CJ60">
        <v>101.727</v>
      </c>
      <c r="CK60">
        <v>100</v>
      </c>
      <c r="CL60">
        <v>101.232</v>
      </c>
      <c r="CM60">
        <v>100</v>
      </c>
      <c r="CN60">
        <v>129.84800000000001</v>
      </c>
      <c r="CO60">
        <v>100.012</v>
      </c>
      <c r="CP60">
        <v>101.244</v>
      </c>
      <c r="CQ60">
        <v>100.001</v>
      </c>
      <c r="CR60">
        <v>100</v>
      </c>
      <c r="CS60">
        <v>100.021</v>
      </c>
      <c r="CT60">
        <v>100.002</v>
      </c>
      <c r="CU60">
        <v>100</v>
      </c>
      <c r="CV60">
        <v>100.001</v>
      </c>
      <c r="CW60">
        <v>100.004</v>
      </c>
      <c r="CX60">
        <v>100</v>
      </c>
      <c r="CY60">
        <v>256.16800000000001</v>
      </c>
      <c r="CZ60">
        <v>198.65199999999999</v>
      </c>
      <c r="DA60">
        <v>105.67700000000001</v>
      </c>
      <c r="DB60">
        <v>102.56399999999999</v>
      </c>
      <c r="DC60">
        <v>104.55800000000001</v>
      </c>
      <c r="DD60">
        <v>100</v>
      </c>
      <c r="DE60">
        <v>100.309</v>
      </c>
      <c r="DF60">
        <v>187.12100000000001</v>
      </c>
      <c r="DG60">
        <v>181.685</v>
      </c>
      <c r="DH60">
        <v>240.477</v>
      </c>
      <c r="DI60">
        <v>4.0999999999999996</v>
      </c>
      <c r="DJ60">
        <v>1265.9100000000001</v>
      </c>
      <c r="DK60">
        <v>369.22800000000001</v>
      </c>
      <c r="DL60">
        <v>146.48099999999999</v>
      </c>
      <c r="DM60">
        <v>222.74700000000001</v>
      </c>
      <c r="DN60">
        <v>896.68</v>
      </c>
      <c r="DO60">
        <v>0.95623100000000005</v>
      </c>
      <c r="DP60">
        <v>0.95623100000000005</v>
      </c>
      <c r="DQ60">
        <v>1</v>
      </c>
      <c r="DR60">
        <v>7.2926800000000004E-4</v>
      </c>
      <c r="DS60">
        <v>0.95914299999999997</v>
      </c>
      <c r="DT60" s="90">
        <v>6.6399900000000001E-6</v>
      </c>
      <c r="DU60" s="90">
        <v>2.1468099999999999E-5</v>
      </c>
      <c r="DV60" s="90">
        <v>3.4320700000000002E-6</v>
      </c>
      <c r="DW60">
        <v>0</v>
      </c>
      <c r="DX60">
        <v>0</v>
      </c>
      <c r="DY60">
        <v>-1.1428600000000001E-2</v>
      </c>
      <c r="DZ60">
        <v>19.124600000000001</v>
      </c>
      <c r="EA60">
        <v>0.62299499999999997</v>
      </c>
      <c r="EB60">
        <v>0.15704499999999999</v>
      </c>
      <c r="EC60">
        <v>0.15704499999999999</v>
      </c>
      <c r="ED60">
        <v>3.1481400000000002</v>
      </c>
      <c r="EE60">
        <v>2.1985700000000001</v>
      </c>
      <c r="EF60">
        <v>3.15876</v>
      </c>
      <c r="EG60">
        <v>2.1985700000000001</v>
      </c>
      <c r="EH60">
        <v>0.31876599999999999</v>
      </c>
      <c r="EI60">
        <v>38.8187</v>
      </c>
      <c r="EJ60">
        <v>6.7484999999999999</v>
      </c>
      <c r="EK60">
        <v>1.2840300000000001E-2</v>
      </c>
      <c r="EL60">
        <v>1.8386199999999999</v>
      </c>
      <c r="EM60">
        <v>0</v>
      </c>
      <c r="EN60">
        <v>33.404499999999999</v>
      </c>
      <c r="EO60">
        <v>432.12700000000001</v>
      </c>
      <c r="EP60">
        <v>2.9696199999999999E-2</v>
      </c>
      <c r="EQ60">
        <v>8.0260000000000001E-3</v>
      </c>
      <c r="ER60">
        <v>0</v>
      </c>
      <c r="ES60">
        <v>2.0866300000000001E-2</v>
      </c>
      <c r="ET60">
        <v>3.6565099999999999</v>
      </c>
      <c r="EU60">
        <v>1.6053300000000001E-3</v>
      </c>
      <c r="EV60">
        <v>1.01817E-2</v>
      </c>
      <c r="EW60">
        <v>9.9980599999999996E-3</v>
      </c>
      <c r="EX60">
        <v>9.9157600000000009E-4</v>
      </c>
      <c r="EY60">
        <v>9.99806E-4</v>
      </c>
      <c r="EZ60">
        <v>0.30476799999999998</v>
      </c>
      <c r="FA60">
        <v>8.75102E-3</v>
      </c>
      <c r="FB60">
        <v>8.8181700000000002E-4</v>
      </c>
      <c r="FC60">
        <v>0.122755</v>
      </c>
      <c r="FD60">
        <v>1.59581E-3</v>
      </c>
      <c r="FE60">
        <v>1.59581E-4</v>
      </c>
      <c r="FF60">
        <v>0.169095</v>
      </c>
      <c r="FG60">
        <v>2.1982400000000002E-3</v>
      </c>
      <c r="FH60">
        <v>2.19824E-4</v>
      </c>
      <c r="FI60">
        <v>0.68447800000000003</v>
      </c>
      <c r="FJ60">
        <v>1.0259199999999999</v>
      </c>
      <c r="FK60">
        <v>41.319200000000002</v>
      </c>
      <c r="FL60">
        <v>410.52699999999999</v>
      </c>
      <c r="FM60">
        <v>6.8971200000000001</v>
      </c>
      <c r="FN60">
        <v>1</v>
      </c>
      <c r="FO60">
        <v>0.45334000000000002</v>
      </c>
      <c r="FP60">
        <v>7.8140699999999993E-3</v>
      </c>
      <c r="FQ60">
        <v>7.8827599999999997E-4</v>
      </c>
      <c r="FR60">
        <v>7.4479600000000007E-2</v>
      </c>
      <c r="FS60">
        <v>0</v>
      </c>
      <c r="FT60">
        <v>7.0441299999999998E-2</v>
      </c>
      <c r="FU60">
        <v>0</v>
      </c>
      <c r="FV60">
        <v>1.1860999999999999</v>
      </c>
      <c r="FW60">
        <v>7.8827599999999997E-4</v>
      </c>
      <c r="FX60">
        <v>7.8140699999999993E-3</v>
      </c>
      <c r="FY60">
        <v>4.7101399999999998E-3</v>
      </c>
      <c r="FZ60">
        <v>0</v>
      </c>
      <c r="GA60">
        <v>3.6281899999999999E-3</v>
      </c>
      <c r="GB60">
        <v>0</v>
      </c>
      <c r="GC60">
        <v>296.24</v>
      </c>
      <c r="GD60">
        <v>1</v>
      </c>
      <c r="GE60">
        <v>0.60327699999999995</v>
      </c>
      <c r="GF60">
        <v>0.39672299999999999</v>
      </c>
      <c r="GG60">
        <v>1.1726399999999999</v>
      </c>
      <c r="GH60">
        <v>0</v>
      </c>
      <c r="GI60">
        <v>0</v>
      </c>
      <c r="GJ60">
        <v>0</v>
      </c>
      <c r="GK60">
        <v>0</v>
      </c>
      <c r="GL60">
        <v>0</v>
      </c>
      <c r="GM60">
        <v>0</v>
      </c>
      <c r="GN60">
        <v>0</v>
      </c>
      <c r="GO60">
        <v>0</v>
      </c>
      <c r="GP60">
        <v>0</v>
      </c>
      <c r="GQ60">
        <v>35.833300000000001</v>
      </c>
      <c r="GR60">
        <v>291.66699999999997</v>
      </c>
      <c r="GS60">
        <v>4.2084499999999997E-2</v>
      </c>
      <c r="GT60">
        <v>1.11512E-4</v>
      </c>
      <c r="GU60">
        <v>1.5291000000000001E-2</v>
      </c>
      <c r="GV60">
        <v>4.1327100000000004E-3</v>
      </c>
      <c r="GW60">
        <v>4.63287E-2</v>
      </c>
      <c r="GX60">
        <v>1.52011E-2</v>
      </c>
      <c r="GY60">
        <v>0.88770099999999996</v>
      </c>
      <c r="GZ60">
        <v>5.9969700000000001E-2</v>
      </c>
      <c r="HA60">
        <v>1.7913599999999998E-2</v>
      </c>
      <c r="HB60">
        <v>0.379029</v>
      </c>
      <c r="HC60">
        <v>0.26095699999999999</v>
      </c>
      <c r="HD60">
        <v>0.10732899999999999</v>
      </c>
      <c r="HE60">
        <v>0.55123699999999998</v>
      </c>
      <c r="HF60">
        <v>4.4320199999999997E-2</v>
      </c>
      <c r="HG60">
        <v>1.5990899999999999E-2</v>
      </c>
      <c r="HH60">
        <v>0.15757599999999999</v>
      </c>
      <c r="HI60">
        <v>7.3291099999999998E-3</v>
      </c>
      <c r="HJ60">
        <v>9.0043399999999998E-4</v>
      </c>
      <c r="HK60">
        <v>0.19611100000000001</v>
      </c>
      <c r="HL60">
        <v>9.1214199999999999E-3</v>
      </c>
      <c r="HM60">
        <v>1.1206300000000001E-3</v>
      </c>
      <c r="HN60">
        <v>2.7841500000000001E-4</v>
      </c>
      <c r="HO60">
        <v>4.2826099999999999E-2</v>
      </c>
      <c r="HP60">
        <v>5.8610800000000003E-3</v>
      </c>
      <c r="HQ60">
        <v>1.1574600000000001E-2</v>
      </c>
      <c r="HR60">
        <v>3.8257699999999999E-4</v>
      </c>
      <c r="HS60">
        <v>0</v>
      </c>
      <c r="HT60">
        <v>1.26454</v>
      </c>
      <c r="HU60">
        <v>0</v>
      </c>
      <c r="HV60">
        <v>9.5661300000000008E-3</v>
      </c>
      <c r="HW60">
        <v>7.8979899999999999E-4</v>
      </c>
      <c r="HX60">
        <v>0.42529699999999998</v>
      </c>
      <c r="HY60">
        <v>0</v>
      </c>
      <c r="HZ60">
        <v>0</v>
      </c>
      <c r="IA60">
        <v>0.62140799999999996</v>
      </c>
      <c r="IB60">
        <v>1265.9100000000001</v>
      </c>
      <c r="IC60">
        <v>7.9543799999999998E-2</v>
      </c>
      <c r="ID60">
        <v>1.26454</v>
      </c>
      <c r="IE60">
        <v>0</v>
      </c>
      <c r="IF60">
        <v>250</v>
      </c>
      <c r="IG60">
        <v>13.817299999999999</v>
      </c>
      <c r="IH60">
        <v>9.2560299999999998E-2</v>
      </c>
      <c r="II60">
        <v>0</v>
      </c>
      <c r="IJ60">
        <v>-0.23025100000000001</v>
      </c>
      <c r="IK60">
        <v>4.2646799999999999E-3</v>
      </c>
      <c r="IL60">
        <v>6125.54</v>
      </c>
      <c r="IM60">
        <v>0</v>
      </c>
      <c r="IN60">
        <v>0.31506499999999998</v>
      </c>
      <c r="IO60">
        <v>0.90018500000000001</v>
      </c>
      <c r="IP60">
        <v>0.81338999999999995</v>
      </c>
      <c r="IQ60">
        <v>3.8806399999999999E-3</v>
      </c>
      <c r="IR60">
        <v>3.8806399999999999E-3</v>
      </c>
      <c r="IS60">
        <v>1.6213499999999999E-2</v>
      </c>
      <c r="IT60">
        <v>1.3783300000000001</v>
      </c>
      <c r="IU60">
        <v>1.72424</v>
      </c>
      <c r="IV60">
        <v>0</v>
      </c>
      <c r="IW60">
        <v>0</v>
      </c>
      <c r="IX60">
        <v>3.03349</v>
      </c>
    </row>
    <row r="61" spans="1:258" x14ac:dyDescent="0.2">
      <c r="A61">
        <v>22150</v>
      </c>
      <c r="B61">
        <v>9.4079999999999995</v>
      </c>
      <c r="C61">
        <v>-2.1</v>
      </c>
      <c r="D61">
        <v>10.3</v>
      </c>
      <c r="E61">
        <v>1.7158800000000001</v>
      </c>
      <c r="F61">
        <v>360</v>
      </c>
      <c r="G61">
        <v>0</v>
      </c>
      <c r="H61">
        <v>0</v>
      </c>
      <c r="I61">
        <v>0</v>
      </c>
      <c r="J61">
        <v>0</v>
      </c>
      <c r="K61">
        <v>0</v>
      </c>
      <c r="L61">
        <v>0</v>
      </c>
      <c r="M61" s="90">
        <v>6.64E-6</v>
      </c>
      <c r="N61">
        <v>0.31695699999999999</v>
      </c>
      <c r="O61">
        <v>634.61699999999996</v>
      </c>
      <c r="P61">
        <v>12.9231</v>
      </c>
      <c r="Q61">
        <v>1.2583</v>
      </c>
      <c r="R61">
        <v>0.36325499999999999</v>
      </c>
      <c r="S61">
        <v>0.17181199999999999</v>
      </c>
      <c r="T61">
        <v>1.00001E-3</v>
      </c>
      <c r="U61">
        <v>0.18965299999999999</v>
      </c>
      <c r="V61">
        <v>3.36464E-2</v>
      </c>
      <c r="W61">
        <v>0.12573599999999999</v>
      </c>
      <c r="X61">
        <v>0.113898</v>
      </c>
      <c r="Y61">
        <v>1.00001E-3</v>
      </c>
      <c r="Z61">
        <v>3852.42</v>
      </c>
      <c r="AA61">
        <v>155.16900000000001</v>
      </c>
      <c r="AB61">
        <v>13.696099999999999</v>
      </c>
      <c r="AC61">
        <v>386.37200000000001</v>
      </c>
      <c r="AD61">
        <v>5.0228299999999999</v>
      </c>
      <c r="AE61">
        <v>0.50228300000000004</v>
      </c>
      <c r="AF61">
        <v>13192.2</v>
      </c>
      <c r="AG61">
        <v>613.59</v>
      </c>
      <c r="AH61">
        <v>75.383899999999997</v>
      </c>
      <c r="AI61">
        <v>0.42422500000000002</v>
      </c>
      <c r="AJ61">
        <v>3.4187900000000001E-3</v>
      </c>
      <c r="AK61">
        <v>0.18832399999999999</v>
      </c>
      <c r="AL61">
        <v>25.11</v>
      </c>
      <c r="AM61">
        <v>14.601800000000001</v>
      </c>
      <c r="AN61">
        <v>0</v>
      </c>
      <c r="AO61">
        <v>1.5530200000000001</v>
      </c>
      <c r="AP61">
        <v>12.9053</v>
      </c>
      <c r="AQ61">
        <v>133.04499999999999</v>
      </c>
      <c r="AR61">
        <v>0</v>
      </c>
      <c r="AS61">
        <v>126.306</v>
      </c>
      <c r="AT61">
        <v>0.921234</v>
      </c>
      <c r="AU61">
        <v>8.3585299999999994E-3</v>
      </c>
      <c r="AV61">
        <v>2.9347100000000001E-2</v>
      </c>
      <c r="AW61" s="90" t="s">
        <v>1906</v>
      </c>
      <c r="AX61">
        <v>2.7986E-2</v>
      </c>
      <c r="AY61" s="90" t="s">
        <v>1906</v>
      </c>
      <c r="AZ61">
        <v>8.3375799999999998E-4</v>
      </c>
      <c r="BA61">
        <v>401.233</v>
      </c>
      <c r="BB61">
        <v>1.72618</v>
      </c>
      <c r="BC61">
        <v>7.7242500000000002E-3</v>
      </c>
      <c r="BD61" s="90" t="s">
        <v>1906</v>
      </c>
      <c r="BE61">
        <v>1.26928E-3</v>
      </c>
      <c r="BF61">
        <v>1.68296</v>
      </c>
      <c r="BG61">
        <v>1.7288300000000001</v>
      </c>
      <c r="BH61">
        <v>5.3616499999999999E-3</v>
      </c>
      <c r="BI61" s="90" t="s">
        <v>1906</v>
      </c>
      <c r="BJ61">
        <v>443.48</v>
      </c>
      <c r="BK61">
        <v>286.90300000000002</v>
      </c>
      <c r="BL61">
        <v>193.68</v>
      </c>
      <c r="BM61">
        <v>235.94900000000001</v>
      </c>
      <c r="BN61">
        <v>102.96599999999999</v>
      </c>
      <c r="BO61">
        <v>102.562</v>
      </c>
      <c r="BP61">
        <v>103.607</v>
      </c>
      <c r="BQ61">
        <v>100.31</v>
      </c>
      <c r="BR61">
        <v>100.259</v>
      </c>
      <c r="BS61">
        <v>100.36499999999999</v>
      </c>
      <c r="BT61">
        <v>348.41199999999998</v>
      </c>
      <c r="BU61">
        <v>213.7</v>
      </c>
      <c r="BV61">
        <v>304.34100000000001</v>
      </c>
      <c r="BW61">
        <v>126.23699999999999</v>
      </c>
      <c r="BX61">
        <v>100</v>
      </c>
      <c r="BY61">
        <v>100</v>
      </c>
      <c r="BZ61">
        <v>776.7</v>
      </c>
      <c r="CA61">
        <v>100.04900000000001</v>
      </c>
      <c r="CB61">
        <v>102.03100000000001</v>
      </c>
      <c r="CC61">
        <v>107.559</v>
      </c>
      <c r="CD61">
        <v>101.035</v>
      </c>
      <c r="CE61">
        <v>127.63800000000001</v>
      </c>
      <c r="CF61">
        <v>134.05199999999999</v>
      </c>
      <c r="CG61">
        <v>105.22</v>
      </c>
      <c r="CH61">
        <v>100.015</v>
      </c>
      <c r="CI61">
        <v>102.371</v>
      </c>
      <c r="CJ61">
        <v>101.729</v>
      </c>
      <c r="CK61">
        <v>100</v>
      </c>
      <c r="CL61">
        <v>101.23699999999999</v>
      </c>
      <c r="CM61">
        <v>100</v>
      </c>
      <c r="CN61">
        <v>129.94300000000001</v>
      </c>
      <c r="CO61">
        <v>100.012</v>
      </c>
      <c r="CP61">
        <v>101.249</v>
      </c>
      <c r="CQ61">
        <v>100.001</v>
      </c>
      <c r="CR61">
        <v>100</v>
      </c>
      <c r="CS61">
        <v>100.02</v>
      </c>
      <c r="CT61">
        <v>100.002</v>
      </c>
      <c r="CU61">
        <v>100</v>
      </c>
      <c r="CV61">
        <v>100.001</v>
      </c>
      <c r="CW61">
        <v>100.004</v>
      </c>
      <c r="CX61">
        <v>100</v>
      </c>
      <c r="CY61">
        <v>256.577</v>
      </c>
      <c r="CZ61">
        <v>198.90700000000001</v>
      </c>
      <c r="DA61">
        <v>105.697</v>
      </c>
      <c r="DB61">
        <v>102.541</v>
      </c>
      <c r="DC61">
        <v>104.577</v>
      </c>
      <c r="DD61">
        <v>100</v>
      </c>
      <c r="DE61">
        <v>100.31</v>
      </c>
      <c r="DF61">
        <v>187.39500000000001</v>
      </c>
      <c r="DG61">
        <v>181.66399999999999</v>
      </c>
      <c r="DH61">
        <v>240.44200000000001</v>
      </c>
      <c r="DI61">
        <v>4.0999999999999996</v>
      </c>
      <c r="DJ61">
        <v>1269.23</v>
      </c>
      <c r="DK61">
        <v>369.935</v>
      </c>
      <c r="DL61">
        <v>146.828</v>
      </c>
      <c r="DM61">
        <v>223.108</v>
      </c>
      <c r="DN61">
        <v>899.298</v>
      </c>
      <c r="DO61">
        <v>0.95849200000000001</v>
      </c>
      <c r="DP61">
        <v>0.95849200000000001</v>
      </c>
      <c r="DQ61">
        <v>1</v>
      </c>
      <c r="DR61">
        <v>7.2926800000000004E-4</v>
      </c>
      <c r="DS61">
        <v>0.95887</v>
      </c>
      <c r="DT61" s="90">
        <v>6.6399900000000001E-6</v>
      </c>
      <c r="DU61" s="90">
        <v>2.10254E-5</v>
      </c>
      <c r="DV61" s="90">
        <v>3.4332E-6</v>
      </c>
      <c r="DW61">
        <v>0</v>
      </c>
      <c r="DX61">
        <v>0</v>
      </c>
      <c r="DY61">
        <v>-1.14389E-2</v>
      </c>
      <c r="DZ61">
        <v>19.169799999999999</v>
      </c>
      <c r="EA61">
        <v>0.62508699999999995</v>
      </c>
      <c r="EB61">
        <v>0.157467</v>
      </c>
      <c r="EC61">
        <v>0.157467</v>
      </c>
      <c r="ED61">
        <v>3.1558600000000001</v>
      </c>
      <c r="EE61">
        <v>2.2040099999999998</v>
      </c>
      <c r="EF61">
        <v>3.1665100000000002</v>
      </c>
      <c r="EG61">
        <v>2.2040099999999998</v>
      </c>
      <c r="EH61">
        <v>0.31962299999999999</v>
      </c>
      <c r="EI61">
        <v>38.910499999999999</v>
      </c>
      <c r="EJ61">
        <v>6.7617900000000004</v>
      </c>
      <c r="EK61">
        <v>1.28465E-2</v>
      </c>
      <c r="EL61">
        <v>1.8354600000000001</v>
      </c>
      <c r="EM61">
        <v>0</v>
      </c>
      <c r="EN61">
        <v>33.568800000000003</v>
      </c>
      <c r="EO61">
        <v>434.80900000000003</v>
      </c>
      <c r="EP61">
        <v>2.97971E-2</v>
      </c>
      <c r="EQ61">
        <v>8.0532699999999995E-3</v>
      </c>
      <c r="ER61">
        <v>0</v>
      </c>
      <c r="ES61">
        <v>2.08998E-2</v>
      </c>
      <c r="ET61">
        <v>3.5811099999999998</v>
      </c>
      <c r="EU61">
        <v>1.6088400000000001E-3</v>
      </c>
      <c r="EV61">
        <v>1.01818E-2</v>
      </c>
      <c r="EW61">
        <v>9.9973800000000002E-3</v>
      </c>
      <c r="EX61">
        <v>9.9138500000000001E-4</v>
      </c>
      <c r="EY61">
        <v>9.9973800000000002E-4</v>
      </c>
      <c r="EZ61">
        <v>0.30549199999999999</v>
      </c>
      <c r="FA61">
        <v>8.7702500000000003E-3</v>
      </c>
      <c r="FB61">
        <v>8.8361899999999998E-4</v>
      </c>
      <c r="FC61">
        <v>0.123113</v>
      </c>
      <c r="FD61">
        <v>1.6004700000000001E-3</v>
      </c>
      <c r="FE61">
        <v>1.6004699999999999E-4</v>
      </c>
      <c r="FF61">
        <v>0.16958599999999999</v>
      </c>
      <c r="FG61">
        <v>2.20462E-3</v>
      </c>
      <c r="FH61">
        <v>2.2046199999999999E-4</v>
      </c>
      <c r="FI61">
        <v>0.68619699999999995</v>
      </c>
      <c r="FJ61">
        <v>1.0285200000000001</v>
      </c>
      <c r="FK61">
        <v>41.328400000000002</v>
      </c>
      <c r="FL61">
        <v>410.673</v>
      </c>
      <c r="FM61">
        <v>6.8956600000000003</v>
      </c>
      <c r="FN61">
        <v>1</v>
      </c>
      <c r="FO61">
        <v>0.45448499999999997</v>
      </c>
      <c r="FP61">
        <v>7.8319199999999992E-3</v>
      </c>
      <c r="FQ61">
        <v>7.9002200000000003E-4</v>
      </c>
      <c r="FR61">
        <v>7.4642100000000003E-2</v>
      </c>
      <c r="FS61">
        <v>0</v>
      </c>
      <c r="FT61">
        <v>7.0616399999999996E-2</v>
      </c>
      <c r="FU61">
        <v>0</v>
      </c>
      <c r="FV61">
        <v>1.18913</v>
      </c>
      <c r="FW61">
        <v>7.9002200000000003E-4</v>
      </c>
      <c r="FX61">
        <v>7.8319199999999992E-3</v>
      </c>
      <c r="FY61">
        <v>4.7161E-3</v>
      </c>
      <c r="FZ61">
        <v>0</v>
      </c>
      <c r="GA61">
        <v>3.6424299999999999E-3</v>
      </c>
      <c r="GB61">
        <v>0</v>
      </c>
      <c r="GC61">
        <v>296.298</v>
      </c>
      <c r="GD61">
        <v>1</v>
      </c>
      <c r="GE61">
        <v>0.60309900000000005</v>
      </c>
      <c r="GF61">
        <v>0.396901</v>
      </c>
      <c r="GG61">
        <v>1.1755</v>
      </c>
      <c r="GH61">
        <v>0</v>
      </c>
      <c r="GI61">
        <v>0</v>
      </c>
      <c r="GJ61">
        <v>0</v>
      </c>
      <c r="GK61">
        <v>0</v>
      </c>
      <c r="GL61">
        <v>0</v>
      </c>
      <c r="GM61">
        <v>0</v>
      </c>
      <c r="GN61">
        <v>0</v>
      </c>
      <c r="GO61">
        <v>0</v>
      </c>
      <c r="GP61">
        <v>0</v>
      </c>
      <c r="GQ61">
        <v>35.833300000000001</v>
      </c>
      <c r="GR61">
        <v>291.66699999999997</v>
      </c>
      <c r="GS61">
        <v>4.2197600000000002E-2</v>
      </c>
      <c r="GT61">
        <v>1.11562E-4</v>
      </c>
      <c r="GU61">
        <v>1.53463E-2</v>
      </c>
      <c r="GV61">
        <v>4.1476500000000001E-3</v>
      </c>
      <c r="GW61">
        <v>4.6456900000000002E-2</v>
      </c>
      <c r="GX61">
        <v>1.5120099999999999E-2</v>
      </c>
      <c r="GY61">
        <v>0.88919700000000002</v>
      </c>
      <c r="GZ61">
        <v>6.0118999999999999E-2</v>
      </c>
      <c r="HA61">
        <v>1.7835899999999998E-2</v>
      </c>
      <c r="HB61">
        <v>0.37886199999999998</v>
      </c>
      <c r="HC61">
        <v>0.260633</v>
      </c>
      <c r="HD61">
        <v>0.107931</v>
      </c>
      <c r="HE61">
        <v>0.55231399999999997</v>
      </c>
      <c r="HF61">
        <v>4.4450000000000003E-2</v>
      </c>
      <c r="HG61">
        <v>1.5910799999999999E-2</v>
      </c>
      <c r="HH61">
        <v>0.157836</v>
      </c>
      <c r="HI61">
        <v>7.3412199999999999E-3</v>
      </c>
      <c r="HJ61">
        <v>9.0192099999999997E-4</v>
      </c>
      <c r="HK61">
        <v>0.19586500000000001</v>
      </c>
      <c r="HL61">
        <v>9.11E-3</v>
      </c>
      <c r="HM61">
        <v>1.1192299999999999E-3</v>
      </c>
      <c r="HN61">
        <v>2.7892699999999999E-4</v>
      </c>
      <c r="HO61">
        <v>4.299E-2</v>
      </c>
      <c r="HP61">
        <v>5.8835099999999998E-3</v>
      </c>
      <c r="HQ61">
        <v>1.16189E-2</v>
      </c>
      <c r="HR61">
        <v>3.84041E-4</v>
      </c>
      <c r="HS61">
        <v>0</v>
      </c>
      <c r="HT61">
        <v>1.2687900000000001</v>
      </c>
      <c r="HU61">
        <v>0</v>
      </c>
      <c r="HV61">
        <v>9.6120600000000004E-3</v>
      </c>
      <c r="HW61">
        <v>7.9074699999999996E-4</v>
      </c>
      <c r="HX61">
        <v>0.42731599999999997</v>
      </c>
      <c r="HY61">
        <v>0</v>
      </c>
      <c r="HZ61">
        <v>0</v>
      </c>
      <c r="IA61">
        <v>0.62318099999999998</v>
      </c>
      <c r="IB61">
        <v>1269.23</v>
      </c>
      <c r="IC61">
        <v>7.9731899999999994E-2</v>
      </c>
      <c r="ID61">
        <v>1.2687900000000001</v>
      </c>
      <c r="IE61">
        <v>0</v>
      </c>
      <c r="IF61">
        <v>250</v>
      </c>
      <c r="IG61">
        <v>13.817299999999999</v>
      </c>
      <c r="IH61">
        <v>9.2560299999999998E-2</v>
      </c>
      <c r="II61">
        <v>0</v>
      </c>
      <c r="IJ61">
        <v>-0.230133</v>
      </c>
      <c r="IK61">
        <v>4.2612400000000003E-3</v>
      </c>
      <c r="IL61">
        <v>6135.46</v>
      </c>
      <c r="IM61">
        <v>0</v>
      </c>
      <c r="IN61">
        <v>0.31507400000000002</v>
      </c>
      <c r="IO61">
        <v>0.90021200000000001</v>
      </c>
      <c r="IP61">
        <v>0.80866700000000002</v>
      </c>
      <c r="IQ61">
        <v>3.88026E-3</v>
      </c>
      <c r="IR61">
        <v>3.88026E-3</v>
      </c>
      <c r="IS61">
        <v>1.6213100000000001E-2</v>
      </c>
      <c r="IT61">
        <v>1.37808</v>
      </c>
      <c r="IU61">
        <v>1.7239500000000001</v>
      </c>
      <c r="IV61">
        <v>0</v>
      </c>
      <c r="IW61">
        <v>0</v>
      </c>
      <c r="IX61">
        <v>3.03349</v>
      </c>
    </row>
    <row r="62" spans="1:258" x14ac:dyDescent="0.2">
      <c r="A62">
        <v>22515</v>
      </c>
      <c r="B62">
        <v>9.4079999999999995</v>
      </c>
      <c r="C62">
        <v>-2.1</v>
      </c>
      <c r="D62">
        <v>10.3</v>
      </c>
      <c r="E62">
        <v>1.7158800000000001</v>
      </c>
      <c r="F62">
        <v>360</v>
      </c>
      <c r="G62">
        <v>0</v>
      </c>
      <c r="H62">
        <v>0</v>
      </c>
      <c r="I62">
        <v>0</v>
      </c>
      <c r="J62">
        <v>0</v>
      </c>
      <c r="K62">
        <v>0</v>
      </c>
      <c r="L62">
        <v>0</v>
      </c>
      <c r="M62" s="90">
        <v>6.64E-6</v>
      </c>
      <c r="N62">
        <v>0.31695699999999999</v>
      </c>
      <c r="O62">
        <v>636.38900000000001</v>
      </c>
      <c r="P62">
        <v>12.958600000000001</v>
      </c>
      <c r="Q62">
        <v>1.2615099999999999</v>
      </c>
      <c r="R62">
        <v>0.363404</v>
      </c>
      <c r="S62">
        <v>0.17152700000000001</v>
      </c>
      <c r="T62">
        <v>1.00001E-3</v>
      </c>
      <c r="U62">
        <v>0.189772</v>
      </c>
      <c r="V62">
        <v>3.3680599999999998E-2</v>
      </c>
      <c r="W62">
        <v>0.12562300000000001</v>
      </c>
      <c r="X62">
        <v>0.113994</v>
      </c>
      <c r="Y62">
        <v>1.00001E-3</v>
      </c>
      <c r="Z62">
        <v>3861.16</v>
      </c>
      <c r="AA62">
        <v>155.49799999999999</v>
      </c>
      <c r="AB62">
        <v>13.7216</v>
      </c>
      <c r="AC62">
        <v>387.73399999999998</v>
      </c>
      <c r="AD62">
        <v>5.0405499999999996</v>
      </c>
      <c r="AE62">
        <v>0.50405500000000003</v>
      </c>
      <c r="AF62">
        <v>13184</v>
      </c>
      <c r="AG62">
        <v>613.21100000000001</v>
      </c>
      <c r="AH62">
        <v>75.337400000000002</v>
      </c>
      <c r="AI62">
        <v>0.42494199999999999</v>
      </c>
      <c r="AJ62">
        <v>3.4123600000000001E-3</v>
      </c>
      <c r="AK62">
        <v>0.184477</v>
      </c>
      <c r="AL62">
        <v>25.11</v>
      </c>
      <c r="AM62">
        <v>14.6065</v>
      </c>
      <c r="AN62">
        <v>0</v>
      </c>
      <c r="AO62">
        <v>1.56019</v>
      </c>
      <c r="AP62">
        <v>12.9724</v>
      </c>
      <c r="AQ62">
        <v>133.02099999999999</v>
      </c>
      <c r="AR62">
        <v>0</v>
      </c>
      <c r="AS62">
        <v>126.364</v>
      </c>
      <c r="AT62">
        <v>0.92363099999999998</v>
      </c>
      <c r="AU62">
        <v>8.3773400000000005E-3</v>
      </c>
      <c r="AV62">
        <v>2.9418900000000001E-2</v>
      </c>
      <c r="AW62" s="90" t="s">
        <v>1906</v>
      </c>
      <c r="AX62">
        <v>2.80615E-2</v>
      </c>
      <c r="AY62" s="90" t="s">
        <v>1906</v>
      </c>
      <c r="AZ62">
        <v>8.3556899999999998E-4</v>
      </c>
      <c r="BA62">
        <v>401.22399999999999</v>
      </c>
      <c r="BB62">
        <v>1.7307399999999999</v>
      </c>
      <c r="BC62">
        <v>7.7317499999999999E-3</v>
      </c>
      <c r="BD62" s="90" t="s">
        <v>1906</v>
      </c>
      <c r="BE62">
        <v>1.2720699999999999E-3</v>
      </c>
      <c r="BF62">
        <v>1.6873499999999999</v>
      </c>
      <c r="BG62">
        <v>1.73339</v>
      </c>
      <c r="BH62">
        <v>5.3833600000000002E-3</v>
      </c>
      <c r="BI62" s="90" t="s">
        <v>1906</v>
      </c>
      <c r="BJ62">
        <v>444.39499999999998</v>
      </c>
      <c r="BK62">
        <v>287.38400000000001</v>
      </c>
      <c r="BL62">
        <v>193.934</v>
      </c>
      <c r="BM62">
        <v>236.15600000000001</v>
      </c>
      <c r="BN62">
        <v>102.973</v>
      </c>
      <c r="BO62">
        <v>102.568</v>
      </c>
      <c r="BP62">
        <v>103.616</v>
      </c>
      <c r="BQ62">
        <v>100.31100000000001</v>
      </c>
      <c r="BR62">
        <v>100.26</v>
      </c>
      <c r="BS62">
        <v>100.36499999999999</v>
      </c>
      <c r="BT62">
        <v>348.41199999999998</v>
      </c>
      <c r="BU62">
        <v>214.053</v>
      </c>
      <c r="BV62">
        <v>303.99599999999998</v>
      </c>
      <c r="BW62">
        <v>126.32</v>
      </c>
      <c r="BX62">
        <v>100</v>
      </c>
      <c r="BY62">
        <v>100</v>
      </c>
      <c r="BZ62">
        <v>776.7</v>
      </c>
      <c r="CA62">
        <v>100.04900000000001</v>
      </c>
      <c r="CB62">
        <v>102.039</v>
      </c>
      <c r="CC62">
        <v>107.59</v>
      </c>
      <c r="CD62">
        <v>101.039</v>
      </c>
      <c r="CE62">
        <v>127.69</v>
      </c>
      <c r="CF62">
        <v>134.01900000000001</v>
      </c>
      <c r="CG62">
        <v>105.236</v>
      </c>
      <c r="CH62">
        <v>100.015</v>
      </c>
      <c r="CI62">
        <v>102.346</v>
      </c>
      <c r="CJ62">
        <v>101.73</v>
      </c>
      <c r="CK62">
        <v>100</v>
      </c>
      <c r="CL62">
        <v>101.242</v>
      </c>
      <c r="CM62">
        <v>100</v>
      </c>
      <c r="CN62">
        <v>130.03700000000001</v>
      </c>
      <c r="CO62">
        <v>100.012</v>
      </c>
      <c r="CP62">
        <v>101.254</v>
      </c>
      <c r="CQ62">
        <v>100.001</v>
      </c>
      <c r="CR62">
        <v>100</v>
      </c>
      <c r="CS62">
        <v>100.01900000000001</v>
      </c>
      <c r="CT62">
        <v>100.002</v>
      </c>
      <c r="CU62">
        <v>100</v>
      </c>
      <c r="CV62">
        <v>100.001</v>
      </c>
      <c r="CW62">
        <v>100.004</v>
      </c>
      <c r="CX62">
        <v>100</v>
      </c>
      <c r="CY62">
        <v>257.01</v>
      </c>
      <c r="CZ62">
        <v>199.178</v>
      </c>
      <c r="DA62">
        <v>105.71599999999999</v>
      </c>
      <c r="DB62">
        <v>102.517</v>
      </c>
      <c r="DC62">
        <v>104.596</v>
      </c>
      <c r="DD62">
        <v>100</v>
      </c>
      <c r="DE62">
        <v>100.31100000000001</v>
      </c>
      <c r="DF62">
        <v>187.68899999999999</v>
      </c>
      <c r="DG62">
        <v>181.642</v>
      </c>
      <c r="DH62">
        <v>240.405</v>
      </c>
      <c r="DI62">
        <v>4.0999999999999996</v>
      </c>
      <c r="DJ62">
        <v>1272.78</v>
      </c>
      <c r="DK62">
        <v>370.68900000000002</v>
      </c>
      <c r="DL62">
        <v>147.19499999999999</v>
      </c>
      <c r="DM62">
        <v>223.495</v>
      </c>
      <c r="DN62">
        <v>902.08900000000006</v>
      </c>
      <c r="DO62">
        <v>0.96088799999999996</v>
      </c>
      <c r="DP62">
        <v>0.96088799999999996</v>
      </c>
      <c r="DQ62">
        <v>1</v>
      </c>
      <c r="DR62">
        <v>7.2926800000000004E-4</v>
      </c>
      <c r="DS62">
        <v>0.95858299999999996</v>
      </c>
      <c r="DT62" s="90">
        <v>6.6399900000000001E-6</v>
      </c>
      <c r="DU62" s="90">
        <v>2.0587100000000001E-5</v>
      </c>
      <c r="DV62" s="90">
        <v>3.43429E-6</v>
      </c>
      <c r="DW62">
        <v>0</v>
      </c>
      <c r="DX62">
        <v>0</v>
      </c>
      <c r="DY62">
        <v>-1.14498E-2</v>
      </c>
      <c r="DZ62">
        <v>19.2178</v>
      </c>
      <c r="EA62">
        <v>0.62735600000000002</v>
      </c>
      <c r="EB62">
        <v>0.15790499999999999</v>
      </c>
      <c r="EC62">
        <v>0.15790499999999999</v>
      </c>
      <c r="ED62">
        <v>3.1640899999999998</v>
      </c>
      <c r="EE62">
        <v>2.20973</v>
      </c>
      <c r="EF62">
        <v>3.17476</v>
      </c>
      <c r="EG62">
        <v>2.20973</v>
      </c>
      <c r="EH62">
        <v>0.32051099999999999</v>
      </c>
      <c r="EI62">
        <v>39.007800000000003</v>
      </c>
      <c r="EJ62">
        <v>6.7733600000000003</v>
      </c>
      <c r="EK62">
        <v>1.2853399999999999E-2</v>
      </c>
      <c r="EL62">
        <v>1.8323400000000001</v>
      </c>
      <c r="EM62">
        <v>0</v>
      </c>
      <c r="EN62">
        <v>33.726500000000001</v>
      </c>
      <c r="EO62">
        <v>437.50900000000001</v>
      </c>
      <c r="EP62">
        <v>2.98981E-2</v>
      </c>
      <c r="EQ62">
        <v>8.0805700000000005E-3</v>
      </c>
      <c r="ER62">
        <v>0</v>
      </c>
      <c r="ES62">
        <v>2.0934000000000001E-2</v>
      </c>
      <c r="ET62">
        <v>3.5064500000000001</v>
      </c>
      <c r="EU62">
        <v>1.6125499999999999E-3</v>
      </c>
      <c r="EV62">
        <v>1.01814E-2</v>
      </c>
      <c r="EW62">
        <v>9.9966599999999992E-3</v>
      </c>
      <c r="EX62">
        <v>9.9114499999999992E-4</v>
      </c>
      <c r="EY62">
        <v>9.9966599999999997E-4</v>
      </c>
      <c r="EZ62">
        <v>0.30626399999999998</v>
      </c>
      <c r="FA62">
        <v>8.7902799999999993E-3</v>
      </c>
      <c r="FB62">
        <v>8.8551099999999996E-4</v>
      </c>
      <c r="FC62">
        <v>0.12349499999999999</v>
      </c>
      <c r="FD62">
        <v>1.6054400000000001E-3</v>
      </c>
      <c r="FE62">
        <v>1.6054400000000001E-4</v>
      </c>
      <c r="FF62">
        <v>0.170071</v>
      </c>
      <c r="FG62">
        <v>2.2109199999999999E-3</v>
      </c>
      <c r="FH62">
        <v>2.2109199999999999E-4</v>
      </c>
      <c r="FI62">
        <v>0.688029</v>
      </c>
      <c r="FJ62">
        <v>1.0312600000000001</v>
      </c>
      <c r="FK62">
        <v>41.34</v>
      </c>
      <c r="FL62">
        <v>410.83800000000002</v>
      </c>
      <c r="FM62">
        <v>6.8943899999999996</v>
      </c>
      <c r="FN62">
        <v>1</v>
      </c>
      <c r="FO62">
        <v>0.45569999999999999</v>
      </c>
      <c r="FP62">
        <v>7.8507200000000003E-3</v>
      </c>
      <c r="FQ62">
        <v>7.9186999999999997E-4</v>
      </c>
      <c r="FR62">
        <v>7.4809100000000003E-2</v>
      </c>
      <c r="FS62">
        <v>0</v>
      </c>
      <c r="FT62">
        <v>7.0797200000000005E-2</v>
      </c>
      <c r="FU62">
        <v>0</v>
      </c>
      <c r="FV62">
        <v>1.19234</v>
      </c>
      <c r="FW62">
        <v>7.9186999999999997E-4</v>
      </c>
      <c r="FX62">
        <v>7.8507200000000003E-3</v>
      </c>
      <c r="FY62">
        <v>4.7213699999999999E-3</v>
      </c>
      <c r="FZ62">
        <v>0</v>
      </c>
      <c r="GA62">
        <v>3.6559700000000001E-3</v>
      </c>
      <c r="GB62">
        <v>0</v>
      </c>
      <c r="GC62">
        <v>296.363</v>
      </c>
      <c r="GD62">
        <v>1</v>
      </c>
      <c r="GE62">
        <v>0.60291600000000001</v>
      </c>
      <c r="GF62">
        <v>0.39708399999999999</v>
      </c>
      <c r="GG62">
        <v>1.1784699999999999</v>
      </c>
      <c r="GH62">
        <v>0</v>
      </c>
      <c r="GI62">
        <v>0</v>
      </c>
      <c r="GJ62">
        <v>0</v>
      </c>
      <c r="GK62">
        <v>0</v>
      </c>
      <c r="GL62">
        <v>0</v>
      </c>
      <c r="GM62">
        <v>0</v>
      </c>
      <c r="GN62">
        <v>0</v>
      </c>
      <c r="GO62">
        <v>0</v>
      </c>
      <c r="GP62">
        <v>0</v>
      </c>
      <c r="GQ62">
        <v>35.833300000000001</v>
      </c>
      <c r="GR62">
        <v>291.66699999999997</v>
      </c>
      <c r="GS62">
        <v>4.2305200000000001E-2</v>
      </c>
      <c r="GT62">
        <v>1.11611E-4</v>
      </c>
      <c r="GU62">
        <v>1.53995E-2</v>
      </c>
      <c r="GV62">
        <v>4.1620299999999997E-3</v>
      </c>
      <c r="GW62">
        <v>4.6578799999999997E-2</v>
      </c>
      <c r="GX62">
        <v>1.5035700000000001E-2</v>
      </c>
      <c r="GY62">
        <v>0.890648</v>
      </c>
      <c r="GZ62">
        <v>6.0260899999999999E-2</v>
      </c>
      <c r="HA62">
        <v>1.7754700000000002E-2</v>
      </c>
      <c r="HB62">
        <v>0.37868000000000002</v>
      </c>
      <c r="HC62">
        <v>0.26031799999999999</v>
      </c>
      <c r="HD62">
        <v>0.10854900000000001</v>
      </c>
      <c r="HE62">
        <v>0.55337800000000004</v>
      </c>
      <c r="HF62">
        <v>4.45739E-2</v>
      </c>
      <c r="HG62">
        <v>1.5827500000000001E-2</v>
      </c>
      <c r="HH62">
        <v>0.15808900000000001</v>
      </c>
      <c r="HI62">
        <v>7.3529700000000003E-3</v>
      </c>
      <c r="HJ62">
        <v>9.0336400000000003E-4</v>
      </c>
      <c r="HK62">
        <v>0.19561400000000001</v>
      </c>
      <c r="HL62">
        <v>9.09832E-3</v>
      </c>
      <c r="HM62">
        <v>1.11779E-3</v>
      </c>
      <c r="HN62">
        <v>2.7944100000000001E-4</v>
      </c>
      <c r="HO62">
        <v>4.31502E-2</v>
      </c>
      <c r="HP62">
        <v>5.9054299999999997E-3</v>
      </c>
      <c r="HQ62">
        <v>1.1662199999999999E-2</v>
      </c>
      <c r="HR62">
        <v>3.8547199999999998E-4</v>
      </c>
      <c r="HS62">
        <v>0</v>
      </c>
      <c r="HT62">
        <v>1.27339</v>
      </c>
      <c r="HU62">
        <v>0</v>
      </c>
      <c r="HV62">
        <v>9.6573300000000004E-3</v>
      </c>
      <c r="HW62">
        <v>7.9176500000000005E-4</v>
      </c>
      <c r="HX62">
        <v>0.42947600000000002</v>
      </c>
      <c r="HY62">
        <v>0</v>
      </c>
      <c r="HZ62">
        <v>0</v>
      </c>
      <c r="IA62">
        <v>0.62509000000000003</v>
      </c>
      <c r="IB62">
        <v>1272.78</v>
      </c>
      <c r="IC62">
        <v>7.9931199999999994E-2</v>
      </c>
      <c r="ID62">
        <v>1.27339</v>
      </c>
      <c r="IE62">
        <v>0</v>
      </c>
      <c r="IF62">
        <v>250</v>
      </c>
      <c r="IG62">
        <v>13.817299999999999</v>
      </c>
      <c r="IH62">
        <v>9.2560299999999998E-2</v>
      </c>
      <c r="II62">
        <v>0</v>
      </c>
      <c r="IJ62">
        <v>-0.23000599999999999</v>
      </c>
      <c r="IK62">
        <v>4.2575499999999997E-3</v>
      </c>
      <c r="IL62">
        <v>6146.1</v>
      </c>
      <c r="IM62">
        <v>0</v>
      </c>
      <c r="IN62">
        <v>0.315085</v>
      </c>
      <c r="IO62">
        <v>0.90024300000000002</v>
      </c>
      <c r="IP62">
        <v>0.80365900000000001</v>
      </c>
      <c r="IQ62">
        <v>3.8798600000000002E-3</v>
      </c>
      <c r="IR62">
        <v>3.8798600000000002E-3</v>
      </c>
      <c r="IS62">
        <v>1.62127E-2</v>
      </c>
      <c r="IT62">
        <v>1.37781</v>
      </c>
      <c r="IU62">
        <v>1.7236499999999999</v>
      </c>
      <c r="IV62">
        <v>0</v>
      </c>
      <c r="IW62">
        <v>0</v>
      </c>
      <c r="IX62">
        <v>3.03349</v>
      </c>
    </row>
    <row r="63" spans="1:258" x14ac:dyDescent="0.2">
      <c r="A63">
        <v>22880</v>
      </c>
      <c r="B63">
        <v>9.4079999999999995</v>
      </c>
      <c r="C63">
        <v>-2.1</v>
      </c>
      <c r="D63">
        <v>10.3</v>
      </c>
      <c r="E63">
        <v>1.7158800000000001</v>
      </c>
      <c r="F63">
        <v>360</v>
      </c>
      <c r="G63">
        <v>0</v>
      </c>
      <c r="H63">
        <v>0</v>
      </c>
      <c r="I63">
        <v>0</v>
      </c>
      <c r="J63">
        <v>0</v>
      </c>
      <c r="K63">
        <v>0</v>
      </c>
      <c r="L63">
        <v>0</v>
      </c>
      <c r="M63" s="90">
        <v>6.64E-6</v>
      </c>
      <c r="N63">
        <v>0.31695699999999999</v>
      </c>
      <c r="O63">
        <v>638.13699999999994</v>
      </c>
      <c r="P63">
        <v>12.993499999999999</v>
      </c>
      <c r="Q63">
        <v>1.26468</v>
      </c>
      <c r="R63">
        <v>0.36354799999999998</v>
      </c>
      <c r="S63">
        <v>0.17124900000000001</v>
      </c>
      <c r="T63">
        <v>1.00001E-3</v>
      </c>
      <c r="U63">
        <v>0.18989300000000001</v>
      </c>
      <c r="V63">
        <v>3.3715099999999998E-2</v>
      </c>
      <c r="W63">
        <v>0.12550800000000001</v>
      </c>
      <c r="X63">
        <v>0.11408699999999999</v>
      </c>
      <c r="Y63">
        <v>1.00001E-3</v>
      </c>
      <c r="Z63">
        <v>3869.97</v>
      </c>
      <c r="AA63">
        <v>155.82300000000001</v>
      </c>
      <c r="AB63">
        <v>13.747199999999999</v>
      </c>
      <c r="AC63">
        <v>389.09800000000001</v>
      </c>
      <c r="AD63">
        <v>5.0582700000000003</v>
      </c>
      <c r="AE63">
        <v>0.50582700000000003</v>
      </c>
      <c r="AF63">
        <v>13176</v>
      </c>
      <c r="AG63">
        <v>612.83699999999999</v>
      </c>
      <c r="AH63">
        <v>75.291399999999996</v>
      </c>
      <c r="AI63">
        <v>0.42567199999999999</v>
      </c>
      <c r="AJ63">
        <v>3.4056799999999999E-3</v>
      </c>
      <c r="AK63">
        <v>0.18068400000000001</v>
      </c>
      <c r="AL63">
        <v>25.11</v>
      </c>
      <c r="AM63">
        <v>14.611000000000001</v>
      </c>
      <c r="AN63">
        <v>0</v>
      </c>
      <c r="AO63">
        <v>1.5674699999999999</v>
      </c>
      <c r="AP63">
        <v>13.0398</v>
      </c>
      <c r="AQ63">
        <v>132.99700000000001</v>
      </c>
      <c r="AR63">
        <v>0</v>
      </c>
      <c r="AS63">
        <v>126.422</v>
      </c>
      <c r="AT63">
        <v>0.92611399999999999</v>
      </c>
      <c r="AU63">
        <v>8.3970999999999994E-3</v>
      </c>
      <c r="AV63">
        <v>2.9491099999999999E-2</v>
      </c>
      <c r="AW63" s="90" t="s">
        <v>1906</v>
      </c>
      <c r="AX63">
        <v>2.8137100000000002E-2</v>
      </c>
      <c r="AY63" s="90" t="s">
        <v>1906</v>
      </c>
      <c r="AZ63">
        <v>8.3747300000000004E-4</v>
      </c>
      <c r="BA63">
        <v>401.21600000000001</v>
      </c>
      <c r="BB63">
        <v>1.7353099999999999</v>
      </c>
      <c r="BC63">
        <v>7.7392700000000004E-3</v>
      </c>
      <c r="BD63" s="90" t="s">
        <v>1906</v>
      </c>
      <c r="BE63">
        <v>1.2748600000000001E-3</v>
      </c>
      <c r="BF63">
        <v>1.6917599999999999</v>
      </c>
      <c r="BG63">
        <v>1.7379599999999999</v>
      </c>
      <c r="BH63">
        <v>5.4048899999999999E-3</v>
      </c>
      <c r="BI63" s="90" t="s">
        <v>1906</v>
      </c>
      <c r="BJ63">
        <v>445.298</v>
      </c>
      <c r="BK63">
        <v>287.86</v>
      </c>
      <c r="BL63">
        <v>194.184</v>
      </c>
      <c r="BM63">
        <v>236.37</v>
      </c>
      <c r="BN63">
        <v>102.979</v>
      </c>
      <c r="BO63">
        <v>102.574</v>
      </c>
      <c r="BP63">
        <v>103.624</v>
      </c>
      <c r="BQ63">
        <v>100.31100000000001</v>
      </c>
      <c r="BR63">
        <v>100.26</v>
      </c>
      <c r="BS63">
        <v>100.36499999999999</v>
      </c>
      <c r="BT63">
        <v>348.41199999999998</v>
      </c>
      <c r="BU63">
        <v>214.40100000000001</v>
      </c>
      <c r="BV63">
        <v>303.65499999999997</v>
      </c>
      <c r="BW63">
        <v>126.40300000000001</v>
      </c>
      <c r="BX63">
        <v>100</v>
      </c>
      <c r="BY63">
        <v>100</v>
      </c>
      <c r="BZ63">
        <v>776.7</v>
      </c>
      <c r="CA63">
        <v>100.04900000000001</v>
      </c>
      <c r="CB63">
        <v>102.047</v>
      </c>
      <c r="CC63">
        <v>107.62</v>
      </c>
      <c r="CD63">
        <v>101.04300000000001</v>
      </c>
      <c r="CE63">
        <v>127.74299999999999</v>
      </c>
      <c r="CF63">
        <v>133.98599999999999</v>
      </c>
      <c r="CG63">
        <v>105.252</v>
      </c>
      <c r="CH63">
        <v>100.015</v>
      </c>
      <c r="CI63">
        <v>102.321</v>
      </c>
      <c r="CJ63">
        <v>101.732</v>
      </c>
      <c r="CK63">
        <v>100</v>
      </c>
      <c r="CL63">
        <v>101.247</v>
      </c>
      <c r="CM63">
        <v>100</v>
      </c>
      <c r="CN63">
        <v>130.13200000000001</v>
      </c>
      <c r="CO63">
        <v>100.012</v>
      </c>
      <c r="CP63">
        <v>101.259</v>
      </c>
      <c r="CQ63">
        <v>100.001</v>
      </c>
      <c r="CR63">
        <v>100</v>
      </c>
      <c r="CS63">
        <v>100.01900000000001</v>
      </c>
      <c r="CT63">
        <v>100.002</v>
      </c>
      <c r="CU63">
        <v>100</v>
      </c>
      <c r="CV63">
        <v>100.001</v>
      </c>
      <c r="CW63">
        <v>100.004</v>
      </c>
      <c r="CX63">
        <v>100</v>
      </c>
      <c r="CY63">
        <v>257.43799999999999</v>
      </c>
      <c r="CZ63">
        <v>199.446</v>
      </c>
      <c r="DA63">
        <v>105.736</v>
      </c>
      <c r="DB63">
        <v>102.492</v>
      </c>
      <c r="DC63">
        <v>104.61499999999999</v>
      </c>
      <c r="DD63">
        <v>100</v>
      </c>
      <c r="DE63">
        <v>100.31100000000001</v>
      </c>
      <c r="DF63">
        <v>187.97800000000001</v>
      </c>
      <c r="DG63">
        <v>181.62100000000001</v>
      </c>
      <c r="DH63">
        <v>240.369</v>
      </c>
      <c r="DI63">
        <v>4.0999999999999996</v>
      </c>
      <c r="DJ63">
        <v>1276.27</v>
      </c>
      <c r="DK63">
        <v>371.43299999999999</v>
      </c>
      <c r="DL63">
        <v>147.55699999999999</v>
      </c>
      <c r="DM63">
        <v>223.876</v>
      </c>
      <c r="DN63">
        <v>904.84100000000001</v>
      </c>
      <c r="DO63">
        <v>0.96324900000000002</v>
      </c>
      <c r="DP63">
        <v>0.96324900000000002</v>
      </c>
      <c r="DQ63">
        <v>1</v>
      </c>
      <c r="DR63">
        <v>7.2926800000000004E-4</v>
      </c>
      <c r="DS63">
        <v>0.95830199999999999</v>
      </c>
      <c r="DT63" s="90">
        <v>6.6399900000000001E-6</v>
      </c>
      <c r="DU63" s="90">
        <v>2.01551E-5</v>
      </c>
      <c r="DV63" s="90">
        <v>3.4353500000000001E-6</v>
      </c>
      <c r="DW63">
        <v>0</v>
      </c>
      <c r="DX63">
        <v>0</v>
      </c>
      <c r="DY63">
        <v>-1.1460400000000001E-2</v>
      </c>
      <c r="DZ63">
        <v>19.265000000000001</v>
      </c>
      <c r="EA63">
        <v>0.62958800000000004</v>
      </c>
      <c r="EB63">
        <v>0.15834599999999999</v>
      </c>
      <c r="EC63">
        <v>0.15834599999999999</v>
      </c>
      <c r="ED63">
        <v>3.17218</v>
      </c>
      <c r="EE63">
        <v>2.2154099999999999</v>
      </c>
      <c r="EF63">
        <v>3.1828699999999999</v>
      </c>
      <c r="EG63">
        <v>2.2154099999999999</v>
      </c>
      <c r="EH63">
        <v>0.321407</v>
      </c>
      <c r="EI63">
        <v>39.1036</v>
      </c>
      <c r="EJ63">
        <v>6.78512</v>
      </c>
      <c r="EK63">
        <v>1.28603E-2</v>
      </c>
      <c r="EL63">
        <v>1.82908</v>
      </c>
      <c r="EM63">
        <v>0</v>
      </c>
      <c r="EN63">
        <v>33.886400000000002</v>
      </c>
      <c r="EO63">
        <v>440.22699999999998</v>
      </c>
      <c r="EP63">
        <v>2.9997900000000001E-2</v>
      </c>
      <c r="EQ63">
        <v>8.1075499999999998E-3</v>
      </c>
      <c r="ER63">
        <v>0</v>
      </c>
      <c r="ES63">
        <v>2.0967900000000001E-2</v>
      </c>
      <c r="ET63">
        <v>3.4328699999999999</v>
      </c>
      <c r="EU63">
        <v>1.6162399999999999E-3</v>
      </c>
      <c r="EV63">
        <v>1.01808E-2</v>
      </c>
      <c r="EW63">
        <v>9.99594E-3</v>
      </c>
      <c r="EX63">
        <v>9.9091700000000001E-4</v>
      </c>
      <c r="EY63">
        <v>9.9959399999999992E-4</v>
      </c>
      <c r="EZ63">
        <v>0.30702600000000002</v>
      </c>
      <c r="FA63">
        <v>8.8099300000000005E-3</v>
      </c>
      <c r="FB63">
        <v>8.8738499999999998E-4</v>
      </c>
      <c r="FC63">
        <v>0.123872</v>
      </c>
      <c r="FD63">
        <v>1.6103300000000001E-3</v>
      </c>
      <c r="FE63">
        <v>1.6103299999999999E-4</v>
      </c>
      <c r="FF63">
        <v>0.17055699999999999</v>
      </c>
      <c r="FG63">
        <v>2.2172400000000001E-3</v>
      </c>
      <c r="FH63">
        <v>2.2172399999999999E-4</v>
      </c>
      <c r="FI63">
        <v>0.68983399999999995</v>
      </c>
      <c r="FJ63">
        <v>1.0339700000000001</v>
      </c>
      <c r="FK63">
        <v>41.351900000000001</v>
      </c>
      <c r="FL63">
        <v>410.99799999999999</v>
      </c>
      <c r="FM63">
        <v>6.8928599999999998</v>
      </c>
      <c r="FN63">
        <v>1</v>
      </c>
      <c r="FO63">
        <v>0.45689800000000003</v>
      </c>
      <c r="FP63">
        <v>7.8692199999999997E-3</v>
      </c>
      <c r="FQ63">
        <v>7.93697E-4</v>
      </c>
      <c r="FR63">
        <v>7.4974499999999999E-2</v>
      </c>
      <c r="FS63">
        <v>0</v>
      </c>
      <c r="FT63">
        <v>7.0976499999999998E-2</v>
      </c>
      <c r="FU63">
        <v>0</v>
      </c>
      <c r="FV63">
        <v>1.1955100000000001</v>
      </c>
      <c r="FW63">
        <v>7.93697E-4</v>
      </c>
      <c r="FX63">
        <v>7.8692199999999997E-3</v>
      </c>
      <c r="FY63">
        <v>4.72734E-3</v>
      </c>
      <c r="FZ63">
        <v>0</v>
      </c>
      <c r="GA63">
        <v>3.6697600000000002E-3</v>
      </c>
      <c r="GB63">
        <v>0</v>
      </c>
      <c r="GC63">
        <v>296.42599999999999</v>
      </c>
      <c r="GD63">
        <v>1</v>
      </c>
      <c r="GE63">
        <v>0.60273699999999997</v>
      </c>
      <c r="GF63">
        <v>0.39726299999999998</v>
      </c>
      <c r="GG63">
        <v>1.18144</v>
      </c>
      <c r="GH63">
        <v>0</v>
      </c>
      <c r="GI63">
        <v>0</v>
      </c>
      <c r="GJ63">
        <v>0</v>
      </c>
      <c r="GK63">
        <v>0</v>
      </c>
      <c r="GL63">
        <v>0</v>
      </c>
      <c r="GM63">
        <v>0</v>
      </c>
      <c r="GN63">
        <v>0</v>
      </c>
      <c r="GO63">
        <v>0</v>
      </c>
      <c r="GP63">
        <v>0</v>
      </c>
      <c r="GQ63">
        <v>35.833300000000001</v>
      </c>
      <c r="GR63">
        <v>291.66699999999997</v>
      </c>
      <c r="GS63">
        <v>4.2416700000000002E-2</v>
      </c>
      <c r="GT63">
        <v>1.11661E-4</v>
      </c>
      <c r="GU63">
        <v>1.54535E-2</v>
      </c>
      <c r="GV63">
        <v>4.1766199999999998E-3</v>
      </c>
      <c r="GW63">
        <v>4.6705000000000003E-2</v>
      </c>
      <c r="GX63">
        <v>1.4950099999999999E-2</v>
      </c>
      <c r="GY63">
        <v>0.89212499999999995</v>
      </c>
      <c r="GZ63">
        <v>6.0406899999999999E-2</v>
      </c>
      <c r="HA63">
        <v>1.7672400000000001E-2</v>
      </c>
      <c r="HB63">
        <v>0.37849500000000003</v>
      </c>
      <c r="HC63">
        <v>0.25999299999999997</v>
      </c>
      <c r="HD63">
        <v>0.109183</v>
      </c>
      <c r="HE63">
        <v>0.55445999999999995</v>
      </c>
      <c r="HF63">
        <v>4.4701499999999998E-2</v>
      </c>
      <c r="HG63">
        <v>1.5742900000000001E-2</v>
      </c>
      <c r="HH63">
        <v>0.15834599999999999</v>
      </c>
      <c r="HI63">
        <v>7.3649199999999996E-3</v>
      </c>
      <c r="HJ63">
        <v>9.0483299999999996E-4</v>
      </c>
      <c r="HK63">
        <v>0.19536600000000001</v>
      </c>
      <c r="HL63">
        <v>9.0868000000000008E-3</v>
      </c>
      <c r="HM63">
        <v>1.1163799999999999E-3</v>
      </c>
      <c r="HN63">
        <v>2.79988E-4</v>
      </c>
      <c r="HO63">
        <v>4.3310500000000002E-2</v>
      </c>
      <c r="HP63">
        <v>5.9273800000000003E-3</v>
      </c>
      <c r="HQ63">
        <v>1.17056E-2</v>
      </c>
      <c r="HR63">
        <v>3.86905E-4</v>
      </c>
      <c r="HS63">
        <v>0</v>
      </c>
      <c r="HT63">
        <v>1.2779199999999999</v>
      </c>
      <c r="HU63">
        <v>0</v>
      </c>
      <c r="HV63">
        <v>9.7020600000000002E-3</v>
      </c>
      <c r="HW63">
        <v>7.9279800000000005E-4</v>
      </c>
      <c r="HX63">
        <v>0.431618</v>
      </c>
      <c r="HY63">
        <v>0</v>
      </c>
      <c r="HZ63">
        <v>0</v>
      </c>
      <c r="IA63">
        <v>0.62698399999999999</v>
      </c>
      <c r="IB63">
        <v>1276.27</v>
      </c>
      <c r="IC63">
        <v>8.0127699999999996E-2</v>
      </c>
      <c r="ID63">
        <v>1.2779199999999999</v>
      </c>
      <c r="IE63">
        <v>0</v>
      </c>
      <c r="IF63">
        <v>250</v>
      </c>
      <c r="IG63">
        <v>13.817299999999999</v>
      </c>
      <c r="IH63">
        <v>9.2560299999999998E-2</v>
      </c>
      <c r="II63">
        <v>0</v>
      </c>
      <c r="IJ63">
        <v>-0.229882</v>
      </c>
      <c r="IK63">
        <v>4.2539099999999996E-3</v>
      </c>
      <c r="IL63">
        <v>6156.6</v>
      </c>
      <c r="IM63">
        <v>0</v>
      </c>
      <c r="IN63">
        <v>0.31509900000000002</v>
      </c>
      <c r="IO63">
        <v>0.90028399999999997</v>
      </c>
      <c r="IP63">
        <v>0.79871999999999999</v>
      </c>
      <c r="IQ63">
        <v>3.87945E-3</v>
      </c>
      <c r="IR63">
        <v>3.87945E-3</v>
      </c>
      <c r="IS63">
        <v>1.62122E-2</v>
      </c>
      <c r="IT63">
        <v>1.3775500000000001</v>
      </c>
      <c r="IU63">
        <v>1.7233499999999999</v>
      </c>
      <c r="IV63">
        <v>0</v>
      </c>
      <c r="IW63">
        <v>0</v>
      </c>
      <c r="IX63">
        <v>3.03349</v>
      </c>
    </row>
    <row r="64" spans="1:258" x14ac:dyDescent="0.2">
      <c r="A64">
        <v>23245</v>
      </c>
      <c r="B64">
        <v>9.4079999999999995</v>
      </c>
      <c r="C64">
        <v>-2.1</v>
      </c>
      <c r="D64">
        <v>10.3</v>
      </c>
      <c r="E64">
        <v>1.7158800000000001</v>
      </c>
      <c r="F64">
        <v>360</v>
      </c>
      <c r="G64">
        <v>0</v>
      </c>
      <c r="H64">
        <v>0</v>
      </c>
      <c r="I64">
        <v>0</v>
      </c>
      <c r="J64">
        <v>0</v>
      </c>
      <c r="K64">
        <v>0</v>
      </c>
      <c r="L64">
        <v>0</v>
      </c>
      <c r="M64" s="90">
        <v>6.64E-6</v>
      </c>
      <c r="N64">
        <v>0.31695699999999999</v>
      </c>
      <c r="O64">
        <v>639.88800000000003</v>
      </c>
      <c r="P64">
        <v>13.0284</v>
      </c>
      <c r="Q64">
        <v>1.26786</v>
      </c>
      <c r="R64">
        <v>0.36368699999999998</v>
      </c>
      <c r="S64">
        <v>0.17097799999999999</v>
      </c>
      <c r="T64">
        <v>1.00001E-3</v>
      </c>
      <c r="U64">
        <v>0.19001699999999999</v>
      </c>
      <c r="V64">
        <v>3.3749599999999998E-2</v>
      </c>
      <c r="W64">
        <v>0.125392</v>
      </c>
      <c r="X64">
        <v>0.114176</v>
      </c>
      <c r="Y64">
        <v>1.00001E-3</v>
      </c>
      <c r="Z64">
        <v>3878.84</v>
      </c>
      <c r="AA64">
        <v>156.143</v>
      </c>
      <c r="AB64">
        <v>13.7729</v>
      </c>
      <c r="AC64">
        <v>390.46199999999999</v>
      </c>
      <c r="AD64">
        <v>5.0760100000000001</v>
      </c>
      <c r="AE64">
        <v>0.50760099999999997</v>
      </c>
      <c r="AF64">
        <v>13168.1</v>
      </c>
      <c r="AG64">
        <v>612.46900000000005</v>
      </c>
      <c r="AH64">
        <v>75.246099999999998</v>
      </c>
      <c r="AI64">
        <v>0.42637000000000003</v>
      </c>
      <c r="AJ64">
        <v>3.3987900000000001E-3</v>
      </c>
      <c r="AK64">
        <v>0.17694699999999999</v>
      </c>
      <c r="AL64">
        <v>25.11</v>
      </c>
      <c r="AM64">
        <v>14.6153</v>
      </c>
      <c r="AN64">
        <v>0</v>
      </c>
      <c r="AO64">
        <v>1.5747500000000001</v>
      </c>
      <c r="AP64">
        <v>13.1075</v>
      </c>
      <c r="AQ64">
        <v>132.971</v>
      </c>
      <c r="AR64">
        <v>0</v>
      </c>
      <c r="AS64">
        <v>126.48</v>
      </c>
      <c r="AT64">
        <v>0.92859800000000003</v>
      </c>
      <c r="AU64">
        <v>8.4168100000000003E-3</v>
      </c>
      <c r="AV64">
        <v>2.9563599999999999E-2</v>
      </c>
      <c r="AW64" s="90" t="s">
        <v>1906</v>
      </c>
      <c r="AX64">
        <v>2.8212600000000001E-2</v>
      </c>
      <c r="AY64" s="90" t="s">
        <v>1906</v>
      </c>
      <c r="AZ64">
        <v>8.3938000000000003E-4</v>
      </c>
      <c r="BA64">
        <v>401.20699999999999</v>
      </c>
      <c r="BB64">
        <v>1.73983</v>
      </c>
      <c r="BC64">
        <v>7.7470100000000004E-3</v>
      </c>
      <c r="BD64" s="90" t="s">
        <v>1906</v>
      </c>
      <c r="BE64">
        <v>1.2776599999999999E-3</v>
      </c>
      <c r="BF64">
        <v>1.6961900000000001</v>
      </c>
      <c r="BG64">
        <v>1.7424900000000001</v>
      </c>
      <c r="BH64">
        <v>5.4263100000000002E-3</v>
      </c>
      <c r="BI64" s="90" t="s">
        <v>1906</v>
      </c>
      <c r="BJ64">
        <v>446.20100000000002</v>
      </c>
      <c r="BK64">
        <v>288.334</v>
      </c>
      <c r="BL64">
        <v>194.435</v>
      </c>
      <c r="BM64">
        <v>236.58799999999999</v>
      </c>
      <c r="BN64">
        <v>102.986</v>
      </c>
      <c r="BO64">
        <v>102.58</v>
      </c>
      <c r="BP64">
        <v>103.633</v>
      </c>
      <c r="BQ64">
        <v>100.312</v>
      </c>
      <c r="BR64">
        <v>100.261</v>
      </c>
      <c r="BS64">
        <v>100.366</v>
      </c>
      <c r="BT64">
        <v>348.41199999999998</v>
      </c>
      <c r="BU64">
        <v>214.751</v>
      </c>
      <c r="BV64">
        <v>303.315</v>
      </c>
      <c r="BW64">
        <v>126.485</v>
      </c>
      <c r="BX64">
        <v>100</v>
      </c>
      <c r="BY64">
        <v>100</v>
      </c>
      <c r="BZ64">
        <v>776.7</v>
      </c>
      <c r="CA64">
        <v>100.04900000000001</v>
      </c>
      <c r="CB64">
        <v>102.05500000000001</v>
      </c>
      <c r="CC64">
        <v>107.651</v>
      </c>
      <c r="CD64">
        <v>101.047</v>
      </c>
      <c r="CE64">
        <v>127.797</v>
      </c>
      <c r="CF64">
        <v>133.953</v>
      </c>
      <c r="CG64">
        <v>105.268</v>
      </c>
      <c r="CH64">
        <v>100.015</v>
      </c>
      <c r="CI64">
        <v>102.295</v>
      </c>
      <c r="CJ64">
        <v>101.73399999999999</v>
      </c>
      <c r="CK64">
        <v>100</v>
      </c>
      <c r="CL64">
        <v>101.252</v>
      </c>
      <c r="CM64">
        <v>100</v>
      </c>
      <c r="CN64">
        <v>130.226</v>
      </c>
      <c r="CO64">
        <v>100.012</v>
      </c>
      <c r="CP64">
        <v>101.265</v>
      </c>
      <c r="CQ64">
        <v>100.001</v>
      </c>
      <c r="CR64">
        <v>100</v>
      </c>
      <c r="CS64">
        <v>100.018</v>
      </c>
      <c r="CT64">
        <v>100.002</v>
      </c>
      <c r="CU64">
        <v>100</v>
      </c>
      <c r="CV64">
        <v>100.001</v>
      </c>
      <c r="CW64">
        <v>100.003</v>
      </c>
      <c r="CX64">
        <v>100</v>
      </c>
      <c r="CY64">
        <v>257.86599999999999</v>
      </c>
      <c r="CZ64">
        <v>199.714</v>
      </c>
      <c r="DA64">
        <v>105.756</v>
      </c>
      <c r="DB64">
        <v>102.467</v>
      </c>
      <c r="DC64">
        <v>104.634</v>
      </c>
      <c r="DD64">
        <v>100</v>
      </c>
      <c r="DE64">
        <v>100.312</v>
      </c>
      <c r="DF64">
        <v>188.27099999999999</v>
      </c>
      <c r="DG64">
        <v>181.59899999999999</v>
      </c>
      <c r="DH64">
        <v>240.333</v>
      </c>
      <c r="DI64">
        <v>4.0999999999999996</v>
      </c>
      <c r="DJ64">
        <v>1279.78</v>
      </c>
      <c r="DK64">
        <v>372.178</v>
      </c>
      <c r="DL64">
        <v>147.917</v>
      </c>
      <c r="DM64">
        <v>224.261</v>
      </c>
      <c r="DN64">
        <v>907.59900000000005</v>
      </c>
      <c r="DO64">
        <v>0.96560299999999999</v>
      </c>
      <c r="DP64">
        <v>0.96560299999999999</v>
      </c>
      <c r="DQ64">
        <v>1</v>
      </c>
      <c r="DR64">
        <v>7.2926800000000004E-4</v>
      </c>
      <c r="DS64">
        <v>0.95798499999999998</v>
      </c>
      <c r="DT64" s="90">
        <v>6.6399900000000001E-6</v>
      </c>
      <c r="DU64" s="90">
        <v>1.9729899999999999E-5</v>
      </c>
      <c r="DV64" s="90">
        <v>3.43636E-6</v>
      </c>
      <c r="DW64">
        <v>0</v>
      </c>
      <c r="DX64">
        <v>0</v>
      </c>
      <c r="DY64">
        <v>-1.14725E-2</v>
      </c>
      <c r="DZ64">
        <v>19.312100000000001</v>
      </c>
      <c r="EA64">
        <v>0.63181699999999996</v>
      </c>
      <c r="EB64">
        <v>0.15879199999999999</v>
      </c>
      <c r="EC64">
        <v>0.15879199999999999</v>
      </c>
      <c r="ED64">
        <v>3.18025</v>
      </c>
      <c r="EE64">
        <v>2.22112</v>
      </c>
      <c r="EF64">
        <v>3.19096</v>
      </c>
      <c r="EG64">
        <v>2.22112</v>
      </c>
      <c r="EH64">
        <v>0.32231199999999999</v>
      </c>
      <c r="EI64">
        <v>39.199199999999998</v>
      </c>
      <c r="EJ64">
        <v>6.7963899999999997</v>
      </c>
      <c r="EK64">
        <v>1.2867699999999999E-2</v>
      </c>
      <c r="EL64">
        <v>1.8257399999999999</v>
      </c>
      <c r="EM64">
        <v>0</v>
      </c>
      <c r="EN64">
        <v>34.046599999999998</v>
      </c>
      <c r="EO64">
        <v>442.96100000000001</v>
      </c>
      <c r="EP64">
        <v>3.0096700000000001E-2</v>
      </c>
      <c r="EQ64">
        <v>8.1342299999999992E-3</v>
      </c>
      <c r="ER64">
        <v>0</v>
      </c>
      <c r="ES64">
        <v>2.10019E-2</v>
      </c>
      <c r="ET64">
        <v>3.3604599999999998</v>
      </c>
      <c r="EU64">
        <v>1.6199599999999999E-3</v>
      </c>
      <c r="EV64">
        <v>1.01802E-2</v>
      </c>
      <c r="EW64">
        <v>9.9952200000000008E-3</v>
      </c>
      <c r="EX64">
        <v>9.9069099999999992E-4</v>
      </c>
      <c r="EY64">
        <v>9.9952200000000008E-4</v>
      </c>
      <c r="EZ64">
        <v>0.30779000000000001</v>
      </c>
      <c r="FA64">
        <v>8.8295800000000001E-3</v>
      </c>
      <c r="FB64">
        <v>8.8926599999999999E-4</v>
      </c>
      <c r="FC64">
        <v>0.124249</v>
      </c>
      <c r="FD64">
        <v>1.61524E-3</v>
      </c>
      <c r="FE64">
        <v>1.6152399999999999E-4</v>
      </c>
      <c r="FF64">
        <v>0.171044</v>
      </c>
      <c r="FG64">
        <v>2.2235699999999998E-3</v>
      </c>
      <c r="FH64">
        <v>2.2235700000000001E-4</v>
      </c>
      <c r="FI64">
        <v>0.69164300000000001</v>
      </c>
      <c r="FJ64">
        <v>1.0366899999999999</v>
      </c>
      <c r="FK64">
        <v>41.363999999999997</v>
      </c>
      <c r="FL64">
        <v>411.15600000000001</v>
      </c>
      <c r="FM64">
        <v>6.8912000000000004</v>
      </c>
      <c r="FN64">
        <v>1</v>
      </c>
      <c r="FO64">
        <v>0.45809800000000001</v>
      </c>
      <c r="FP64">
        <v>7.8877400000000007E-3</v>
      </c>
      <c r="FQ64">
        <v>7.9553000000000002E-4</v>
      </c>
      <c r="FR64">
        <v>7.51391E-2</v>
      </c>
      <c r="FS64">
        <v>0</v>
      </c>
      <c r="FT64">
        <v>7.11561E-2</v>
      </c>
      <c r="FU64">
        <v>0</v>
      </c>
      <c r="FV64">
        <v>1.1986699999999999</v>
      </c>
      <c r="FW64">
        <v>7.9553000000000002E-4</v>
      </c>
      <c r="FX64">
        <v>7.8877400000000007E-3</v>
      </c>
      <c r="FY64">
        <v>4.7335299999999997E-3</v>
      </c>
      <c r="FZ64">
        <v>0</v>
      </c>
      <c r="GA64">
        <v>3.6832800000000001E-3</v>
      </c>
      <c r="GB64">
        <v>0</v>
      </c>
      <c r="GC64">
        <v>296.48899999999998</v>
      </c>
      <c r="GD64">
        <v>1</v>
      </c>
      <c r="GE64">
        <v>0.60256299999999996</v>
      </c>
      <c r="GF64">
        <v>0.39743699999999998</v>
      </c>
      <c r="GG64">
        <v>1.1844300000000001</v>
      </c>
      <c r="GH64">
        <v>0</v>
      </c>
      <c r="GI64">
        <v>0</v>
      </c>
      <c r="GJ64">
        <v>0</v>
      </c>
      <c r="GK64">
        <v>0</v>
      </c>
      <c r="GL64">
        <v>0</v>
      </c>
      <c r="GM64">
        <v>0</v>
      </c>
      <c r="GN64">
        <v>0</v>
      </c>
      <c r="GO64">
        <v>0</v>
      </c>
      <c r="GP64">
        <v>0</v>
      </c>
      <c r="GQ64">
        <v>35.833300000000001</v>
      </c>
      <c r="GR64">
        <v>291.66699999999997</v>
      </c>
      <c r="GS64">
        <v>4.2529600000000001E-2</v>
      </c>
      <c r="GT64">
        <v>1.11715E-4</v>
      </c>
      <c r="GU64">
        <v>1.5507699999999999E-2</v>
      </c>
      <c r="GV64">
        <v>4.1912700000000004E-3</v>
      </c>
      <c r="GW64">
        <v>4.6832499999999999E-2</v>
      </c>
      <c r="GX64">
        <v>1.4862999999999999E-2</v>
      </c>
      <c r="GY64">
        <v>0.89361599999999997</v>
      </c>
      <c r="GZ64">
        <v>6.0553700000000002E-2</v>
      </c>
      <c r="HA64">
        <v>1.7588599999999999E-2</v>
      </c>
      <c r="HB64">
        <v>0.378303</v>
      </c>
      <c r="HC64">
        <v>0.25966400000000001</v>
      </c>
      <c r="HD64">
        <v>0.10983</v>
      </c>
      <c r="HE64">
        <v>0.555558</v>
      </c>
      <c r="HF64">
        <v>4.4830099999999998E-2</v>
      </c>
      <c r="HG64">
        <v>1.5656799999999998E-2</v>
      </c>
      <c r="HH64">
        <v>0.158605</v>
      </c>
      <c r="HI64">
        <v>7.3769899999999999E-3</v>
      </c>
      <c r="HJ64">
        <v>9.06316E-4</v>
      </c>
      <c r="HK64">
        <v>0.19512199999999999</v>
      </c>
      <c r="HL64">
        <v>9.0754200000000007E-3</v>
      </c>
      <c r="HM64">
        <v>1.11498E-3</v>
      </c>
      <c r="HN64">
        <v>2.8056100000000003E-4</v>
      </c>
      <c r="HO64">
        <v>4.3470399999999999E-2</v>
      </c>
      <c r="HP64">
        <v>5.9492700000000004E-3</v>
      </c>
      <c r="HQ64">
        <v>1.17488E-2</v>
      </c>
      <c r="HR64">
        <v>3.8833299999999998E-4</v>
      </c>
      <c r="HS64">
        <v>0</v>
      </c>
      <c r="HT64">
        <v>1.2824500000000001</v>
      </c>
      <c r="HU64">
        <v>0</v>
      </c>
      <c r="HV64">
        <v>9.7463199999999993E-3</v>
      </c>
      <c r="HW64">
        <v>7.9386699999999997E-4</v>
      </c>
      <c r="HX64">
        <v>0.43375399999999997</v>
      </c>
      <c r="HY64">
        <v>0</v>
      </c>
      <c r="HZ64">
        <v>0</v>
      </c>
      <c r="IA64">
        <v>0.62887499999999996</v>
      </c>
      <c r="IB64">
        <v>1279.78</v>
      </c>
      <c r="IC64">
        <v>8.0323500000000006E-2</v>
      </c>
      <c r="ID64">
        <v>1.2824500000000001</v>
      </c>
      <c r="IE64">
        <v>0</v>
      </c>
      <c r="IF64">
        <v>250</v>
      </c>
      <c r="IG64">
        <v>13.817299999999999</v>
      </c>
      <c r="IH64">
        <v>9.2560299999999998E-2</v>
      </c>
      <c r="II64">
        <v>0</v>
      </c>
      <c r="IJ64">
        <v>-0.22975599999999999</v>
      </c>
      <c r="IK64">
        <v>4.2502699999999996E-3</v>
      </c>
      <c r="IL64">
        <v>6167.17</v>
      </c>
      <c r="IM64">
        <v>0</v>
      </c>
      <c r="IN64">
        <v>0.31511699999999998</v>
      </c>
      <c r="IO64">
        <v>0.90033300000000005</v>
      </c>
      <c r="IP64">
        <v>0.79379299999999997</v>
      </c>
      <c r="IQ64">
        <v>3.8789800000000002E-3</v>
      </c>
      <c r="IR64">
        <v>3.8789800000000002E-3</v>
      </c>
      <c r="IS64">
        <v>1.6211699999999999E-2</v>
      </c>
      <c r="IT64">
        <v>1.3772500000000001</v>
      </c>
      <c r="IU64">
        <v>1.7230099999999999</v>
      </c>
      <c r="IV64">
        <v>0</v>
      </c>
      <c r="IW64">
        <v>0</v>
      </c>
      <c r="IX64">
        <v>3.03349</v>
      </c>
    </row>
    <row r="65" spans="1:258" x14ac:dyDescent="0.2">
      <c r="A65">
        <v>23610</v>
      </c>
      <c r="B65">
        <v>9.4079999999999995</v>
      </c>
      <c r="C65">
        <v>-2.1</v>
      </c>
      <c r="D65">
        <v>10.3</v>
      </c>
      <c r="E65">
        <v>1.7158800000000001</v>
      </c>
      <c r="F65">
        <v>360</v>
      </c>
      <c r="G65">
        <v>0</v>
      </c>
      <c r="H65">
        <v>0</v>
      </c>
      <c r="I65">
        <v>0</v>
      </c>
      <c r="J65">
        <v>0</v>
      </c>
      <c r="K65">
        <v>0</v>
      </c>
      <c r="L65">
        <v>0</v>
      </c>
      <c r="M65" s="90">
        <v>6.64E-6</v>
      </c>
      <c r="N65">
        <v>0.31695699999999999</v>
      </c>
      <c r="O65">
        <v>641.54999999999995</v>
      </c>
      <c r="P65">
        <v>13.0619</v>
      </c>
      <c r="Q65">
        <v>1.27092</v>
      </c>
      <c r="R65">
        <v>0.36382599999999998</v>
      </c>
      <c r="S65">
        <v>0.17071500000000001</v>
      </c>
      <c r="T65">
        <v>1.00001E-3</v>
      </c>
      <c r="U65">
        <v>0.19014400000000001</v>
      </c>
      <c r="V65">
        <v>3.3783100000000003E-2</v>
      </c>
      <c r="W65">
        <v>0.125276</v>
      </c>
      <c r="X65">
        <v>0.114256</v>
      </c>
      <c r="Y65">
        <v>1.00001E-3</v>
      </c>
      <c r="Z65">
        <v>3887.82</v>
      </c>
      <c r="AA65">
        <v>156.458</v>
      </c>
      <c r="AB65">
        <v>13.7988</v>
      </c>
      <c r="AC65">
        <v>391.82100000000003</v>
      </c>
      <c r="AD65">
        <v>5.09368</v>
      </c>
      <c r="AE65">
        <v>0.50936800000000004</v>
      </c>
      <c r="AF65">
        <v>13160.3</v>
      </c>
      <c r="AG65">
        <v>612.10500000000002</v>
      </c>
      <c r="AH65">
        <v>75.201499999999996</v>
      </c>
      <c r="AI65">
        <v>0.42713600000000002</v>
      </c>
      <c r="AJ65">
        <v>3.3915500000000001E-3</v>
      </c>
      <c r="AK65">
        <v>0.17330300000000001</v>
      </c>
      <c r="AL65">
        <v>25.11</v>
      </c>
      <c r="AM65">
        <v>14.6195</v>
      </c>
      <c r="AN65">
        <v>0</v>
      </c>
      <c r="AO65">
        <v>1.5824499999999999</v>
      </c>
      <c r="AP65">
        <v>13.1753</v>
      </c>
      <c r="AQ65">
        <v>132.947</v>
      </c>
      <c r="AR65">
        <v>0</v>
      </c>
      <c r="AS65">
        <v>126.535</v>
      </c>
      <c r="AT65">
        <v>0.93109900000000001</v>
      </c>
      <c r="AU65">
        <v>8.4370399999999998E-3</v>
      </c>
      <c r="AV65">
        <v>2.9635000000000002E-2</v>
      </c>
      <c r="AW65" s="90" t="s">
        <v>1906</v>
      </c>
      <c r="AX65">
        <v>2.8287199999999998E-2</v>
      </c>
      <c r="AY65" s="90" t="s">
        <v>1906</v>
      </c>
      <c r="AZ65">
        <v>8.4133199999999997E-4</v>
      </c>
      <c r="BA65">
        <v>401.19900000000001</v>
      </c>
      <c r="BB65">
        <v>1.7441899999999999</v>
      </c>
      <c r="BC65">
        <v>7.7547400000000004E-3</v>
      </c>
      <c r="BD65" s="90" t="s">
        <v>1906</v>
      </c>
      <c r="BE65">
        <v>1.2803700000000001E-3</v>
      </c>
      <c r="BF65">
        <v>1.7004900000000001</v>
      </c>
      <c r="BG65">
        <v>1.74685</v>
      </c>
      <c r="BH65">
        <v>5.4473799999999999E-3</v>
      </c>
      <c r="BI65" s="90" t="s">
        <v>1906</v>
      </c>
      <c r="BJ65">
        <v>447.05900000000003</v>
      </c>
      <c r="BK65">
        <v>288.78500000000003</v>
      </c>
      <c r="BL65">
        <v>194.672</v>
      </c>
      <c r="BM65">
        <v>236.81399999999999</v>
      </c>
      <c r="BN65">
        <v>102.99299999999999</v>
      </c>
      <c r="BO65">
        <v>102.586</v>
      </c>
      <c r="BP65">
        <v>103.642</v>
      </c>
      <c r="BQ65">
        <v>100.312</v>
      </c>
      <c r="BR65">
        <v>100.261</v>
      </c>
      <c r="BS65">
        <v>100.366</v>
      </c>
      <c r="BT65">
        <v>348.41199999999998</v>
      </c>
      <c r="BU65">
        <v>215.08099999999999</v>
      </c>
      <c r="BV65">
        <v>302.99299999999999</v>
      </c>
      <c r="BW65">
        <v>126.56399999999999</v>
      </c>
      <c r="BX65">
        <v>100</v>
      </c>
      <c r="BY65">
        <v>100</v>
      </c>
      <c r="BZ65">
        <v>776.7</v>
      </c>
      <c r="CA65">
        <v>100.05</v>
      </c>
      <c r="CB65">
        <v>102.06399999999999</v>
      </c>
      <c r="CC65">
        <v>107.682</v>
      </c>
      <c r="CD65">
        <v>101.051</v>
      </c>
      <c r="CE65">
        <v>127.852</v>
      </c>
      <c r="CF65">
        <v>133.922</v>
      </c>
      <c r="CG65">
        <v>105.286</v>
      </c>
      <c r="CH65">
        <v>100.015</v>
      </c>
      <c r="CI65">
        <v>102.26900000000001</v>
      </c>
      <c r="CJ65">
        <v>101.736</v>
      </c>
      <c r="CK65">
        <v>100</v>
      </c>
      <c r="CL65">
        <v>101.25700000000001</v>
      </c>
      <c r="CM65">
        <v>100</v>
      </c>
      <c r="CN65">
        <v>130.322</v>
      </c>
      <c r="CO65">
        <v>100.012</v>
      </c>
      <c r="CP65">
        <v>101.27</v>
      </c>
      <c r="CQ65">
        <v>100.001</v>
      </c>
      <c r="CR65">
        <v>100</v>
      </c>
      <c r="CS65">
        <v>100.018</v>
      </c>
      <c r="CT65">
        <v>100.002</v>
      </c>
      <c r="CU65">
        <v>100</v>
      </c>
      <c r="CV65">
        <v>100.001</v>
      </c>
      <c r="CW65">
        <v>100.003</v>
      </c>
      <c r="CX65">
        <v>100</v>
      </c>
      <c r="CY65">
        <v>258.274</v>
      </c>
      <c r="CZ65">
        <v>199.96799999999999</v>
      </c>
      <c r="DA65">
        <v>105.77800000000001</v>
      </c>
      <c r="DB65">
        <v>102.441</v>
      </c>
      <c r="DC65">
        <v>104.652</v>
      </c>
      <c r="DD65">
        <v>100</v>
      </c>
      <c r="DE65">
        <v>100.312</v>
      </c>
      <c r="DF65">
        <v>188.54599999999999</v>
      </c>
      <c r="DG65">
        <v>181.57900000000001</v>
      </c>
      <c r="DH65">
        <v>240.298</v>
      </c>
      <c r="DI65">
        <v>4.0999999999999996</v>
      </c>
      <c r="DJ65">
        <v>1283.0999999999999</v>
      </c>
      <c r="DK65">
        <v>372.88499999999999</v>
      </c>
      <c r="DL65">
        <v>148.262</v>
      </c>
      <c r="DM65">
        <v>224.62200000000001</v>
      </c>
      <c r="DN65">
        <v>910.21500000000003</v>
      </c>
      <c r="DO65">
        <v>0.96785500000000002</v>
      </c>
      <c r="DP65">
        <v>0.96785500000000002</v>
      </c>
      <c r="DQ65">
        <v>1</v>
      </c>
      <c r="DR65">
        <v>7.2926800000000004E-4</v>
      </c>
      <c r="DS65">
        <v>0.95769700000000002</v>
      </c>
      <c r="DT65" s="90">
        <v>6.6399900000000001E-6</v>
      </c>
      <c r="DU65" s="90">
        <v>1.9315699999999999E-5</v>
      </c>
      <c r="DV65" s="90">
        <v>3.4373399999999999E-6</v>
      </c>
      <c r="DW65">
        <v>0</v>
      </c>
      <c r="DX65">
        <v>0</v>
      </c>
      <c r="DY65">
        <v>-1.14834E-2</v>
      </c>
      <c r="DZ65">
        <v>19.357099999999999</v>
      </c>
      <c r="EA65">
        <v>0.63392599999999999</v>
      </c>
      <c r="EB65">
        <v>0.159219</v>
      </c>
      <c r="EC65">
        <v>0.159219</v>
      </c>
      <c r="ED65">
        <v>3.1879499999999998</v>
      </c>
      <c r="EE65">
        <v>2.2265799999999998</v>
      </c>
      <c r="EF65">
        <v>3.19868</v>
      </c>
      <c r="EG65">
        <v>2.2265799999999998</v>
      </c>
      <c r="EH65">
        <v>0.32318000000000002</v>
      </c>
      <c r="EI65">
        <v>39.290599999999998</v>
      </c>
      <c r="EJ65">
        <v>6.8087400000000002</v>
      </c>
      <c r="EK65">
        <v>1.28746E-2</v>
      </c>
      <c r="EL65">
        <v>1.82219</v>
      </c>
      <c r="EM65">
        <v>0</v>
      </c>
      <c r="EN65">
        <v>34.215800000000002</v>
      </c>
      <c r="EO65">
        <v>445.70800000000003</v>
      </c>
      <c r="EP65">
        <v>3.01915E-2</v>
      </c>
      <c r="EQ65">
        <v>8.1598699999999996E-3</v>
      </c>
      <c r="ER65">
        <v>0</v>
      </c>
      <c r="ES65">
        <v>2.1034500000000001E-2</v>
      </c>
      <c r="ET65">
        <v>3.2899099999999999</v>
      </c>
      <c r="EU65">
        <v>1.6235399999999999E-3</v>
      </c>
      <c r="EV65">
        <v>1.018E-2</v>
      </c>
      <c r="EW65">
        <v>9.9945499999999996E-3</v>
      </c>
      <c r="EX65">
        <v>9.9050399999999991E-4</v>
      </c>
      <c r="EY65">
        <v>9.99455E-4</v>
      </c>
      <c r="EZ65">
        <v>0.30851400000000001</v>
      </c>
      <c r="FA65">
        <v>8.8484900000000005E-3</v>
      </c>
      <c r="FB65">
        <v>8.9106899999999998E-4</v>
      </c>
      <c r="FC65">
        <v>0.124608</v>
      </c>
      <c r="FD65">
        <v>1.6199000000000001E-3</v>
      </c>
      <c r="FE65">
        <v>1.6199000000000001E-4</v>
      </c>
      <c r="FF65">
        <v>0.17153099999999999</v>
      </c>
      <c r="FG65">
        <v>2.2299099999999999E-3</v>
      </c>
      <c r="FH65">
        <v>2.2299099999999999E-4</v>
      </c>
      <c r="FI65">
        <v>0.69335899999999995</v>
      </c>
      <c r="FJ65">
        <v>1.0392699999999999</v>
      </c>
      <c r="FK65">
        <v>41.374200000000002</v>
      </c>
      <c r="FL65">
        <v>411.298</v>
      </c>
      <c r="FM65">
        <v>6.8895999999999997</v>
      </c>
      <c r="FN65">
        <v>1</v>
      </c>
      <c r="FO65">
        <v>0.45923999999999998</v>
      </c>
      <c r="FP65">
        <v>7.9054299999999997E-3</v>
      </c>
      <c r="FQ65">
        <v>7.9727699999999999E-4</v>
      </c>
      <c r="FR65">
        <v>7.5298900000000002E-2</v>
      </c>
      <c r="FS65">
        <v>0</v>
      </c>
      <c r="FT65">
        <v>7.1331500000000006E-2</v>
      </c>
      <c r="FU65">
        <v>0</v>
      </c>
      <c r="FV65">
        <v>1.2016899999999999</v>
      </c>
      <c r="FW65">
        <v>7.9727699999999999E-4</v>
      </c>
      <c r="FX65">
        <v>7.9054299999999997E-3</v>
      </c>
      <c r="FY65">
        <v>4.7400100000000002E-3</v>
      </c>
      <c r="FZ65">
        <v>0</v>
      </c>
      <c r="GA65">
        <v>3.69703E-3</v>
      </c>
      <c r="GB65">
        <v>0</v>
      </c>
      <c r="GC65">
        <v>296.548</v>
      </c>
      <c r="GD65">
        <v>1</v>
      </c>
      <c r="GE65">
        <v>0.60239100000000001</v>
      </c>
      <c r="GF65">
        <v>0.39760899999999999</v>
      </c>
      <c r="GG65">
        <v>1.1873100000000001</v>
      </c>
      <c r="GH65">
        <v>0</v>
      </c>
      <c r="GI65">
        <v>0</v>
      </c>
      <c r="GJ65">
        <v>0</v>
      </c>
      <c r="GK65">
        <v>0</v>
      </c>
      <c r="GL65">
        <v>0</v>
      </c>
      <c r="GM65">
        <v>0</v>
      </c>
      <c r="GN65">
        <v>0</v>
      </c>
      <c r="GO65">
        <v>0</v>
      </c>
      <c r="GP65">
        <v>0</v>
      </c>
      <c r="GQ65">
        <v>35.833300000000001</v>
      </c>
      <c r="GR65">
        <v>291.66699999999997</v>
      </c>
      <c r="GS65">
        <v>4.2650199999999999E-2</v>
      </c>
      <c r="GT65">
        <v>1.1176899999999999E-4</v>
      </c>
      <c r="GU65">
        <v>1.55642E-2</v>
      </c>
      <c r="GV65">
        <v>4.2065499999999999E-3</v>
      </c>
      <c r="GW65">
        <v>4.6968500000000003E-2</v>
      </c>
      <c r="GX65">
        <v>1.4776299999999999E-2</v>
      </c>
      <c r="GY65">
        <v>0.89515400000000001</v>
      </c>
      <c r="GZ65">
        <v>6.0708999999999999E-2</v>
      </c>
      <c r="HA65">
        <v>1.7505300000000001E-2</v>
      </c>
      <c r="HB65">
        <v>0.37811699999999998</v>
      </c>
      <c r="HC65">
        <v>0.25931799999999999</v>
      </c>
      <c r="HD65">
        <v>0.110488</v>
      </c>
      <c r="HE65">
        <v>0.55668099999999998</v>
      </c>
      <c r="HF65">
        <v>4.4966100000000002E-2</v>
      </c>
      <c r="HG65">
        <v>1.55712E-2</v>
      </c>
      <c r="HH65">
        <v>0.15887299999999999</v>
      </c>
      <c r="HI65">
        <v>7.3894299999999998E-3</v>
      </c>
      <c r="HJ65">
        <v>9.0784399999999999E-4</v>
      </c>
      <c r="HK65">
        <v>0.194884</v>
      </c>
      <c r="HL65">
        <v>9.0643500000000005E-3</v>
      </c>
      <c r="HM65">
        <v>1.1136200000000001E-3</v>
      </c>
      <c r="HN65">
        <v>2.8117499999999999E-4</v>
      </c>
      <c r="HO65">
        <v>4.3631700000000002E-2</v>
      </c>
      <c r="HP65">
        <v>5.9713300000000004E-3</v>
      </c>
      <c r="HQ65">
        <v>1.17924E-2</v>
      </c>
      <c r="HR65">
        <v>3.8977400000000001E-4</v>
      </c>
      <c r="HS65">
        <v>0</v>
      </c>
      <c r="HT65">
        <v>1.2867299999999999</v>
      </c>
      <c r="HU65">
        <v>0</v>
      </c>
      <c r="HV65">
        <v>9.7899400000000004E-3</v>
      </c>
      <c r="HW65">
        <v>7.9491100000000003E-4</v>
      </c>
      <c r="HX65">
        <v>0.43574099999999999</v>
      </c>
      <c r="HY65">
        <v>0</v>
      </c>
      <c r="HZ65">
        <v>0</v>
      </c>
      <c r="IA65">
        <v>0.63062499999999999</v>
      </c>
      <c r="IB65">
        <v>1283.0999999999999</v>
      </c>
      <c r="IC65">
        <v>8.0510799999999993E-2</v>
      </c>
      <c r="ID65">
        <v>1.2867299999999999</v>
      </c>
      <c r="IE65">
        <v>0</v>
      </c>
      <c r="IF65">
        <v>250</v>
      </c>
      <c r="IG65">
        <v>13.817299999999999</v>
      </c>
      <c r="IH65">
        <v>9.2560299999999998E-2</v>
      </c>
      <c r="II65">
        <v>0</v>
      </c>
      <c r="IJ65">
        <v>-0.22963800000000001</v>
      </c>
      <c r="IK65">
        <v>4.24684E-3</v>
      </c>
      <c r="IL65">
        <v>6177.12</v>
      </c>
      <c r="IM65">
        <v>0</v>
      </c>
      <c r="IN65">
        <v>0.31513799999999997</v>
      </c>
      <c r="IO65">
        <v>0.90039499999999995</v>
      </c>
      <c r="IP65">
        <v>0.78906399999999999</v>
      </c>
      <c r="IQ65">
        <v>3.8785299999999998E-3</v>
      </c>
      <c r="IR65">
        <v>3.8785299999999998E-3</v>
      </c>
      <c r="IS65">
        <v>1.6211199999999999E-2</v>
      </c>
      <c r="IT65">
        <v>1.3769800000000001</v>
      </c>
      <c r="IU65">
        <v>1.7226999999999999</v>
      </c>
      <c r="IV65">
        <v>0</v>
      </c>
      <c r="IW65">
        <v>0</v>
      </c>
      <c r="IX65">
        <v>3.03349</v>
      </c>
    </row>
    <row r="66" spans="1:258" x14ac:dyDescent="0.2">
      <c r="A66">
        <v>23975</v>
      </c>
      <c r="B66">
        <v>9.4079999999999995</v>
      </c>
      <c r="C66">
        <v>-2.1</v>
      </c>
      <c r="D66">
        <v>10.3</v>
      </c>
      <c r="E66">
        <v>1.7158800000000001</v>
      </c>
      <c r="F66">
        <v>360</v>
      </c>
      <c r="G66">
        <v>0</v>
      </c>
      <c r="H66">
        <v>0</v>
      </c>
      <c r="I66">
        <v>0</v>
      </c>
      <c r="J66">
        <v>0</v>
      </c>
      <c r="K66">
        <v>0</v>
      </c>
      <c r="L66">
        <v>0</v>
      </c>
      <c r="M66" s="90">
        <v>6.64E-6</v>
      </c>
      <c r="N66">
        <v>0.31695699999999999</v>
      </c>
      <c r="O66">
        <v>643.26300000000003</v>
      </c>
      <c r="P66">
        <v>13.096299999999999</v>
      </c>
      <c r="Q66">
        <v>1.2740400000000001</v>
      </c>
      <c r="R66">
        <v>0.36396899999999999</v>
      </c>
      <c r="S66">
        <v>0.17045099999999999</v>
      </c>
      <c r="T66">
        <v>1.00001E-3</v>
      </c>
      <c r="U66">
        <v>0.190275</v>
      </c>
      <c r="V66">
        <v>3.3816499999999999E-2</v>
      </c>
      <c r="W66">
        <v>0.125162</v>
      </c>
      <c r="X66">
        <v>0.114327</v>
      </c>
      <c r="Y66">
        <v>1.00001E-3</v>
      </c>
      <c r="Z66">
        <v>3896.78</v>
      </c>
      <c r="AA66">
        <v>156.767</v>
      </c>
      <c r="AB66">
        <v>13.8247</v>
      </c>
      <c r="AC66">
        <v>393.17899999999997</v>
      </c>
      <c r="AD66">
        <v>5.1113200000000001</v>
      </c>
      <c r="AE66">
        <v>0.51113200000000003</v>
      </c>
      <c r="AF66">
        <v>13152.6</v>
      </c>
      <c r="AG66">
        <v>611.74699999999996</v>
      </c>
      <c r="AH66">
        <v>75.157399999999996</v>
      </c>
      <c r="AI66">
        <v>0.42786000000000002</v>
      </c>
      <c r="AJ66">
        <v>3.3842799999999999E-3</v>
      </c>
      <c r="AK66">
        <v>0.16972799999999999</v>
      </c>
      <c r="AL66">
        <v>25.11</v>
      </c>
      <c r="AM66">
        <v>14.6235</v>
      </c>
      <c r="AN66">
        <v>0</v>
      </c>
      <c r="AO66">
        <v>1.5900399999999999</v>
      </c>
      <c r="AP66">
        <v>13.243399999999999</v>
      </c>
      <c r="AQ66">
        <v>132.922</v>
      </c>
      <c r="AR66">
        <v>0</v>
      </c>
      <c r="AS66">
        <v>126.592</v>
      </c>
      <c r="AT66">
        <v>0.93350500000000003</v>
      </c>
      <c r="AU66">
        <v>8.4560999999999994E-3</v>
      </c>
      <c r="AV66">
        <v>2.97072E-2</v>
      </c>
      <c r="AW66" s="90" t="s">
        <v>1906</v>
      </c>
      <c r="AX66">
        <v>2.8362399999999999E-2</v>
      </c>
      <c r="AY66" s="90" t="s">
        <v>1906</v>
      </c>
      <c r="AZ66">
        <v>8.4317699999999997E-4</v>
      </c>
      <c r="BA66">
        <v>401.19</v>
      </c>
      <c r="BB66">
        <v>1.7486200000000001</v>
      </c>
      <c r="BC66">
        <v>7.7627599999999996E-3</v>
      </c>
      <c r="BD66" s="90" t="s">
        <v>1906</v>
      </c>
      <c r="BE66">
        <v>1.2831100000000001E-3</v>
      </c>
      <c r="BF66">
        <v>1.7048099999999999</v>
      </c>
      <c r="BG66">
        <v>1.75129</v>
      </c>
      <c r="BH66">
        <v>5.4683500000000003E-3</v>
      </c>
      <c r="BI66" s="90" t="s">
        <v>1906</v>
      </c>
      <c r="BJ66">
        <v>447.94299999999998</v>
      </c>
      <c r="BK66">
        <v>289.25</v>
      </c>
      <c r="BL66">
        <v>194.91800000000001</v>
      </c>
      <c r="BM66">
        <v>237.042</v>
      </c>
      <c r="BN66">
        <v>103</v>
      </c>
      <c r="BO66">
        <v>102.592</v>
      </c>
      <c r="BP66">
        <v>103.65</v>
      </c>
      <c r="BQ66">
        <v>100.313</v>
      </c>
      <c r="BR66">
        <v>100.262</v>
      </c>
      <c r="BS66">
        <v>100.366</v>
      </c>
      <c r="BT66">
        <v>348.41199999999998</v>
      </c>
      <c r="BU66">
        <v>215.423</v>
      </c>
      <c r="BV66">
        <v>302.65899999999999</v>
      </c>
      <c r="BW66">
        <v>126.64400000000001</v>
      </c>
      <c r="BX66">
        <v>100</v>
      </c>
      <c r="BY66">
        <v>100</v>
      </c>
      <c r="BZ66">
        <v>776.7</v>
      </c>
      <c r="CA66">
        <v>100.05</v>
      </c>
      <c r="CB66">
        <v>102.07299999999999</v>
      </c>
      <c r="CC66">
        <v>107.712</v>
      </c>
      <c r="CD66">
        <v>101.05500000000001</v>
      </c>
      <c r="CE66">
        <v>127.907</v>
      </c>
      <c r="CF66">
        <v>133.89099999999999</v>
      </c>
      <c r="CG66">
        <v>105.304</v>
      </c>
      <c r="CH66">
        <v>100.015</v>
      </c>
      <c r="CI66">
        <v>102.242</v>
      </c>
      <c r="CJ66">
        <v>101.738</v>
      </c>
      <c r="CK66">
        <v>100</v>
      </c>
      <c r="CL66">
        <v>101.262</v>
      </c>
      <c r="CM66">
        <v>100</v>
      </c>
      <c r="CN66">
        <v>130.416</v>
      </c>
      <c r="CO66">
        <v>100.012</v>
      </c>
      <c r="CP66">
        <v>101.27500000000001</v>
      </c>
      <c r="CQ66">
        <v>100.001</v>
      </c>
      <c r="CR66">
        <v>100</v>
      </c>
      <c r="CS66">
        <v>100.017</v>
      </c>
      <c r="CT66">
        <v>100.002</v>
      </c>
      <c r="CU66">
        <v>100</v>
      </c>
      <c r="CV66">
        <v>100.001</v>
      </c>
      <c r="CW66">
        <v>100.003</v>
      </c>
      <c r="CX66">
        <v>100</v>
      </c>
      <c r="CY66">
        <v>258.69299999999998</v>
      </c>
      <c r="CZ66">
        <v>200.23099999999999</v>
      </c>
      <c r="DA66">
        <v>105.79900000000001</v>
      </c>
      <c r="DB66">
        <v>102.41500000000001</v>
      </c>
      <c r="DC66">
        <v>104.67100000000001</v>
      </c>
      <c r="DD66">
        <v>100</v>
      </c>
      <c r="DE66">
        <v>100.313</v>
      </c>
      <c r="DF66">
        <v>188.83099999999999</v>
      </c>
      <c r="DG66">
        <v>181.55699999999999</v>
      </c>
      <c r="DH66">
        <v>240.26300000000001</v>
      </c>
      <c r="DI66">
        <v>4.0999999999999996</v>
      </c>
      <c r="DJ66">
        <v>1286.53</v>
      </c>
      <c r="DK66">
        <v>373.613</v>
      </c>
      <c r="DL66">
        <v>148.61799999999999</v>
      </c>
      <c r="DM66">
        <v>224.995</v>
      </c>
      <c r="DN66">
        <v>912.91300000000001</v>
      </c>
      <c r="DO66">
        <v>0.97017799999999998</v>
      </c>
      <c r="DP66">
        <v>0.97017799999999998</v>
      </c>
      <c r="DQ66">
        <v>1</v>
      </c>
      <c r="DR66">
        <v>7.2926800000000004E-4</v>
      </c>
      <c r="DS66">
        <v>0.957403</v>
      </c>
      <c r="DT66" s="90">
        <v>6.6399900000000001E-6</v>
      </c>
      <c r="DU66" s="90">
        <v>1.89097E-5</v>
      </c>
      <c r="DV66" s="90">
        <v>3.4382899999999999E-6</v>
      </c>
      <c r="DW66">
        <v>0</v>
      </c>
      <c r="DX66">
        <v>0</v>
      </c>
      <c r="DY66">
        <v>-1.1494600000000001E-2</v>
      </c>
      <c r="DZ66">
        <v>19.403600000000001</v>
      </c>
      <c r="EA66">
        <v>0.63613299999999995</v>
      </c>
      <c r="EB66">
        <v>0.15964600000000001</v>
      </c>
      <c r="EC66">
        <v>0.15964600000000001</v>
      </c>
      <c r="ED66">
        <v>3.1959200000000001</v>
      </c>
      <c r="EE66">
        <v>2.2321300000000002</v>
      </c>
      <c r="EF66">
        <v>3.2066699999999999</v>
      </c>
      <c r="EG66">
        <v>2.2321300000000002</v>
      </c>
      <c r="EH66">
        <v>0.32404500000000003</v>
      </c>
      <c r="EI66">
        <v>39.384900000000002</v>
      </c>
      <c r="EJ66">
        <v>6.8204000000000002</v>
      </c>
      <c r="EK66">
        <v>1.28819E-2</v>
      </c>
      <c r="EL66">
        <v>1.8186199999999999</v>
      </c>
      <c r="EM66">
        <v>0</v>
      </c>
      <c r="EN66">
        <v>34.382800000000003</v>
      </c>
      <c r="EO66">
        <v>448.46800000000002</v>
      </c>
      <c r="EP66">
        <v>3.0285099999999999E-2</v>
      </c>
      <c r="EQ66">
        <v>8.1851500000000004E-3</v>
      </c>
      <c r="ER66">
        <v>0</v>
      </c>
      <c r="ES66">
        <v>2.1067099999999998E-2</v>
      </c>
      <c r="ET66">
        <v>3.2207599999999998</v>
      </c>
      <c r="EU66">
        <v>1.6272400000000001E-3</v>
      </c>
      <c r="EV66">
        <v>1.01796E-2</v>
      </c>
      <c r="EW66">
        <v>9.9938700000000002E-3</v>
      </c>
      <c r="EX66">
        <v>9.9029400000000007E-4</v>
      </c>
      <c r="EY66">
        <v>9.9938700000000002E-4</v>
      </c>
      <c r="EZ66">
        <v>0.30925999999999998</v>
      </c>
      <c r="FA66">
        <v>8.8678400000000001E-3</v>
      </c>
      <c r="FB66">
        <v>8.9291200000000005E-4</v>
      </c>
      <c r="FC66">
        <v>0.124977</v>
      </c>
      <c r="FD66">
        <v>1.6247E-3</v>
      </c>
      <c r="FE66">
        <v>1.6247000000000001E-4</v>
      </c>
      <c r="FF66">
        <v>0.172014</v>
      </c>
      <c r="FG66">
        <v>2.2361799999999999E-3</v>
      </c>
      <c r="FH66">
        <v>2.23618E-4</v>
      </c>
      <c r="FI66">
        <v>0.69512799999999997</v>
      </c>
      <c r="FJ66">
        <v>1.04192</v>
      </c>
      <c r="FK66">
        <v>41.385300000000001</v>
      </c>
      <c r="FL66">
        <v>411.45</v>
      </c>
      <c r="FM66">
        <v>6.8883299999999998</v>
      </c>
      <c r="FN66">
        <v>1</v>
      </c>
      <c r="FO66">
        <v>0.46041500000000002</v>
      </c>
      <c r="FP66">
        <v>7.9235999999999994E-3</v>
      </c>
      <c r="FQ66">
        <v>7.9907000000000003E-4</v>
      </c>
      <c r="FR66">
        <v>7.5461100000000003E-2</v>
      </c>
      <c r="FS66">
        <v>0</v>
      </c>
      <c r="FT66">
        <v>7.1509699999999995E-2</v>
      </c>
      <c r="FU66">
        <v>0</v>
      </c>
      <c r="FV66">
        <v>1.20478</v>
      </c>
      <c r="FW66">
        <v>7.9907000000000003E-4</v>
      </c>
      <c r="FX66">
        <v>7.9235999999999994E-3</v>
      </c>
      <c r="FY66">
        <v>4.7459599999999996E-3</v>
      </c>
      <c r="FZ66">
        <v>0</v>
      </c>
      <c r="GA66">
        <v>3.7101399999999998E-3</v>
      </c>
      <c r="GB66">
        <v>0</v>
      </c>
      <c r="GC66">
        <v>296.61</v>
      </c>
      <c r="GD66">
        <v>1</v>
      </c>
      <c r="GE66">
        <v>0.60221499999999994</v>
      </c>
      <c r="GF66">
        <v>0.397785</v>
      </c>
      <c r="GG66">
        <v>1.19021</v>
      </c>
      <c r="GH66">
        <v>0</v>
      </c>
      <c r="GI66">
        <v>0</v>
      </c>
      <c r="GJ66">
        <v>0</v>
      </c>
      <c r="GK66">
        <v>0</v>
      </c>
      <c r="GL66">
        <v>0</v>
      </c>
      <c r="GM66">
        <v>0</v>
      </c>
      <c r="GN66">
        <v>0</v>
      </c>
      <c r="GO66">
        <v>0</v>
      </c>
      <c r="GP66">
        <v>0</v>
      </c>
      <c r="GQ66">
        <v>35.833300000000001</v>
      </c>
      <c r="GR66">
        <v>291.66699999999997</v>
      </c>
      <c r="GS66">
        <v>4.27692E-2</v>
      </c>
      <c r="GT66">
        <v>1.11823E-4</v>
      </c>
      <c r="GU66">
        <v>1.5619900000000001E-2</v>
      </c>
      <c r="GV66">
        <v>4.2215899999999999E-3</v>
      </c>
      <c r="GW66">
        <v>4.7102600000000001E-2</v>
      </c>
      <c r="GX66">
        <v>1.46879E-2</v>
      </c>
      <c r="GY66">
        <v>0.89666800000000002</v>
      </c>
      <c r="GZ66">
        <v>6.0861600000000002E-2</v>
      </c>
      <c r="HA66">
        <v>1.74203E-2</v>
      </c>
      <c r="HB66">
        <v>0.37792199999999998</v>
      </c>
      <c r="HC66">
        <v>0.25897199999999998</v>
      </c>
      <c r="HD66">
        <v>0.11115800000000001</v>
      </c>
      <c r="HE66">
        <v>0.55779699999999999</v>
      </c>
      <c r="HF66">
        <v>4.51002E-2</v>
      </c>
      <c r="HG66">
        <v>1.54839E-2</v>
      </c>
      <c r="HH66">
        <v>0.159136</v>
      </c>
      <c r="HI66">
        <v>7.4016799999999999E-3</v>
      </c>
      <c r="HJ66">
        <v>9.0934900000000005E-4</v>
      </c>
      <c r="HK66">
        <v>0.19464300000000001</v>
      </c>
      <c r="HL66">
        <v>9.0531799999999992E-3</v>
      </c>
      <c r="HM66">
        <v>1.11225E-3</v>
      </c>
      <c r="HN66">
        <v>2.81799E-4</v>
      </c>
      <c r="HO66">
        <v>4.37904E-2</v>
      </c>
      <c r="HP66">
        <v>5.9930499999999998E-3</v>
      </c>
      <c r="HQ66">
        <v>1.1835200000000001E-2</v>
      </c>
      <c r="HR66">
        <v>3.9119099999999999E-4</v>
      </c>
      <c r="HS66">
        <v>0</v>
      </c>
      <c r="HT66">
        <v>1.29121</v>
      </c>
      <c r="HU66">
        <v>0</v>
      </c>
      <c r="HV66">
        <v>9.8327999999999992E-3</v>
      </c>
      <c r="HW66">
        <v>7.9598600000000005E-4</v>
      </c>
      <c r="HX66">
        <v>0.43776799999999999</v>
      </c>
      <c r="HY66">
        <v>0</v>
      </c>
      <c r="HZ66">
        <v>0</v>
      </c>
      <c r="IA66">
        <v>0.63241099999999995</v>
      </c>
      <c r="IB66">
        <v>1286.53</v>
      </c>
      <c r="IC66">
        <v>8.0703999999999998E-2</v>
      </c>
      <c r="ID66">
        <v>1.29121</v>
      </c>
      <c r="IE66">
        <v>0</v>
      </c>
      <c r="IF66">
        <v>250</v>
      </c>
      <c r="IG66">
        <v>13.817299999999999</v>
      </c>
      <c r="IH66">
        <v>9.2560299999999998E-2</v>
      </c>
      <c r="II66">
        <v>0</v>
      </c>
      <c r="IJ66">
        <v>-0.229517</v>
      </c>
      <c r="IK66">
        <v>4.2433200000000001E-3</v>
      </c>
      <c r="IL66">
        <v>6187.37</v>
      </c>
      <c r="IM66">
        <v>0</v>
      </c>
      <c r="IN66">
        <v>0.31516100000000002</v>
      </c>
      <c r="IO66">
        <v>0.90046099999999996</v>
      </c>
      <c r="IP66">
        <v>0.78418200000000005</v>
      </c>
      <c r="IQ66">
        <v>3.8780500000000001E-3</v>
      </c>
      <c r="IR66">
        <v>3.8780500000000001E-3</v>
      </c>
      <c r="IS66">
        <v>1.6210700000000001E-2</v>
      </c>
      <c r="IT66">
        <v>1.37669</v>
      </c>
      <c r="IU66">
        <v>1.72238</v>
      </c>
      <c r="IV66">
        <v>0</v>
      </c>
      <c r="IW66">
        <v>0</v>
      </c>
      <c r="IX66">
        <v>3.03349</v>
      </c>
    </row>
    <row r="67" spans="1:258" x14ac:dyDescent="0.2">
      <c r="A67">
        <v>24340</v>
      </c>
      <c r="B67">
        <v>9.4079999999999995</v>
      </c>
      <c r="C67">
        <v>-2.1</v>
      </c>
      <c r="D67">
        <v>10.3</v>
      </c>
      <c r="E67">
        <v>1.7158800000000001</v>
      </c>
      <c r="F67">
        <v>360</v>
      </c>
      <c r="G67">
        <v>0</v>
      </c>
      <c r="H67">
        <v>0</v>
      </c>
      <c r="I67">
        <v>0</v>
      </c>
      <c r="J67">
        <v>0</v>
      </c>
      <c r="K67">
        <v>0</v>
      </c>
      <c r="L67">
        <v>0</v>
      </c>
      <c r="M67" s="90">
        <v>6.64E-6</v>
      </c>
      <c r="N67">
        <v>0.31695699999999999</v>
      </c>
      <c r="O67">
        <v>645.00900000000001</v>
      </c>
      <c r="P67">
        <v>13.131</v>
      </c>
      <c r="Q67">
        <v>1.27721</v>
      </c>
      <c r="R67">
        <v>0.36411199999999999</v>
      </c>
      <c r="S67">
        <v>0.17019100000000001</v>
      </c>
      <c r="T67">
        <v>1.00001E-3</v>
      </c>
      <c r="U67">
        <v>0.19040899999999999</v>
      </c>
      <c r="V67">
        <v>3.3850100000000001E-2</v>
      </c>
      <c r="W67">
        <v>0.12504799999999999</v>
      </c>
      <c r="X67">
        <v>0.11439000000000001</v>
      </c>
      <c r="Y67">
        <v>1.00001E-3</v>
      </c>
      <c r="Z67">
        <v>3905.76</v>
      </c>
      <c r="AA67">
        <v>157.071</v>
      </c>
      <c r="AB67">
        <v>13.8506</v>
      </c>
      <c r="AC67">
        <v>394.536</v>
      </c>
      <c r="AD67">
        <v>5.1289699999999998</v>
      </c>
      <c r="AE67">
        <v>0.51289700000000005</v>
      </c>
      <c r="AF67">
        <v>13145</v>
      </c>
      <c r="AG67">
        <v>611.39300000000003</v>
      </c>
      <c r="AH67">
        <v>75.114000000000004</v>
      </c>
      <c r="AI67">
        <v>0.42855300000000002</v>
      </c>
      <c r="AJ67">
        <v>3.3769199999999998E-3</v>
      </c>
      <c r="AK67">
        <v>0.166213</v>
      </c>
      <c r="AL67">
        <v>25.11</v>
      </c>
      <c r="AM67">
        <v>14.6273</v>
      </c>
      <c r="AN67">
        <v>0</v>
      </c>
      <c r="AO67">
        <v>1.5975900000000001</v>
      </c>
      <c r="AP67">
        <v>13.3116</v>
      </c>
      <c r="AQ67">
        <v>132.89699999999999</v>
      </c>
      <c r="AR67">
        <v>0</v>
      </c>
      <c r="AS67">
        <v>126.65</v>
      </c>
      <c r="AT67">
        <v>0.93593099999999996</v>
      </c>
      <c r="AU67">
        <v>8.4752100000000004E-3</v>
      </c>
      <c r="AV67">
        <v>2.9780500000000001E-2</v>
      </c>
      <c r="AW67" s="90" t="s">
        <v>1906</v>
      </c>
      <c r="AX67">
        <v>2.8438399999999999E-2</v>
      </c>
      <c r="AY67" s="90" t="s">
        <v>1906</v>
      </c>
      <c r="AZ67">
        <v>8.4503200000000001E-4</v>
      </c>
      <c r="BA67">
        <v>401.18200000000002</v>
      </c>
      <c r="BB67">
        <v>1.7531399999999999</v>
      </c>
      <c r="BC67">
        <v>7.77102E-3</v>
      </c>
      <c r="BD67" s="90" t="s">
        <v>1906</v>
      </c>
      <c r="BE67">
        <v>1.2858800000000001E-3</v>
      </c>
      <c r="BF67">
        <v>1.7091799999999999</v>
      </c>
      <c r="BG67">
        <v>1.7558100000000001</v>
      </c>
      <c r="BH67">
        <v>5.4891499999999999E-3</v>
      </c>
      <c r="BI67" s="90" t="s">
        <v>1906</v>
      </c>
      <c r="BJ67">
        <v>448.84300000000002</v>
      </c>
      <c r="BK67">
        <v>289.72399999999999</v>
      </c>
      <c r="BL67">
        <v>195.16800000000001</v>
      </c>
      <c r="BM67">
        <v>237.273</v>
      </c>
      <c r="BN67">
        <v>103.00700000000001</v>
      </c>
      <c r="BO67">
        <v>102.598</v>
      </c>
      <c r="BP67">
        <v>103.65900000000001</v>
      </c>
      <c r="BQ67">
        <v>100.31399999999999</v>
      </c>
      <c r="BR67">
        <v>100.262</v>
      </c>
      <c r="BS67">
        <v>100.366</v>
      </c>
      <c r="BT67">
        <v>348.41199999999998</v>
      </c>
      <c r="BU67">
        <v>215.77199999999999</v>
      </c>
      <c r="BV67">
        <v>302.31799999999998</v>
      </c>
      <c r="BW67">
        <v>126.727</v>
      </c>
      <c r="BX67">
        <v>100</v>
      </c>
      <c r="BY67">
        <v>100</v>
      </c>
      <c r="BZ67">
        <v>776.7</v>
      </c>
      <c r="CA67">
        <v>100.05</v>
      </c>
      <c r="CB67">
        <v>102.081</v>
      </c>
      <c r="CC67">
        <v>107.742</v>
      </c>
      <c r="CD67">
        <v>101.06</v>
      </c>
      <c r="CE67">
        <v>127.962</v>
      </c>
      <c r="CF67">
        <v>133.86000000000001</v>
      </c>
      <c r="CG67">
        <v>105.322</v>
      </c>
      <c r="CH67">
        <v>100.015</v>
      </c>
      <c r="CI67">
        <v>102.215</v>
      </c>
      <c r="CJ67">
        <v>101.74</v>
      </c>
      <c r="CK67">
        <v>100</v>
      </c>
      <c r="CL67">
        <v>101.267</v>
      </c>
      <c r="CM67">
        <v>100</v>
      </c>
      <c r="CN67">
        <v>130.511</v>
      </c>
      <c r="CO67">
        <v>100.012</v>
      </c>
      <c r="CP67">
        <v>101.28100000000001</v>
      </c>
      <c r="CQ67">
        <v>100.001</v>
      </c>
      <c r="CR67">
        <v>100</v>
      </c>
      <c r="CS67">
        <v>100.01600000000001</v>
      </c>
      <c r="CT67">
        <v>100.002</v>
      </c>
      <c r="CU67">
        <v>100</v>
      </c>
      <c r="CV67">
        <v>100.001</v>
      </c>
      <c r="CW67">
        <v>100.003</v>
      </c>
      <c r="CX67">
        <v>100</v>
      </c>
      <c r="CY67">
        <v>259.12</v>
      </c>
      <c r="CZ67">
        <v>200.49799999999999</v>
      </c>
      <c r="DA67">
        <v>105.821</v>
      </c>
      <c r="DB67">
        <v>102.38800000000001</v>
      </c>
      <c r="DC67">
        <v>104.68899999999999</v>
      </c>
      <c r="DD67">
        <v>100</v>
      </c>
      <c r="DE67">
        <v>100.31399999999999</v>
      </c>
      <c r="DF67">
        <v>189.12200000000001</v>
      </c>
      <c r="DG67">
        <v>181.536</v>
      </c>
      <c r="DH67">
        <v>240.227</v>
      </c>
      <c r="DI67">
        <v>4.0999999999999996</v>
      </c>
      <c r="DJ67">
        <v>1290.02</v>
      </c>
      <c r="DK67">
        <v>374.35599999999999</v>
      </c>
      <c r="DL67">
        <v>148.97900000000001</v>
      </c>
      <c r="DM67">
        <v>225.376</v>
      </c>
      <c r="DN67">
        <v>915.66200000000003</v>
      </c>
      <c r="DO67">
        <v>0.97253699999999998</v>
      </c>
      <c r="DP67">
        <v>0.97253699999999998</v>
      </c>
      <c r="DQ67">
        <v>1</v>
      </c>
      <c r="DR67">
        <v>7.2926800000000004E-4</v>
      </c>
      <c r="DS67">
        <v>0.95710399999999995</v>
      </c>
      <c r="DT67" s="90">
        <v>6.6399900000000001E-6</v>
      </c>
      <c r="DU67" s="90">
        <v>1.8510799999999999E-5</v>
      </c>
      <c r="DV67" s="90">
        <v>3.4391900000000002E-6</v>
      </c>
      <c r="DW67">
        <v>0</v>
      </c>
      <c r="DX67">
        <v>0</v>
      </c>
      <c r="DY67">
        <v>-1.15061E-2</v>
      </c>
      <c r="DZ67">
        <v>19.450700000000001</v>
      </c>
      <c r="EA67">
        <v>0.63839199999999996</v>
      </c>
      <c r="EB67">
        <v>0.160079</v>
      </c>
      <c r="EC67">
        <v>0.160079</v>
      </c>
      <c r="ED67">
        <v>3.2040199999999999</v>
      </c>
      <c r="EE67">
        <v>2.2377699999999998</v>
      </c>
      <c r="EF67">
        <v>3.2147899999999998</v>
      </c>
      <c r="EG67">
        <v>2.2377699999999998</v>
      </c>
      <c r="EH67">
        <v>0.32492500000000002</v>
      </c>
      <c r="EI67">
        <v>39.480600000000003</v>
      </c>
      <c r="EJ67">
        <v>6.8315900000000003</v>
      </c>
      <c r="EK67">
        <v>1.2889599999999999E-2</v>
      </c>
      <c r="EL67">
        <v>1.81501</v>
      </c>
      <c r="EM67">
        <v>0</v>
      </c>
      <c r="EN67">
        <v>34.5488</v>
      </c>
      <c r="EO67">
        <v>451.24200000000002</v>
      </c>
      <c r="EP67">
        <v>3.0377500000000002E-2</v>
      </c>
      <c r="EQ67">
        <v>8.2101399999999995E-3</v>
      </c>
      <c r="ER67">
        <v>0</v>
      </c>
      <c r="ES67">
        <v>2.1099699999999999E-2</v>
      </c>
      <c r="ET67">
        <v>3.1528200000000002</v>
      </c>
      <c r="EU67">
        <v>1.63102E-3</v>
      </c>
      <c r="EV67">
        <v>1.0179000000000001E-2</v>
      </c>
      <c r="EW67">
        <v>9.9931699999999991E-3</v>
      </c>
      <c r="EX67">
        <v>9.9006900000000011E-4</v>
      </c>
      <c r="EY67">
        <v>9.99317E-4</v>
      </c>
      <c r="EZ67">
        <v>0.31002099999999999</v>
      </c>
      <c r="FA67">
        <v>8.8873700000000003E-3</v>
      </c>
      <c r="FB67">
        <v>8.9478099999999998E-4</v>
      </c>
      <c r="FC67">
        <v>0.12535299999999999</v>
      </c>
      <c r="FD67">
        <v>1.62959E-3</v>
      </c>
      <c r="FE67">
        <v>1.6295900000000001E-4</v>
      </c>
      <c r="FF67">
        <v>0.17249500000000001</v>
      </c>
      <c r="FG67">
        <v>2.2424300000000001E-3</v>
      </c>
      <c r="FH67">
        <v>2.24243E-4</v>
      </c>
      <c r="FI67">
        <v>0.69693000000000005</v>
      </c>
      <c r="FJ67">
        <v>1.04461</v>
      </c>
      <c r="FK67">
        <v>41.397300000000001</v>
      </c>
      <c r="FL67">
        <v>411.608</v>
      </c>
      <c r="FM67">
        <v>6.8870199999999997</v>
      </c>
      <c r="FN67">
        <v>1</v>
      </c>
      <c r="FO67">
        <v>0.46161000000000002</v>
      </c>
      <c r="FP67">
        <v>7.9420199999999993E-3</v>
      </c>
      <c r="FQ67">
        <v>8.00893E-4</v>
      </c>
      <c r="FR67">
        <v>7.56246E-2</v>
      </c>
      <c r="FS67">
        <v>0</v>
      </c>
      <c r="FT67">
        <v>7.1689600000000006E-2</v>
      </c>
      <c r="FU67">
        <v>0</v>
      </c>
      <c r="FV67">
        <v>1.2079299999999999</v>
      </c>
      <c r="FW67">
        <v>8.00893E-4</v>
      </c>
      <c r="FX67">
        <v>7.9420199999999993E-3</v>
      </c>
      <c r="FY67">
        <v>4.7521600000000001E-3</v>
      </c>
      <c r="FZ67">
        <v>0</v>
      </c>
      <c r="GA67">
        <v>3.7230499999999999E-3</v>
      </c>
      <c r="GB67">
        <v>0</v>
      </c>
      <c r="GC67">
        <v>296.67399999999998</v>
      </c>
      <c r="GD67">
        <v>1</v>
      </c>
      <c r="GE67">
        <v>0.60203799999999996</v>
      </c>
      <c r="GF67">
        <v>0.39796199999999998</v>
      </c>
      <c r="GG67">
        <v>1.19316</v>
      </c>
      <c r="GH67">
        <v>0</v>
      </c>
      <c r="GI67">
        <v>0</v>
      </c>
      <c r="GJ67">
        <v>0</v>
      </c>
      <c r="GK67">
        <v>0</v>
      </c>
      <c r="GL67">
        <v>0</v>
      </c>
      <c r="GM67">
        <v>0</v>
      </c>
      <c r="GN67">
        <v>0</v>
      </c>
      <c r="GO67">
        <v>0</v>
      </c>
      <c r="GP67">
        <v>0</v>
      </c>
      <c r="GQ67">
        <v>35.833300000000001</v>
      </c>
      <c r="GR67">
        <v>291.66699999999997</v>
      </c>
      <c r="GS67">
        <v>4.2888200000000001E-2</v>
      </c>
      <c r="GT67">
        <v>1.11877E-4</v>
      </c>
      <c r="GU67">
        <v>1.5675100000000001E-2</v>
      </c>
      <c r="GV67">
        <v>4.2365199999999997E-3</v>
      </c>
      <c r="GW67">
        <v>4.7236599999999997E-2</v>
      </c>
      <c r="GX67">
        <v>1.45979E-2</v>
      </c>
      <c r="GY67">
        <v>0.89817199999999997</v>
      </c>
      <c r="GZ67">
        <v>6.1013400000000002E-2</v>
      </c>
      <c r="HA67">
        <v>1.7333600000000001E-2</v>
      </c>
      <c r="HB67">
        <v>0.37772099999999997</v>
      </c>
      <c r="HC67">
        <v>0.25862299999999999</v>
      </c>
      <c r="HD67">
        <v>0.111842</v>
      </c>
      <c r="HE67">
        <v>0.55891400000000002</v>
      </c>
      <c r="HF67">
        <v>4.52339E-2</v>
      </c>
      <c r="HG67">
        <v>1.5395000000000001E-2</v>
      </c>
      <c r="HH67">
        <v>0.15939800000000001</v>
      </c>
      <c r="HI67">
        <v>7.4138600000000004E-3</v>
      </c>
      <c r="HJ67">
        <v>9.1084499999999997E-4</v>
      </c>
      <c r="HK67">
        <v>0.19440299999999999</v>
      </c>
      <c r="HL67">
        <v>9.0420099999999996E-3</v>
      </c>
      <c r="HM67">
        <v>1.1108800000000001E-3</v>
      </c>
      <c r="HN67">
        <v>2.8243799999999998E-4</v>
      </c>
      <c r="HO67">
        <v>4.3947399999999998E-2</v>
      </c>
      <c r="HP67">
        <v>6.0145399999999996E-3</v>
      </c>
      <c r="HQ67">
        <v>1.18777E-2</v>
      </c>
      <c r="HR67">
        <v>3.9259400000000002E-4</v>
      </c>
      <c r="HS67">
        <v>0</v>
      </c>
      <c r="HT67">
        <v>1.29579</v>
      </c>
      <c r="HU67">
        <v>0</v>
      </c>
      <c r="HV67">
        <v>9.8750399999999999E-3</v>
      </c>
      <c r="HW67">
        <v>7.9708800000000005E-4</v>
      </c>
      <c r="HX67">
        <v>0.43984000000000001</v>
      </c>
      <c r="HY67">
        <v>0</v>
      </c>
      <c r="HZ67">
        <v>0</v>
      </c>
      <c r="IA67">
        <v>0.634243</v>
      </c>
      <c r="IB67">
        <v>1290.02</v>
      </c>
      <c r="IC67">
        <v>8.0900200000000005E-2</v>
      </c>
      <c r="ID67">
        <v>1.29579</v>
      </c>
      <c r="IE67">
        <v>0</v>
      </c>
      <c r="IF67">
        <v>250</v>
      </c>
      <c r="IG67">
        <v>13.817299999999999</v>
      </c>
      <c r="IH67">
        <v>9.2560299999999998E-2</v>
      </c>
      <c r="II67">
        <v>0</v>
      </c>
      <c r="IJ67">
        <v>-0.22939300000000001</v>
      </c>
      <c r="IK67">
        <v>4.2397299999999997E-3</v>
      </c>
      <c r="IL67">
        <v>6197.85</v>
      </c>
      <c r="IM67">
        <v>0</v>
      </c>
      <c r="IN67">
        <v>0.31518699999999999</v>
      </c>
      <c r="IO67">
        <v>0.90053399999999995</v>
      </c>
      <c r="IP67">
        <v>0.77922199999999997</v>
      </c>
      <c r="IQ67">
        <v>3.8775599999999999E-3</v>
      </c>
      <c r="IR67">
        <v>3.8775599999999999E-3</v>
      </c>
      <c r="IS67">
        <v>1.6210200000000001E-2</v>
      </c>
      <c r="IT67">
        <v>1.3764000000000001</v>
      </c>
      <c r="IU67">
        <v>1.72204</v>
      </c>
      <c r="IV67">
        <v>0</v>
      </c>
      <c r="IW67">
        <v>0</v>
      </c>
      <c r="IX67">
        <v>3.03349</v>
      </c>
    </row>
    <row r="68" spans="1:258" x14ac:dyDescent="0.2">
      <c r="A68">
        <v>24705</v>
      </c>
      <c r="B68">
        <v>9.4079999999999995</v>
      </c>
      <c r="C68">
        <v>-2.1</v>
      </c>
      <c r="D68">
        <v>10.3</v>
      </c>
      <c r="E68">
        <v>1.7158800000000001</v>
      </c>
      <c r="F68">
        <v>360</v>
      </c>
      <c r="G68">
        <v>0</v>
      </c>
      <c r="H68">
        <v>0</v>
      </c>
      <c r="I68">
        <v>0</v>
      </c>
      <c r="J68">
        <v>0</v>
      </c>
      <c r="K68">
        <v>0</v>
      </c>
      <c r="L68">
        <v>0</v>
      </c>
      <c r="M68" s="90">
        <v>6.64E-6</v>
      </c>
      <c r="N68">
        <v>0.31695699999999999</v>
      </c>
      <c r="O68">
        <v>646.72799999999995</v>
      </c>
      <c r="P68">
        <v>13.1654</v>
      </c>
      <c r="Q68">
        <v>1.2803500000000001</v>
      </c>
      <c r="R68">
        <v>0.36425299999999999</v>
      </c>
      <c r="S68">
        <v>0.16993800000000001</v>
      </c>
      <c r="T68">
        <v>1.00001E-3</v>
      </c>
      <c r="U68">
        <v>0.19054699999999999</v>
      </c>
      <c r="V68">
        <v>3.3883900000000002E-2</v>
      </c>
      <c r="W68">
        <v>0.124934</v>
      </c>
      <c r="X68">
        <v>0.11444500000000001</v>
      </c>
      <c r="Y68">
        <v>1.00001E-3</v>
      </c>
      <c r="Z68">
        <v>3914.79</v>
      </c>
      <c r="AA68">
        <v>157.369</v>
      </c>
      <c r="AB68">
        <v>13.8765</v>
      </c>
      <c r="AC68">
        <v>395.89299999999997</v>
      </c>
      <c r="AD68">
        <v>5.1466099999999999</v>
      </c>
      <c r="AE68">
        <v>0.51466100000000004</v>
      </c>
      <c r="AF68">
        <v>13137.5</v>
      </c>
      <c r="AG68">
        <v>611.04499999999996</v>
      </c>
      <c r="AH68">
        <v>75.071200000000005</v>
      </c>
      <c r="AI68">
        <v>0.429259</v>
      </c>
      <c r="AJ68">
        <v>3.3693799999999999E-3</v>
      </c>
      <c r="AK68">
        <v>0.162772</v>
      </c>
      <c r="AL68">
        <v>25.11</v>
      </c>
      <c r="AM68">
        <v>14.631</v>
      </c>
      <c r="AN68">
        <v>0</v>
      </c>
      <c r="AO68">
        <v>1.6052999999999999</v>
      </c>
      <c r="AP68">
        <v>13.38</v>
      </c>
      <c r="AQ68">
        <v>132.87200000000001</v>
      </c>
      <c r="AR68">
        <v>0</v>
      </c>
      <c r="AS68">
        <v>126.70699999999999</v>
      </c>
      <c r="AT68">
        <v>0.93838900000000003</v>
      </c>
      <c r="AU68">
        <v>8.4947400000000006E-3</v>
      </c>
      <c r="AV68">
        <v>2.9854100000000001E-2</v>
      </c>
      <c r="AW68" s="90" t="s">
        <v>1906</v>
      </c>
      <c r="AX68">
        <v>2.8514500000000002E-2</v>
      </c>
      <c r="AY68" s="90" t="s">
        <v>1906</v>
      </c>
      <c r="AZ68">
        <v>8.4692700000000003E-4</v>
      </c>
      <c r="BA68">
        <v>401.173</v>
      </c>
      <c r="BB68">
        <v>1.7576099999999999</v>
      </c>
      <c r="BC68">
        <v>7.7794700000000001E-3</v>
      </c>
      <c r="BD68" s="90" t="s">
        <v>1906</v>
      </c>
      <c r="BE68">
        <v>1.2886499999999999E-3</v>
      </c>
      <c r="BF68">
        <v>1.71353</v>
      </c>
      <c r="BG68">
        <v>1.7602800000000001</v>
      </c>
      <c r="BH68">
        <v>5.5096700000000004E-3</v>
      </c>
      <c r="BI68" s="90" t="s">
        <v>1906</v>
      </c>
      <c r="BJ68">
        <v>449.72699999999998</v>
      </c>
      <c r="BK68">
        <v>290.18700000000001</v>
      </c>
      <c r="BL68">
        <v>195.41399999999999</v>
      </c>
      <c r="BM68">
        <v>237.51</v>
      </c>
      <c r="BN68">
        <v>103.014</v>
      </c>
      <c r="BO68">
        <v>102.604</v>
      </c>
      <c r="BP68">
        <v>103.667</v>
      </c>
      <c r="BQ68">
        <v>100.31399999999999</v>
      </c>
      <c r="BR68">
        <v>100.26300000000001</v>
      </c>
      <c r="BS68">
        <v>100.367</v>
      </c>
      <c r="BT68">
        <v>348.41199999999998</v>
      </c>
      <c r="BU68">
        <v>216.113</v>
      </c>
      <c r="BV68">
        <v>301.98500000000001</v>
      </c>
      <c r="BW68">
        <v>126.80800000000001</v>
      </c>
      <c r="BX68">
        <v>100</v>
      </c>
      <c r="BY68">
        <v>100</v>
      </c>
      <c r="BZ68">
        <v>776.7</v>
      </c>
      <c r="CA68">
        <v>100.05</v>
      </c>
      <c r="CB68">
        <v>102.09</v>
      </c>
      <c r="CC68">
        <v>107.773</v>
      </c>
      <c r="CD68">
        <v>101.06399999999999</v>
      </c>
      <c r="CE68">
        <v>128.018</v>
      </c>
      <c r="CF68">
        <v>133.82900000000001</v>
      </c>
      <c r="CG68">
        <v>105.34</v>
      </c>
      <c r="CH68">
        <v>100.015</v>
      </c>
      <c r="CI68">
        <v>102.187</v>
      </c>
      <c r="CJ68">
        <v>101.742</v>
      </c>
      <c r="CK68">
        <v>100</v>
      </c>
      <c r="CL68">
        <v>101.27200000000001</v>
      </c>
      <c r="CM68">
        <v>100</v>
      </c>
      <c r="CN68">
        <v>130.60599999999999</v>
      </c>
      <c r="CO68">
        <v>100.012</v>
      </c>
      <c r="CP68">
        <v>101.286</v>
      </c>
      <c r="CQ68">
        <v>100.001</v>
      </c>
      <c r="CR68">
        <v>100</v>
      </c>
      <c r="CS68">
        <v>100.01600000000001</v>
      </c>
      <c r="CT68">
        <v>100.002</v>
      </c>
      <c r="CU68">
        <v>100</v>
      </c>
      <c r="CV68">
        <v>100.001</v>
      </c>
      <c r="CW68">
        <v>100.003</v>
      </c>
      <c r="CX68">
        <v>100</v>
      </c>
      <c r="CY68">
        <v>259.54000000000002</v>
      </c>
      <c r="CZ68">
        <v>200.762</v>
      </c>
      <c r="DA68">
        <v>105.84399999999999</v>
      </c>
      <c r="DB68">
        <v>102.36</v>
      </c>
      <c r="DC68">
        <v>104.708</v>
      </c>
      <c r="DD68">
        <v>100</v>
      </c>
      <c r="DE68">
        <v>100.31399999999999</v>
      </c>
      <c r="DF68">
        <v>189.40600000000001</v>
      </c>
      <c r="DG68">
        <v>181.51400000000001</v>
      </c>
      <c r="DH68">
        <v>240.191</v>
      </c>
      <c r="DI68">
        <v>4.0999999999999996</v>
      </c>
      <c r="DJ68">
        <v>1293.46</v>
      </c>
      <c r="DK68">
        <v>375.08699999999999</v>
      </c>
      <c r="DL68">
        <v>149.33600000000001</v>
      </c>
      <c r="DM68">
        <v>225.751</v>
      </c>
      <c r="DN68">
        <v>918.36800000000005</v>
      </c>
      <c r="DO68">
        <v>0.97486499999999998</v>
      </c>
      <c r="DP68">
        <v>0.97486499999999998</v>
      </c>
      <c r="DQ68">
        <v>1</v>
      </c>
      <c r="DR68">
        <v>7.2926800000000004E-4</v>
      </c>
      <c r="DS68">
        <v>0.95680699999999996</v>
      </c>
      <c r="DT68" s="90">
        <v>6.6399900000000001E-6</v>
      </c>
      <c r="DU68" s="90">
        <v>1.81205E-5</v>
      </c>
      <c r="DV68" s="90">
        <v>3.4400600000000001E-6</v>
      </c>
      <c r="DW68">
        <v>0</v>
      </c>
      <c r="DX68">
        <v>0</v>
      </c>
      <c r="DY68">
        <v>-1.1517400000000001E-2</v>
      </c>
      <c r="DZ68">
        <v>19.497299999999999</v>
      </c>
      <c r="EA68">
        <v>0.64061999999999997</v>
      </c>
      <c r="EB68">
        <v>0.16051299999999999</v>
      </c>
      <c r="EC68">
        <v>0.16051299999999999</v>
      </c>
      <c r="ED68">
        <v>3.2120099999999998</v>
      </c>
      <c r="EE68">
        <v>2.24336</v>
      </c>
      <c r="EF68">
        <v>3.22281</v>
      </c>
      <c r="EG68">
        <v>2.24336</v>
      </c>
      <c r="EH68">
        <v>0.32580500000000001</v>
      </c>
      <c r="EI68">
        <v>39.575200000000002</v>
      </c>
      <c r="EJ68">
        <v>6.8429700000000002</v>
      </c>
      <c r="EK68">
        <v>1.28974E-2</v>
      </c>
      <c r="EL68">
        <v>1.8112999999999999</v>
      </c>
      <c r="EM68">
        <v>0</v>
      </c>
      <c r="EN68">
        <v>34.718400000000003</v>
      </c>
      <c r="EO68">
        <v>454.02699999999999</v>
      </c>
      <c r="EP68">
        <v>3.04672E-2</v>
      </c>
      <c r="EQ68">
        <v>8.2343899999999994E-3</v>
      </c>
      <c r="ER68">
        <v>0</v>
      </c>
      <c r="ES68">
        <v>2.1131799999999999E-2</v>
      </c>
      <c r="ET68">
        <v>3.0863399999999999</v>
      </c>
      <c r="EU68">
        <v>1.63477E-3</v>
      </c>
      <c r="EV68">
        <v>1.01785E-2</v>
      </c>
      <c r="EW68">
        <v>9.9924899999999997E-3</v>
      </c>
      <c r="EX68">
        <v>9.8986600000000005E-4</v>
      </c>
      <c r="EY68">
        <v>9.9924900000000001E-4</v>
      </c>
      <c r="EZ68">
        <v>0.31076999999999999</v>
      </c>
      <c r="FA68">
        <v>8.9067E-3</v>
      </c>
      <c r="FB68">
        <v>8.9663500000000001E-4</v>
      </c>
      <c r="FC68">
        <v>0.125724</v>
      </c>
      <c r="FD68">
        <v>1.63441E-3</v>
      </c>
      <c r="FE68">
        <v>1.6344100000000001E-4</v>
      </c>
      <c r="FF68">
        <v>0.17297599999999999</v>
      </c>
      <c r="FG68">
        <v>2.2486799999999999E-3</v>
      </c>
      <c r="FH68">
        <v>2.24868E-4</v>
      </c>
      <c r="FI68">
        <v>0.69870500000000002</v>
      </c>
      <c r="FJ68">
        <v>1.0472600000000001</v>
      </c>
      <c r="FK68">
        <v>41.408700000000003</v>
      </c>
      <c r="FL68">
        <v>411.75700000000001</v>
      </c>
      <c r="FM68">
        <v>6.8856000000000002</v>
      </c>
      <c r="FN68">
        <v>1</v>
      </c>
      <c r="FO68">
        <v>0.46278900000000001</v>
      </c>
      <c r="FP68">
        <v>7.9602100000000005E-3</v>
      </c>
      <c r="FQ68">
        <v>8.0269499999999997E-4</v>
      </c>
      <c r="FR68">
        <v>7.5786400000000004E-2</v>
      </c>
      <c r="FS68">
        <v>0</v>
      </c>
      <c r="FT68">
        <v>7.1868500000000002E-2</v>
      </c>
      <c r="FU68">
        <v>0</v>
      </c>
      <c r="FV68">
        <v>1.2110300000000001</v>
      </c>
      <c r="FW68">
        <v>8.0269499999999997E-4</v>
      </c>
      <c r="FX68">
        <v>7.9602100000000005E-3</v>
      </c>
      <c r="FY68">
        <v>4.7587899999999997E-3</v>
      </c>
      <c r="FZ68">
        <v>0</v>
      </c>
      <c r="GA68">
        <v>3.73595E-3</v>
      </c>
      <c r="GB68">
        <v>0</v>
      </c>
      <c r="GC68">
        <v>296.73700000000002</v>
      </c>
      <c r="GD68">
        <v>1</v>
      </c>
      <c r="GE68">
        <v>0.60186300000000004</v>
      </c>
      <c r="GF68">
        <v>0.39813700000000002</v>
      </c>
      <c r="GG68">
        <v>1.1960999999999999</v>
      </c>
      <c r="GH68">
        <v>0</v>
      </c>
      <c r="GI68">
        <v>0</v>
      </c>
      <c r="GJ68">
        <v>0</v>
      </c>
      <c r="GK68">
        <v>0</v>
      </c>
      <c r="GL68">
        <v>0</v>
      </c>
      <c r="GM68">
        <v>0</v>
      </c>
      <c r="GN68">
        <v>0</v>
      </c>
      <c r="GO68">
        <v>0</v>
      </c>
      <c r="GP68">
        <v>0</v>
      </c>
      <c r="GQ68">
        <v>35.833300000000001</v>
      </c>
      <c r="GR68">
        <v>291.66699999999997</v>
      </c>
      <c r="GS68">
        <v>4.3010399999999997E-2</v>
      </c>
      <c r="GT68">
        <v>1.11933E-4</v>
      </c>
      <c r="GU68">
        <v>1.5731200000000001E-2</v>
      </c>
      <c r="GV68">
        <v>4.2516799999999999E-3</v>
      </c>
      <c r="GW68">
        <v>4.7373999999999999E-2</v>
      </c>
      <c r="GX68">
        <v>1.45072E-2</v>
      </c>
      <c r="GY68">
        <v>0.89969399999999999</v>
      </c>
      <c r="GZ68">
        <v>6.1168399999999998E-2</v>
      </c>
      <c r="HA68">
        <v>1.7246299999999999E-2</v>
      </c>
      <c r="HB68">
        <v>0.37751800000000002</v>
      </c>
      <c r="HC68">
        <v>0.258266</v>
      </c>
      <c r="HD68">
        <v>0.112538</v>
      </c>
      <c r="HE68">
        <v>0.56004299999999996</v>
      </c>
      <c r="HF68">
        <v>4.53707E-2</v>
      </c>
      <c r="HG68">
        <v>1.53054E-2</v>
      </c>
      <c r="HH68">
        <v>0.159663</v>
      </c>
      <c r="HI68">
        <v>7.4261700000000002E-3</v>
      </c>
      <c r="HJ68">
        <v>9.1235800000000005E-4</v>
      </c>
      <c r="HK68">
        <v>0.19416600000000001</v>
      </c>
      <c r="HL68">
        <v>9.0309899999999992E-3</v>
      </c>
      <c r="HM68">
        <v>1.1095199999999999E-3</v>
      </c>
      <c r="HN68">
        <v>2.8310299999999999E-4</v>
      </c>
      <c r="HO68">
        <v>4.4103999999999997E-2</v>
      </c>
      <c r="HP68">
        <v>6.0359699999999999E-3</v>
      </c>
      <c r="HQ68">
        <v>1.192E-2</v>
      </c>
      <c r="HR68">
        <v>3.9399299999999998E-4</v>
      </c>
      <c r="HS68">
        <v>0</v>
      </c>
      <c r="HT68">
        <v>1.3003100000000001</v>
      </c>
      <c r="HU68">
        <v>0</v>
      </c>
      <c r="HV68">
        <v>9.9167000000000005E-3</v>
      </c>
      <c r="HW68">
        <v>7.9819699999999995E-4</v>
      </c>
      <c r="HX68">
        <v>0.44188899999999998</v>
      </c>
      <c r="HY68">
        <v>0</v>
      </c>
      <c r="HZ68">
        <v>0</v>
      </c>
      <c r="IA68">
        <v>0.63605500000000004</v>
      </c>
      <c r="IB68">
        <v>1293.46</v>
      </c>
      <c r="IC68">
        <v>8.1093899999999997E-2</v>
      </c>
      <c r="ID68">
        <v>1.3003100000000001</v>
      </c>
      <c r="IE68">
        <v>0</v>
      </c>
      <c r="IF68">
        <v>250</v>
      </c>
      <c r="IG68">
        <v>13.817299999999999</v>
      </c>
      <c r="IH68">
        <v>9.2560299999999998E-2</v>
      </c>
      <c r="II68">
        <v>0</v>
      </c>
      <c r="IJ68">
        <v>-0.229272</v>
      </c>
      <c r="IK68">
        <v>4.2362099999999998E-3</v>
      </c>
      <c r="IL68">
        <v>6208.15</v>
      </c>
      <c r="IM68">
        <v>0</v>
      </c>
      <c r="IN68">
        <v>0.31521500000000002</v>
      </c>
      <c r="IO68">
        <v>0.90061599999999997</v>
      </c>
      <c r="IP68">
        <v>0.77432500000000004</v>
      </c>
      <c r="IQ68">
        <v>3.8770599999999999E-3</v>
      </c>
      <c r="IR68">
        <v>3.8770599999999999E-3</v>
      </c>
      <c r="IS68">
        <v>1.62097E-2</v>
      </c>
      <c r="IT68">
        <v>1.3761099999999999</v>
      </c>
      <c r="IU68">
        <v>1.7217100000000001</v>
      </c>
      <c r="IV68">
        <v>0</v>
      </c>
      <c r="IW68">
        <v>0</v>
      </c>
      <c r="IX68">
        <v>3.03349</v>
      </c>
    </row>
    <row r="69" spans="1:258" x14ac:dyDescent="0.2">
      <c r="A69">
        <v>25070</v>
      </c>
      <c r="B69">
        <v>9.4079999999999995</v>
      </c>
      <c r="C69">
        <v>-2.1</v>
      </c>
      <c r="D69">
        <v>10.3</v>
      </c>
      <c r="E69">
        <v>1.7158800000000001</v>
      </c>
      <c r="F69">
        <v>360</v>
      </c>
      <c r="G69">
        <v>0</v>
      </c>
      <c r="H69">
        <v>0</v>
      </c>
      <c r="I69">
        <v>0</v>
      </c>
      <c r="J69">
        <v>0</v>
      </c>
      <c r="K69">
        <v>0</v>
      </c>
      <c r="L69">
        <v>0</v>
      </c>
      <c r="M69" s="90">
        <v>6.64E-6</v>
      </c>
      <c r="N69">
        <v>0.31695699999999999</v>
      </c>
      <c r="O69">
        <v>648.43100000000004</v>
      </c>
      <c r="P69">
        <v>13.1995</v>
      </c>
      <c r="Q69">
        <v>1.28345</v>
      </c>
      <c r="R69">
        <v>0.36438999999999999</v>
      </c>
      <c r="S69">
        <v>0.16969200000000001</v>
      </c>
      <c r="T69">
        <v>1.00001E-3</v>
      </c>
      <c r="U69">
        <v>0.190689</v>
      </c>
      <c r="V69">
        <v>3.39174E-2</v>
      </c>
      <c r="W69">
        <v>0.124819</v>
      </c>
      <c r="X69">
        <v>0.114492</v>
      </c>
      <c r="Y69">
        <v>1.00001E-3</v>
      </c>
      <c r="Z69">
        <v>3923.85</v>
      </c>
      <c r="AA69">
        <v>157.66300000000001</v>
      </c>
      <c r="AB69">
        <v>13.9025</v>
      </c>
      <c r="AC69">
        <v>397.24799999999999</v>
      </c>
      <c r="AD69">
        <v>5.1642200000000003</v>
      </c>
      <c r="AE69">
        <v>0.51642200000000005</v>
      </c>
      <c r="AF69">
        <v>13130.1</v>
      </c>
      <c r="AG69">
        <v>610.702</v>
      </c>
      <c r="AH69">
        <v>75.0291</v>
      </c>
      <c r="AI69">
        <v>0.42996499999999999</v>
      </c>
      <c r="AJ69">
        <v>3.3616700000000002E-3</v>
      </c>
      <c r="AK69">
        <v>0.159413</v>
      </c>
      <c r="AL69">
        <v>25.11</v>
      </c>
      <c r="AM69">
        <v>14.634600000000001</v>
      </c>
      <c r="AN69">
        <v>0</v>
      </c>
      <c r="AO69">
        <v>1.6131599999999999</v>
      </c>
      <c r="AP69">
        <v>13.448499999999999</v>
      </c>
      <c r="AQ69">
        <v>132.84700000000001</v>
      </c>
      <c r="AR69">
        <v>0</v>
      </c>
      <c r="AS69">
        <v>126.76300000000001</v>
      </c>
      <c r="AT69">
        <v>0.94084599999999996</v>
      </c>
      <c r="AU69">
        <v>8.5143500000000004E-3</v>
      </c>
      <c r="AV69">
        <v>2.9927800000000001E-2</v>
      </c>
      <c r="AW69" s="90" t="s">
        <v>1906</v>
      </c>
      <c r="AX69">
        <v>2.8590500000000001E-2</v>
      </c>
      <c r="AY69" s="90" t="s">
        <v>1906</v>
      </c>
      <c r="AZ69">
        <v>8.4882800000000004E-4</v>
      </c>
      <c r="BA69">
        <v>401.16500000000002</v>
      </c>
      <c r="BB69">
        <v>1.7620499999999999</v>
      </c>
      <c r="BC69">
        <v>7.7882100000000003E-3</v>
      </c>
      <c r="BD69" s="90" t="s">
        <v>1906</v>
      </c>
      <c r="BE69">
        <v>1.2913899999999999E-3</v>
      </c>
      <c r="BF69">
        <v>1.71787</v>
      </c>
      <c r="BG69">
        <v>1.7647299999999999</v>
      </c>
      <c r="BH69">
        <v>5.5299600000000004E-3</v>
      </c>
      <c r="BI69" s="90" t="s">
        <v>1906</v>
      </c>
      <c r="BJ69">
        <v>450.60599999999999</v>
      </c>
      <c r="BK69">
        <v>290.649</v>
      </c>
      <c r="BL69">
        <v>195.65799999999999</v>
      </c>
      <c r="BM69">
        <v>237.75200000000001</v>
      </c>
      <c r="BN69">
        <v>103.021</v>
      </c>
      <c r="BO69">
        <v>102.61</v>
      </c>
      <c r="BP69">
        <v>103.676</v>
      </c>
      <c r="BQ69">
        <v>100.315</v>
      </c>
      <c r="BR69">
        <v>100.264</v>
      </c>
      <c r="BS69">
        <v>100.367</v>
      </c>
      <c r="BT69">
        <v>348.41199999999998</v>
      </c>
      <c r="BU69">
        <v>216.453</v>
      </c>
      <c r="BV69">
        <v>301.65300000000002</v>
      </c>
      <c r="BW69">
        <v>126.889</v>
      </c>
      <c r="BX69">
        <v>100</v>
      </c>
      <c r="BY69">
        <v>100</v>
      </c>
      <c r="BZ69">
        <v>776.7</v>
      </c>
      <c r="CA69">
        <v>100.05</v>
      </c>
      <c r="CB69">
        <v>102.099</v>
      </c>
      <c r="CC69">
        <v>107.803</v>
      </c>
      <c r="CD69">
        <v>101.068</v>
      </c>
      <c r="CE69">
        <v>128.07400000000001</v>
      </c>
      <c r="CF69">
        <v>133.80000000000001</v>
      </c>
      <c r="CG69">
        <v>105.36</v>
      </c>
      <c r="CH69">
        <v>100.015</v>
      </c>
      <c r="CI69">
        <v>102.158</v>
      </c>
      <c r="CJ69">
        <v>101.744</v>
      </c>
      <c r="CK69">
        <v>100</v>
      </c>
      <c r="CL69">
        <v>101.277</v>
      </c>
      <c r="CM69">
        <v>100</v>
      </c>
      <c r="CN69">
        <v>130.70099999999999</v>
      </c>
      <c r="CO69">
        <v>100.012</v>
      </c>
      <c r="CP69">
        <v>101.291</v>
      </c>
      <c r="CQ69">
        <v>100.001</v>
      </c>
      <c r="CR69">
        <v>100</v>
      </c>
      <c r="CS69">
        <v>100.015</v>
      </c>
      <c r="CT69">
        <v>100.002</v>
      </c>
      <c r="CU69">
        <v>100</v>
      </c>
      <c r="CV69">
        <v>100.001</v>
      </c>
      <c r="CW69">
        <v>100.003</v>
      </c>
      <c r="CX69">
        <v>100</v>
      </c>
      <c r="CY69">
        <v>259.95600000000002</v>
      </c>
      <c r="CZ69">
        <v>201.024</v>
      </c>
      <c r="DA69">
        <v>105.867</v>
      </c>
      <c r="DB69">
        <v>102.33199999999999</v>
      </c>
      <c r="DC69">
        <v>104.726</v>
      </c>
      <c r="DD69">
        <v>100</v>
      </c>
      <c r="DE69">
        <v>100.315</v>
      </c>
      <c r="DF69">
        <v>189.69</v>
      </c>
      <c r="DG69">
        <v>181.49299999999999</v>
      </c>
      <c r="DH69">
        <v>240.155</v>
      </c>
      <c r="DI69">
        <v>4.0999999999999996</v>
      </c>
      <c r="DJ69">
        <v>1296.8599999999999</v>
      </c>
      <c r="DK69">
        <v>375.81200000000001</v>
      </c>
      <c r="DL69">
        <v>149.68899999999999</v>
      </c>
      <c r="DM69">
        <v>226.12299999999999</v>
      </c>
      <c r="DN69">
        <v>921.05100000000004</v>
      </c>
      <c r="DO69">
        <v>0.97716700000000001</v>
      </c>
      <c r="DP69">
        <v>0.97716700000000001</v>
      </c>
      <c r="DQ69">
        <v>1</v>
      </c>
      <c r="DR69">
        <v>7.2926800000000004E-4</v>
      </c>
      <c r="DS69">
        <v>0.95651200000000003</v>
      </c>
      <c r="DT69" s="90">
        <v>6.6399900000000001E-6</v>
      </c>
      <c r="DU69" s="90">
        <v>1.7739899999999999E-5</v>
      </c>
      <c r="DV69" s="90">
        <v>3.4409E-6</v>
      </c>
      <c r="DW69">
        <v>0</v>
      </c>
      <c r="DX69">
        <v>0</v>
      </c>
      <c r="DY69">
        <v>-1.1528699999999999E-2</v>
      </c>
      <c r="DZ69">
        <v>19.543299999999999</v>
      </c>
      <c r="EA69">
        <v>0.64281900000000003</v>
      </c>
      <c r="EB69">
        <v>0.160945</v>
      </c>
      <c r="EC69">
        <v>0.160945</v>
      </c>
      <c r="ED69">
        <v>3.21991</v>
      </c>
      <c r="EE69">
        <v>2.24892</v>
      </c>
      <c r="EF69">
        <v>3.2307299999999999</v>
      </c>
      <c r="EG69">
        <v>2.24892</v>
      </c>
      <c r="EH69">
        <v>0.326683</v>
      </c>
      <c r="EI69">
        <v>39.668599999999998</v>
      </c>
      <c r="EJ69">
        <v>6.8543599999999998</v>
      </c>
      <c r="EK69">
        <v>1.29056E-2</v>
      </c>
      <c r="EL69">
        <v>1.80749</v>
      </c>
      <c r="EM69">
        <v>0</v>
      </c>
      <c r="EN69">
        <v>34.891199999999998</v>
      </c>
      <c r="EO69">
        <v>456.82400000000001</v>
      </c>
      <c r="EP69">
        <v>3.05548E-2</v>
      </c>
      <c r="EQ69">
        <v>8.2580599999999994E-3</v>
      </c>
      <c r="ER69">
        <v>0</v>
      </c>
      <c r="ES69">
        <v>2.1163600000000001E-2</v>
      </c>
      <c r="ET69">
        <v>3.0215200000000002</v>
      </c>
      <c r="EU69">
        <v>1.6385499999999999E-3</v>
      </c>
      <c r="EV69">
        <v>1.0178E-2</v>
      </c>
      <c r="EW69">
        <v>9.9918200000000002E-3</v>
      </c>
      <c r="EX69">
        <v>9.8966000000000006E-4</v>
      </c>
      <c r="EY69">
        <v>9.9918199999999993E-4</v>
      </c>
      <c r="EZ69">
        <v>0.31151299999999998</v>
      </c>
      <c r="FA69">
        <v>8.9258900000000006E-3</v>
      </c>
      <c r="FB69">
        <v>8.9847099999999997E-4</v>
      </c>
      <c r="FC69">
        <v>0.12609100000000001</v>
      </c>
      <c r="FD69">
        <v>1.6391800000000001E-3</v>
      </c>
      <c r="FE69">
        <v>1.6391800000000001E-4</v>
      </c>
      <c r="FF69">
        <v>0.173456</v>
      </c>
      <c r="FG69">
        <v>2.25493E-3</v>
      </c>
      <c r="FH69">
        <v>2.25493E-4</v>
      </c>
      <c r="FI69">
        <v>0.70046299999999995</v>
      </c>
      <c r="FJ69">
        <v>1.0499000000000001</v>
      </c>
      <c r="FK69">
        <v>41.419800000000002</v>
      </c>
      <c r="FL69">
        <v>411.90499999999997</v>
      </c>
      <c r="FM69">
        <v>6.8841000000000001</v>
      </c>
      <c r="FN69">
        <v>1</v>
      </c>
      <c r="FO69">
        <v>0.46395799999999998</v>
      </c>
      <c r="FP69">
        <v>7.9782599999999992E-3</v>
      </c>
      <c r="FQ69">
        <v>8.0448E-4</v>
      </c>
      <c r="FR69">
        <v>7.5946899999999998E-2</v>
      </c>
      <c r="FS69">
        <v>0</v>
      </c>
      <c r="FT69">
        <v>7.2046899999999997E-2</v>
      </c>
      <c r="FU69">
        <v>0</v>
      </c>
      <c r="FV69">
        <v>1.2141</v>
      </c>
      <c r="FW69">
        <v>8.0448E-4</v>
      </c>
      <c r="FX69">
        <v>7.9782599999999992E-3</v>
      </c>
      <c r="FY69">
        <v>4.7655900000000001E-3</v>
      </c>
      <c r="FZ69">
        <v>0</v>
      </c>
      <c r="GA69">
        <v>3.7487599999999999E-3</v>
      </c>
      <c r="GB69">
        <v>0</v>
      </c>
      <c r="GC69">
        <v>296.798</v>
      </c>
      <c r="GD69">
        <v>1</v>
      </c>
      <c r="GE69">
        <v>0.60169300000000003</v>
      </c>
      <c r="GF69">
        <v>0.39830700000000002</v>
      </c>
      <c r="GG69">
        <v>1.19902</v>
      </c>
      <c r="GH69">
        <v>0</v>
      </c>
      <c r="GI69">
        <v>0</v>
      </c>
      <c r="GJ69">
        <v>0</v>
      </c>
      <c r="GK69">
        <v>0</v>
      </c>
      <c r="GL69">
        <v>0</v>
      </c>
      <c r="GM69">
        <v>0</v>
      </c>
      <c r="GN69">
        <v>0</v>
      </c>
      <c r="GO69">
        <v>0</v>
      </c>
      <c r="GP69">
        <v>0</v>
      </c>
      <c r="GQ69">
        <v>35.833300000000001</v>
      </c>
      <c r="GR69">
        <v>291.66699999999997</v>
      </c>
      <c r="GS69">
        <v>4.3135100000000003E-2</v>
      </c>
      <c r="GT69">
        <v>1.11989E-4</v>
      </c>
      <c r="GU69">
        <v>1.5788E-2</v>
      </c>
      <c r="GV69">
        <v>4.2670299999999998E-3</v>
      </c>
      <c r="GW69">
        <v>4.7514099999999997E-2</v>
      </c>
      <c r="GX69">
        <v>1.44163E-2</v>
      </c>
      <c r="GY69">
        <v>0.90122800000000003</v>
      </c>
      <c r="GZ69">
        <v>6.1325699999999997E-2</v>
      </c>
      <c r="HA69">
        <v>1.7158699999999999E-2</v>
      </c>
      <c r="HB69">
        <v>0.37731300000000001</v>
      </c>
      <c r="HC69">
        <v>0.25790200000000002</v>
      </c>
      <c r="HD69">
        <v>0.113244</v>
      </c>
      <c r="HE69">
        <v>0.56118400000000002</v>
      </c>
      <c r="HF69">
        <v>4.55097E-2</v>
      </c>
      <c r="HG69">
        <v>1.5215599999999999E-2</v>
      </c>
      <c r="HH69">
        <v>0.15992999999999999</v>
      </c>
      <c r="HI69">
        <v>7.4385800000000002E-3</v>
      </c>
      <c r="HJ69">
        <v>9.1388299999999999E-4</v>
      </c>
      <c r="HK69">
        <v>0.19393299999999999</v>
      </c>
      <c r="HL69">
        <v>9.0201299999999995E-3</v>
      </c>
      <c r="HM69">
        <v>1.10819E-3</v>
      </c>
      <c r="HN69">
        <v>2.83792E-4</v>
      </c>
      <c r="HO69">
        <v>4.42602E-2</v>
      </c>
      <c r="HP69">
        <v>6.0573500000000004E-3</v>
      </c>
      <c r="HQ69">
        <v>1.1962199999999999E-2</v>
      </c>
      <c r="HR69">
        <v>3.9538799999999999E-4</v>
      </c>
      <c r="HS69">
        <v>0</v>
      </c>
      <c r="HT69">
        <v>1.3047800000000001</v>
      </c>
      <c r="HU69">
        <v>0</v>
      </c>
      <c r="HV69">
        <v>9.9577599999999995E-3</v>
      </c>
      <c r="HW69">
        <v>7.9931100000000003E-4</v>
      </c>
      <c r="HX69">
        <v>0.44390600000000002</v>
      </c>
      <c r="HY69">
        <v>0</v>
      </c>
      <c r="HZ69">
        <v>0</v>
      </c>
      <c r="IA69">
        <v>0.63783900000000004</v>
      </c>
      <c r="IB69">
        <v>1296.8599999999999</v>
      </c>
      <c r="IC69">
        <v>8.1285399999999994E-2</v>
      </c>
      <c r="ID69">
        <v>1.3047800000000001</v>
      </c>
      <c r="IE69">
        <v>0</v>
      </c>
      <c r="IF69">
        <v>250</v>
      </c>
      <c r="IG69">
        <v>13.817299999999999</v>
      </c>
      <c r="IH69">
        <v>9.2560299999999998E-2</v>
      </c>
      <c r="II69">
        <v>0</v>
      </c>
      <c r="IJ69">
        <v>-0.22915099999999999</v>
      </c>
      <c r="IK69">
        <v>4.2327299999999997E-3</v>
      </c>
      <c r="IL69">
        <v>6218.38</v>
      </c>
      <c r="IM69">
        <v>0</v>
      </c>
      <c r="IN69">
        <v>0.315247</v>
      </c>
      <c r="IO69">
        <v>0.90070499999999998</v>
      </c>
      <c r="IP69">
        <v>0.76948000000000005</v>
      </c>
      <c r="IQ69">
        <v>3.8765499999999999E-3</v>
      </c>
      <c r="IR69">
        <v>3.8765499999999999E-3</v>
      </c>
      <c r="IS69">
        <v>1.6209100000000001E-2</v>
      </c>
      <c r="IT69">
        <v>1.37581</v>
      </c>
      <c r="IU69">
        <v>1.7213799999999999</v>
      </c>
      <c r="IV69">
        <v>0</v>
      </c>
      <c r="IW69">
        <v>0</v>
      </c>
      <c r="IX69">
        <v>3.03349</v>
      </c>
    </row>
    <row r="70" spans="1:258" x14ac:dyDescent="0.2">
      <c r="A70">
        <v>25435</v>
      </c>
      <c r="B70">
        <v>9.4079999999999995</v>
      </c>
      <c r="C70">
        <v>-2.1</v>
      </c>
      <c r="D70">
        <v>10.3</v>
      </c>
      <c r="E70">
        <v>1.7158800000000001</v>
      </c>
      <c r="F70">
        <v>360</v>
      </c>
      <c r="G70">
        <v>0</v>
      </c>
      <c r="H70">
        <v>0</v>
      </c>
      <c r="I70">
        <v>0</v>
      </c>
      <c r="J70">
        <v>0</v>
      </c>
      <c r="K70">
        <v>0</v>
      </c>
      <c r="L70">
        <v>0</v>
      </c>
      <c r="M70" s="90">
        <v>6.64E-6</v>
      </c>
      <c r="N70">
        <v>0.31695699999999999</v>
      </c>
      <c r="O70">
        <v>650.00699999999995</v>
      </c>
      <c r="P70">
        <v>13.2319</v>
      </c>
      <c r="Q70">
        <v>1.2863800000000001</v>
      </c>
      <c r="R70">
        <v>0.36453099999999999</v>
      </c>
      <c r="S70">
        <v>0.16944999999999999</v>
      </c>
      <c r="T70">
        <v>1.00001E-3</v>
      </c>
      <c r="U70">
        <v>0.19083600000000001</v>
      </c>
      <c r="V70">
        <v>3.3949800000000002E-2</v>
      </c>
      <c r="W70">
        <v>0.124706</v>
      </c>
      <c r="X70">
        <v>0.114528</v>
      </c>
      <c r="Y70">
        <v>1.00001E-3</v>
      </c>
      <c r="Z70">
        <v>3933.03</v>
      </c>
      <c r="AA70">
        <v>157.952</v>
      </c>
      <c r="AB70">
        <v>13.928599999999999</v>
      </c>
      <c r="AC70">
        <v>398.59</v>
      </c>
      <c r="AD70">
        <v>5.1816700000000004</v>
      </c>
      <c r="AE70">
        <v>0.51816700000000004</v>
      </c>
      <c r="AF70">
        <v>13122.8</v>
      </c>
      <c r="AG70">
        <v>610.36400000000003</v>
      </c>
      <c r="AH70">
        <v>74.9876</v>
      </c>
      <c r="AI70">
        <v>0.43079899999999999</v>
      </c>
      <c r="AJ70">
        <v>3.3536199999999999E-3</v>
      </c>
      <c r="AK70">
        <v>0.15617600000000001</v>
      </c>
      <c r="AL70">
        <v>25.11</v>
      </c>
      <c r="AM70">
        <v>14.638</v>
      </c>
      <c r="AN70">
        <v>0</v>
      </c>
      <c r="AO70">
        <v>1.62158</v>
      </c>
      <c r="AP70">
        <v>13.516999999999999</v>
      </c>
      <c r="AQ70">
        <v>132.82400000000001</v>
      </c>
      <c r="AR70">
        <v>0</v>
      </c>
      <c r="AS70">
        <v>126.816</v>
      </c>
      <c r="AT70">
        <v>0.94329700000000005</v>
      </c>
      <c r="AU70">
        <v>8.5344600000000007E-3</v>
      </c>
      <c r="AV70">
        <v>3.0000300000000001E-2</v>
      </c>
      <c r="AW70" s="90" t="s">
        <v>1906</v>
      </c>
      <c r="AX70">
        <v>2.8665E-2</v>
      </c>
      <c r="AY70" s="90" t="s">
        <v>1906</v>
      </c>
      <c r="AZ70">
        <v>8.5076200000000002E-4</v>
      </c>
      <c r="BA70">
        <v>401.15699999999998</v>
      </c>
      <c r="BB70">
        <v>1.76624</v>
      </c>
      <c r="BC70">
        <v>7.79687E-3</v>
      </c>
      <c r="BD70" s="90" t="s">
        <v>1906</v>
      </c>
      <c r="BE70">
        <v>1.294E-3</v>
      </c>
      <c r="BF70">
        <v>1.72201</v>
      </c>
      <c r="BG70">
        <v>1.76891</v>
      </c>
      <c r="BH70">
        <v>5.5497799999999998E-3</v>
      </c>
      <c r="BI70" s="90" t="s">
        <v>1906</v>
      </c>
      <c r="BJ70">
        <v>451.42599999999999</v>
      </c>
      <c r="BK70">
        <v>291.08199999999999</v>
      </c>
      <c r="BL70">
        <v>195.88300000000001</v>
      </c>
      <c r="BM70">
        <v>238.00200000000001</v>
      </c>
      <c r="BN70">
        <v>103.02800000000001</v>
      </c>
      <c r="BO70">
        <v>102.61499999999999</v>
      </c>
      <c r="BP70">
        <v>103.685</v>
      </c>
      <c r="BQ70">
        <v>100.316</v>
      </c>
      <c r="BR70">
        <v>100.264</v>
      </c>
      <c r="BS70">
        <v>100.367</v>
      </c>
      <c r="BT70">
        <v>348.41199999999998</v>
      </c>
      <c r="BU70">
        <v>216.768</v>
      </c>
      <c r="BV70">
        <v>301.346</v>
      </c>
      <c r="BW70">
        <v>126.96299999999999</v>
      </c>
      <c r="BX70">
        <v>100</v>
      </c>
      <c r="BY70">
        <v>100</v>
      </c>
      <c r="BZ70">
        <v>776.7</v>
      </c>
      <c r="CA70">
        <v>100.05</v>
      </c>
      <c r="CB70">
        <v>102.108</v>
      </c>
      <c r="CC70">
        <v>107.833</v>
      </c>
      <c r="CD70">
        <v>101.072</v>
      </c>
      <c r="CE70">
        <v>128.13200000000001</v>
      </c>
      <c r="CF70">
        <v>133.77199999999999</v>
      </c>
      <c r="CG70">
        <v>105.38</v>
      </c>
      <c r="CH70">
        <v>100.015</v>
      </c>
      <c r="CI70">
        <v>102.13</v>
      </c>
      <c r="CJ70">
        <v>101.746</v>
      </c>
      <c r="CK70">
        <v>100</v>
      </c>
      <c r="CL70">
        <v>101.282</v>
      </c>
      <c r="CM70">
        <v>100</v>
      </c>
      <c r="CN70">
        <v>130.79599999999999</v>
      </c>
      <c r="CO70">
        <v>100.012</v>
      </c>
      <c r="CP70">
        <v>101.297</v>
      </c>
      <c r="CQ70">
        <v>100.001</v>
      </c>
      <c r="CR70">
        <v>100</v>
      </c>
      <c r="CS70">
        <v>100.015</v>
      </c>
      <c r="CT70">
        <v>100.002</v>
      </c>
      <c r="CU70">
        <v>100</v>
      </c>
      <c r="CV70">
        <v>100.001</v>
      </c>
      <c r="CW70">
        <v>100.003</v>
      </c>
      <c r="CX70">
        <v>100</v>
      </c>
      <c r="CY70">
        <v>260.34399999999999</v>
      </c>
      <c r="CZ70">
        <v>201.26499999999999</v>
      </c>
      <c r="DA70">
        <v>105.89100000000001</v>
      </c>
      <c r="DB70">
        <v>102.304</v>
      </c>
      <c r="DC70">
        <v>104.744</v>
      </c>
      <c r="DD70">
        <v>100</v>
      </c>
      <c r="DE70">
        <v>100.316</v>
      </c>
      <c r="DF70">
        <v>189.952</v>
      </c>
      <c r="DG70">
        <v>181.47399999999999</v>
      </c>
      <c r="DH70">
        <v>240.12200000000001</v>
      </c>
      <c r="DI70">
        <v>4.0999999999999996</v>
      </c>
      <c r="DJ70">
        <v>1300.02</v>
      </c>
      <c r="DK70">
        <v>376.48200000000003</v>
      </c>
      <c r="DL70">
        <v>150.02099999999999</v>
      </c>
      <c r="DM70">
        <v>226.46100000000001</v>
      </c>
      <c r="DN70">
        <v>923.53300000000002</v>
      </c>
      <c r="DO70">
        <v>0.97933499999999996</v>
      </c>
      <c r="DP70">
        <v>0.97933499999999996</v>
      </c>
      <c r="DQ70">
        <v>1</v>
      </c>
      <c r="DR70">
        <v>7.2926800000000004E-4</v>
      </c>
      <c r="DS70">
        <v>0.956237</v>
      </c>
      <c r="DT70" s="90">
        <v>6.6399900000000001E-6</v>
      </c>
      <c r="DU70" s="90">
        <v>1.7373499999999999E-5</v>
      </c>
      <c r="DV70" s="90">
        <v>3.4417E-6</v>
      </c>
      <c r="DW70">
        <v>0</v>
      </c>
      <c r="DX70">
        <v>0</v>
      </c>
      <c r="DY70">
        <v>-1.1539199999999999E-2</v>
      </c>
      <c r="DZ70">
        <v>19.5867</v>
      </c>
      <c r="EA70">
        <v>0.64485800000000004</v>
      </c>
      <c r="EB70">
        <v>0.16135099999999999</v>
      </c>
      <c r="EC70">
        <v>0.16135099999999999</v>
      </c>
      <c r="ED70">
        <v>3.2273299999999998</v>
      </c>
      <c r="EE70">
        <v>2.25414</v>
      </c>
      <c r="EF70">
        <v>3.2381600000000001</v>
      </c>
      <c r="EG70">
        <v>2.25414</v>
      </c>
      <c r="EH70">
        <v>0.32750699999999999</v>
      </c>
      <c r="EI70">
        <v>39.756599999999999</v>
      </c>
      <c r="EJ70">
        <v>6.8678100000000004</v>
      </c>
      <c r="EK70">
        <v>1.29129E-2</v>
      </c>
      <c r="EL70">
        <v>1.8034699999999999</v>
      </c>
      <c r="EM70">
        <v>0</v>
      </c>
      <c r="EN70">
        <v>35.0764</v>
      </c>
      <c r="EO70">
        <v>459.62700000000001</v>
      </c>
      <c r="EP70">
        <v>3.0637000000000001E-2</v>
      </c>
      <c r="EQ70">
        <v>8.2802599999999994E-3</v>
      </c>
      <c r="ER70">
        <v>0</v>
      </c>
      <c r="ES70">
        <v>2.1193199999999999E-2</v>
      </c>
      <c r="ET70">
        <v>2.9590999999999998</v>
      </c>
      <c r="EU70">
        <v>1.6421299999999999E-3</v>
      </c>
      <c r="EV70">
        <v>1.01782E-2</v>
      </c>
      <c r="EW70">
        <v>9.9912200000000003E-3</v>
      </c>
      <c r="EX70">
        <v>9.8951000000000009E-4</v>
      </c>
      <c r="EY70">
        <v>9.9912200000000007E-4</v>
      </c>
      <c r="EZ70">
        <v>0.31219799999999998</v>
      </c>
      <c r="FA70">
        <v>8.9441099999999999E-3</v>
      </c>
      <c r="FB70">
        <v>9.0019099999999995E-4</v>
      </c>
      <c r="FC70">
        <v>0.12643099999999999</v>
      </c>
      <c r="FD70">
        <v>1.6436000000000001E-3</v>
      </c>
      <c r="FE70">
        <v>1.6436000000000001E-4</v>
      </c>
      <c r="FF70">
        <v>0.17393700000000001</v>
      </c>
      <c r="FG70">
        <v>2.2611799999999998E-3</v>
      </c>
      <c r="FH70">
        <v>2.2611800000000001E-4</v>
      </c>
      <c r="FI70">
        <v>0.70209100000000002</v>
      </c>
      <c r="FJ70">
        <v>1.0523499999999999</v>
      </c>
      <c r="FK70">
        <v>41.428100000000001</v>
      </c>
      <c r="FL70">
        <v>412.03199999999998</v>
      </c>
      <c r="FM70">
        <v>6.8827400000000001</v>
      </c>
      <c r="FN70">
        <v>1</v>
      </c>
      <c r="FO70">
        <v>0.46504400000000001</v>
      </c>
      <c r="FP70">
        <v>7.9951499999999995E-3</v>
      </c>
      <c r="FQ70">
        <v>8.0614E-4</v>
      </c>
      <c r="FR70">
        <v>7.6102000000000003E-2</v>
      </c>
      <c r="FS70">
        <v>0</v>
      </c>
      <c r="FT70">
        <v>7.22193E-2</v>
      </c>
      <c r="FU70">
        <v>0</v>
      </c>
      <c r="FV70">
        <v>1.21695</v>
      </c>
      <c r="FW70">
        <v>8.0614E-4</v>
      </c>
      <c r="FX70">
        <v>7.9951499999999995E-3</v>
      </c>
      <c r="FY70">
        <v>4.7728900000000001E-3</v>
      </c>
      <c r="FZ70">
        <v>0</v>
      </c>
      <c r="GA70">
        <v>3.7615700000000001E-3</v>
      </c>
      <c r="GB70">
        <v>0</v>
      </c>
      <c r="GC70">
        <v>296.85300000000001</v>
      </c>
      <c r="GD70">
        <v>1</v>
      </c>
      <c r="GE70">
        <v>0.60152000000000005</v>
      </c>
      <c r="GF70">
        <v>0.39848</v>
      </c>
      <c r="GG70">
        <v>1.2017899999999999</v>
      </c>
      <c r="GH70">
        <v>0</v>
      </c>
      <c r="GI70">
        <v>0</v>
      </c>
      <c r="GJ70">
        <v>0</v>
      </c>
      <c r="GK70">
        <v>0</v>
      </c>
      <c r="GL70">
        <v>0</v>
      </c>
      <c r="GM70">
        <v>0</v>
      </c>
      <c r="GN70">
        <v>0</v>
      </c>
      <c r="GO70">
        <v>0</v>
      </c>
      <c r="GP70">
        <v>0</v>
      </c>
      <c r="GQ70">
        <v>35.833300000000001</v>
      </c>
      <c r="GR70">
        <v>291.66699999999997</v>
      </c>
      <c r="GS70">
        <v>4.3270900000000001E-2</v>
      </c>
      <c r="GT70">
        <v>1.1204700000000001E-4</v>
      </c>
      <c r="GU70">
        <v>1.5847900000000002E-2</v>
      </c>
      <c r="GV70">
        <v>4.2832199999999999E-3</v>
      </c>
      <c r="GW70">
        <v>4.7666199999999999E-2</v>
      </c>
      <c r="GX70">
        <v>1.43275E-2</v>
      </c>
      <c r="GY70">
        <v>0.90282099999999998</v>
      </c>
      <c r="GZ70">
        <v>6.14952E-2</v>
      </c>
      <c r="HA70">
        <v>1.7073399999999999E-2</v>
      </c>
      <c r="HB70">
        <v>0.37712000000000001</v>
      </c>
      <c r="HC70">
        <v>0.25751499999999999</v>
      </c>
      <c r="HD70">
        <v>0.113952</v>
      </c>
      <c r="HE70">
        <v>0.56234899999999999</v>
      </c>
      <c r="HF70">
        <v>4.56593E-2</v>
      </c>
      <c r="HG70">
        <v>1.51278E-2</v>
      </c>
      <c r="HH70">
        <v>0.16020599999999999</v>
      </c>
      <c r="HI70">
        <v>7.45146E-3</v>
      </c>
      <c r="HJ70">
        <v>9.1546499999999996E-4</v>
      </c>
      <c r="HK70">
        <v>0.19370799999999999</v>
      </c>
      <c r="HL70">
        <v>9.0096800000000008E-3</v>
      </c>
      <c r="HM70">
        <v>1.1069000000000001E-3</v>
      </c>
      <c r="HN70">
        <v>2.8452399999999997E-4</v>
      </c>
      <c r="HO70">
        <v>4.4418300000000001E-2</v>
      </c>
      <c r="HP70">
        <v>6.0789800000000003E-3</v>
      </c>
      <c r="HQ70">
        <v>1.2004900000000001E-2</v>
      </c>
      <c r="HR70">
        <v>3.968E-4</v>
      </c>
      <c r="HS70">
        <v>0</v>
      </c>
      <c r="HT70">
        <v>1.3089200000000001</v>
      </c>
      <c r="HU70">
        <v>0</v>
      </c>
      <c r="HV70">
        <v>9.9980299999999998E-3</v>
      </c>
      <c r="HW70">
        <v>8.0035999999999996E-4</v>
      </c>
      <c r="HX70">
        <v>0.44573499999999999</v>
      </c>
      <c r="HY70">
        <v>0</v>
      </c>
      <c r="HZ70">
        <v>0</v>
      </c>
      <c r="IA70">
        <v>0.63944299999999998</v>
      </c>
      <c r="IB70">
        <v>1300.02</v>
      </c>
      <c r="IC70">
        <v>8.1465700000000002E-2</v>
      </c>
      <c r="ID70">
        <v>1.3089200000000001</v>
      </c>
      <c r="IE70">
        <v>0</v>
      </c>
      <c r="IF70">
        <v>250</v>
      </c>
      <c r="IG70">
        <v>13.817299999999999</v>
      </c>
      <c r="IH70">
        <v>9.2560299999999998E-2</v>
      </c>
      <c r="II70">
        <v>0</v>
      </c>
      <c r="IJ70">
        <v>-0.229042</v>
      </c>
      <c r="IK70">
        <v>4.2295700000000002E-3</v>
      </c>
      <c r="IL70">
        <v>6227.69</v>
      </c>
      <c r="IM70">
        <v>0</v>
      </c>
      <c r="IN70">
        <v>0.31528200000000001</v>
      </c>
      <c r="IO70">
        <v>0.900806</v>
      </c>
      <c r="IP70">
        <v>0.76491299999999995</v>
      </c>
      <c r="IQ70">
        <v>3.8760299999999999E-3</v>
      </c>
      <c r="IR70">
        <v>3.8760299999999999E-3</v>
      </c>
      <c r="IS70">
        <v>1.62086E-2</v>
      </c>
      <c r="IT70">
        <v>1.3755299999999999</v>
      </c>
      <c r="IU70">
        <v>1.72106</v>
      </c>
      <c r="IV70">
        <v>0</v>
      </c>
      <c r="IW70">
        <v>0</v>
      </c>
      <c r="IX70">
        <v>3.03349</v>
      </c>
    </row>
    <row r="71" spans="1:258" x14ac:dyDescent="0.2">
      <c r="A71">
        <v>25800</v>
      </c>
      <c r="B71">
        <v>9.4079999999999995</v>
      </c>
      <c r="C71">
        <v>-2.1</v>
      </c>
      <c r="D71">
        <v>10.3</v>
      </c>
      <c r="E71">
        <v>1.7158800000000001</v>
      </c>
      <c r="F71">
        <v>360</v>
      </c>
      <c r="G71">
        <v>0</v>
      </c>
      <c r="H71">
        <v>0</v>
      </c>
      <c r="I71">
        <v>0</v>
      </c>
      <c r="J71">
        <v>0</v>
      </c>
      <c r="K71">
        <v>0</v>
      </c>
      <c r="L71">
        <v>0</v>
      </c>
      <c r="M71" s="90">
        <v>6.64E-6</v>
      </c>
      <c r="N71">
        <v>0.31695699999999999</v>
      </c>
      <c r="O71">
        <v>651.66999999999996</v>
      </c>
      <c r="P71">
        <v>13.265599999999999</v>
      </c>
      <c r="Q71">
        <v>1.2894099999999999</v>
      </c>
      <c r="R71">
        <v>0.36467899999999998</v>
      </c>
      <c r="S71">
        <v>0.169208</v>
      </c>
      <c r="T71">
        <v>1.00001E-3</v>
      </c>
      <c r="U71">
        <v>0.19098799999999999</v>
      </c>
      <c r="V71">
        <v>3.3982499999999999E-2</v>
      </c>
      <c r="W71">
        <v>0.124595</v>
      </c>
      <c r="X71">
        <v>0.114547</v>
      </c>
      <c r="Y71">
        <v>1.00001E-3</v>
      </c>
      <c r="Z71">
        <v>3942.13</v>
      </c>
      <c r="AA71">
        <v>158.23599999999999</v>
      </c>
      <c r="AB71">
        <v>13.954599999999999</v>
      </c>
      <c r="AC71">
        <v>399.92700000000002</v>
      </c>
      <c r="AD71">
        <v>5.1990600000000002</v>
      </c>
      <c r="AE71">
        <v>0.51990599999999998</v>
      </c>
      <c r="AF71">
        <v>13115.7</v>
      </c>
      <c r="AG71">
        <v>610.03099999999995</v>
      </c>
      <c r="AH71">
        <v>74.946700000000007</v>
      </c>
      <c r="AI71">
        <v>0.43156600000000001</v>
      </c>
      <c r="AJ71">
        <v>3.3456699999999998E-3</v>
      </c>
      <c r="AK71">
        <v>0.15301999999999999</v>
      </c>
      <c r="AL71">
        <v>25.11</v>
      </c>
      <c r="AM71">
        <v>14.641299999999999</v>
      </c>
      <c r="AN71">
        <v>0</v>
      </c>
      <c r="AO71">
        <v>1.6299300000000001</v>
      </c>
      <c r="AP71">
        <v>13.585599999999999</v>
      </c>
      <c r="AQ71">
        <v>132.80000000000001</v>
      </c>
      <c r="AR71">
        <v>0</v>
      </c>
      <c r="AS71">
        <v>126.872</v>
      </c>
      <c r="AT71">
        <v>0.94561099999999998</v>
      </c>
      <c r="AU71">
        <v>8.5528600000000007E-3</v>
      </c>
      <c r="AV71">
        <v>3.0074E-2</v>
      </c>
      <c r="AW71" s="90" t="s">
        <v>1906</v>
      </c>
      <c r="AX71">
        <v>2.8740600000000002E-2</v>
      </c>
      <c r="AY71" s="90" t="s">
        <v>1906</v>
      </c>
      <c r="AZ71">
        <v>8.5253499999999997E-4</v>
      </c>
      <c r="BA71">
        <v>401.149</v>
      </c>
      <c r="BB71">
        <v>1.7706</v>
      </c>
      <c r="BC71">
        <v>7.8060200000000003E-3</v>
      </c>
      <c r="BD71" s="90" t="s">
        <v>1906</v>
      </c>
      <c r="BE71">
        <v>1.29666E-3</v>
      </c>
      <c r="BF71">
        <v>1.7262</v>
      </c>
      <c r="BG71">
        <v>1.7732699999999999</v>
      </c>
      <c r="BH71">
        <v>5.5693799999999996E-3</v>
      </c>
      <c r="BI71" s="90" t="s">
        <v>1906</v>
      </c>
      <c r="BJ71">
        <v>452.29700000000003</v>
      </c>
      <c r="BK71">
        <v>291.54399999999998</v>
      </c>
      <c r="BL71">
        <v>196.119</v>
      </c>
      <c r="BM71">
        <v>238.251</v>
      </c>
      <c r="BN71">
        <v>103.035</v>
      </c>
      <c r="BO71">
        <v>102.621</v>
      </c>
      <c r="BP71">
        <v>103.693</v>
      </c>
      <c r="BQ71">
        <v>100.316</v>
      </c>
      <c r="BR71">
        <v>100.265</v>
      </c>
      <c r="BS71">
        <v>100.36799999999999</v>
      </c>
      <c r="BT71">
        <v>348.41199999999998</v>
      </c>
      <c r="BU71">
        <v>217.107</v>
      </c>
      <c r="BV71">
        <v>301.01600000000002</v>
      </c>
      <c r="BW71">
        <v>127.041</v>
      </c>
      <c r="BX71">
        <v>100</v>
      </c>
      <c r="BY71">
        <v>100</v>
      </c>
      <c r="BZ71">
        <v>776.7</v>
      </c>
      <c r="CA71">
        <v>100.05</v>
      </c>
      <c r="CB71">
        <v>102.11799999999999</v>
      </c>
      <c r="CC71">
        <v>107.863</v>
      </c>
      <c r="CD71">
        <v>101.07599999999999</v>
      </c>
      <c r="CE71">
        <v>128.18899999999999</v>
      </c>
      <c r="CF71">
        <v>133.74299999999999</v>
      </c>
      <c r="CG71">
        <v>105.401</v>
      </c>
      <c r="CH71">
        <v>100.015</v>
      </c>
      <c r="CI71">
        <v>102.101</v>
      </c>
      <c r="CJ71">
        <v>101.748</v>
      </c>
      <c r="CK71">
        <v>100</v>
      </c>
      <c r="CL71">
        <v>101.28700000000001</v>
      </c>
      <c r="CM71">
        <v>100</v>
      </c>
      <c r="CN71">
        <v>130.88999999999999</v>
      </c>
      <c r="CO71">
        <v>100.012</v>
      </c>
      <c r="CP71">
        <v>101.30200000000001</v>
      </c>
      <c r="CQ71">
        <v>100.001</v>
      </c>
      <c r="CR71">
        <v>100</v>
      </c>
      <c r="CS71">
        <v>100.014</v>
      </c>
      <c r="CT71">
        <v>100.002</v>
      </c>
      <c r="CU71">
        <v>100</v>
      </c>
      <c r="CV71">
        <v>100.001</v>
      </c>
      <c r="CW71">
        <v>100.003</v>
      </c>
      <c r="CX71">
        <v>100</v>
      </c>
      <c r="CY71">
        <v>260.75299999999999</v>
      </c>
      <c r="CZ71">
        <v>201.51900000000001</v>
      </c>
      <c r="DA71">
        <v>105.916</v>
      </c>
      <c r="DB71">
        <v>102.276</v>
      </c>
      <c r="DC71">
        <v>104.761</v>
      </c>
      <c r="DD71">
        <v>100</v>
      </c>
      <c r="DE71">
        <v>100.316</v>
      </c>
      <c r="DF71">
        <v>190.23500000000001</v>
      </c>
      <c r="DG71">
        <v>181.453</v>
      </c>
      <c r="DH71">
        <v>240.08699999999999</v>
      </c>
      <c r="DI71">
        <v>4.0999999999999996</v>
      </c>
      <c r="DJ71">
        <v>1303.3399999999999</v>
      </c>
      <c r="DK71">
        <v>377.18900000000002</v>
      </c>
      <c r="DL71">
        <v>150.37100000000001</v>
      </c>
      <c r="DM71">
        <v>226.81800000000001</v>
      </c>
      <c r="DN71">
        <v>926.15200000000004</v>
      </c>
      <c r="DO71">
        <v>0.98162199999999999</v>
      </c>
      <c r="DP71">
        <v>0.98162199999999999</v>
      </c>
      <c r="DQ71">
        <v>1</v>
      </c>
      <c r="DR71">
        <v>7.2926800000000004E-4</v>
      </c>
      <c r="DS71">
        <v>0.95594699999999999</v>
      </c>
      <c r="DT71" s="90">
        <v>6.6399900000000001E-6</v>
      </c>
      <c r="DU71" s="90">
        <v>1.7016299999999998E-5</v>
      </c>
      <c r="DV71" s="90">
        <v>3.4424700000000001E-6</v>
      </c>
      <c r="DW71">
        <v>0</v>
      </c>
      <c r="DX71">
        <v>0</v>
      </c>
      <c r="DY71">
        <v>-1.1550299999999999E-2</v>
      </c>
      <c r="DZ71">
        <v>19.632400000000001</v>
      </c>
      <c r="EA71">
        <v>0.64705500000000005</v>
      </c>
      <c r="EB71">
        <v>0.16176199999999999</v>
      </c>
      <c r="EC71">
        <v>0.16176199999999999</v>
      </c>
      <c r="ED71">
        <v>3.2351899999999998</v>
      </c>
      <c r="EE71">
        <v>2.2595499999999999</v>
      </c>
      <c r="EF71">
        <v>3.2460399999999998</v>
      </c>
      <c r="EG71">
        <v>2.2595499999999999</v>
      </c>
      <c r="EH71">
        <v>0.32834099999999999</v>
      </c>
      <c r="EI71">
        <v>39.849499999999999</v>
      </c>
      <c r="EJ71">
        <v>6.8801800000000002</v>
      </c>
      <c r="EK71">
        <v>1.2920900000000001E-2</v>
      </c>
      <c r="EL71">
        <v>1.7995300000000001</v>
      </c>
      <c r="EM71">
        <v>0</v>
      </c>
      <c r="EN71">
        <v>35.260100000000001</v>
      </c>
      <c r="EO71">
        <v>462.43900000000002</v>
      </c>
      <c r="EP71">
        <v>3.07167E-2</v>
      </c>
      <c r="EQ71">
        <v>8.3018099999999997E-3</v>
      </c>
      <c r="ER71">
        <v>0</v>
      </c>
      <c r="ES71">
        <v>2.1222700000000001E-2</v>
      </c>
      <c r="ET71">
        <v>2.8982700000000001</v>
      </c>
      <c r="EU71">
        <v>1.64591E-3</v>
      </c>
      <c r="EV71">
        <v>1.01782E-2</v>
      </c>
      <c r="EW71">
        <v>9.9905900000000006E-3</v>
      </c>
      <c r="EX71">
        <v>9.8930900000000007E-4</v>
      </c>
      <c r="EY71">
        <v>9.9905900000000006E-4</v>
      </c>
      <c r="EZ71">
        <v>0.31292199999999998</v>
      </c>
      <c r="FA71">
        <v>8.9630400000000002E-3</v>
      </c>
      <c r="FB71">
        <v>9.0196700000000005E-4</v>
      </c>
      <c r="FC71">
        <v>0.12678900000000001</v>
      </c>
      <c r="FD71">
        <v>1.6482599999999999E-3</v>
      </c>
      <c r="FE71">
        <v>1.64826E-4</v>
      </c>
      <c r="FF71">
        <v>0.17440900000000001</v>
      </c>
      <c r="FG71">
        <v>2.2673200000000002E-3</v>
      </c>
      <c r="FH71">
        <v>2.26732E-4</v>
      </c>
      <c r="FI71">
        <v>0.70380900000000002</v>
      </c>
      <c r="FJ71">
        <v>1.05491</v>
      </c>
      <c r="FK71">
        <v>41.438000000000002</v>
      </c>
      <c r="FL71">
        <v>412.18</v>
      </c>
      <c r="FM71">
        <v>6.8817300000000001</v>
      </c>
      <c r="FN71">
        <v>1</v>
      </c>
      <c r="FO71">
        <v>0.46618500000000002</v>
      </c>
      <c r="FP71">
        <v>8.0128300000000003E-3</v>
      </c>
      <c r="FQ71">
        <v>8.0787199999999995E-4</v>
      </c>
      <c r="FR71">
        <v>7.6261300000000004E-2</v>
      </c>
      <c r="FS71">
        <v>0</v>
      </c>
      <c r="FT71">
        <v>7.2397199999999995E-2</v>
      </c>
      <c r="FU71">
        <v>0</v>
      </c>
      <c r="FV71">
        <v>1.21993</v>
      </c>
      <c r="FW71">
        <v>8.0787199999999995E-4</v>
      </c>
      <c r="FX71">
        <v>8.0128300000000003E-3</v>
      </c>
      <c r="FY71">
        <v>4.7793799999999997E-3</v>
      </c>
      <c r="FZ71">
        <v>0</v>
      </c>
      <c r="GA71">
        <v>3.7734800000000001E-3</v>
      </c>
      <c r="GB71">
        <v>0</v>
      </c>
      <c r="GC71">
        <v>296.91399999999999</v>
      </c>
      <c r="GD71">
        <v>1</v>
      </c>
      <c r="GE71">
        <v>0.60133800000000004</v>
      </c>
      <c r="GF71">
        <v>0.39866200000000002</v>
      </c>
      <c r="GG71">
        <v>1.2046399999999999</v>
      </c>
      <c r="GH71">
        <v>0</v>
      </c>
      <c r="GI71">
        <v>0</v>
      </c>
      <c r="GJ71">
        <v>0</v>
      </c>
      <c r="GK71">
        <v>0</v>
      </c>
      <c r="GL71">
        <v>0</v>
      </c>
      <c r="GM71">
        <v>0</v>
      </c>
      <c r="GN71">
        <v>0</v>
      </c>
      <c r="GO71">
        <v>0</v>
      </c>
      <c r="GP71">
        <v>0</v>
      </c>
      <c r="GQ71">
        <v>35.833300000000001</v>
      </c>
      <c r="GR71">
        <v>291.66699999999997</v>
      </c>
      <c r="GS71">
        <v>4.3402400000000001E-2</v>
      </c>
      <c r="GT71">
        <v>1.12104E-4</v>
      </c>
      <c r="GU71">
        <v>1.59066E-2</v>
      </c>
      <c r="GV71">
        <v>4.2990700000000003E-3</v>
      </c>
      <c r="GW71">
        <v>4.7813599999999998E-2</v>
      </c>
      <c r="GX71">
        <v>1.4237400000000001E-2</v>
      </c>
      <c r="GY71">
        <v>0.904366</v>
      </c>
      <c r="GZ71">
        <v>6.1658900000000003E-2</v>
      </c>
      <c r="HA71">
        <v>1.69867E-2</v>
      </c>
      <c r="HB71">
        <v>0.376919</v>
      </c>
      <c r="HC71">
        <v>0.257133</v>
      </c>
      <c r="HD71">
        <v>0.11466899999999999</v>
      </c>
      <c r="HE71">
        <v>0.56349300000000002</v>
      </c>
      <c r="HF71">
        <v>4.5804400000000002E-2</v>
      </c>
      <c r="HG71">
        <v>1.50388E-2</v>
      </c>
      <c r="HH71">
        <v>0.16047500000000001</v>
      </c>
      <c r="HI71">
        <v>7.4639499999999996E-3</v>
      </c>
      <c r="HJ71">
        <v>9.1699900000000005E-4</v>
      </c>
      <c r="HK71">
        <v>0.19347900000000001</v>
      </c>
      <c r="HL71">
        <v>8.99901E-3</v>
      </c>
      <c r="HM71">
        <v>1.10559E-3</v>
      </c>
      <c r="HN71">
        <v>2.85252E-4</v>
      </c>
      <c r="HO71">
        <v>4.4572500000000001E-2</v>
      </c>
      <c r="HP71">
        <v>6.1000899999999999E-3</v>
      </c>
      <c r="HQ71">
        <v>1.2046599999999999E-2</v>
      </c>
      <c r="HR71">
        <v>3.9817800000000001E-4</v>
      </c>
      <c r="HS71">
        <v>0</v>
      </c>
      <c r="HT71">
        <v>1.31338</v>
      </c>
      <c r="HU71">
        <v>0</v>
      </c>
      <c r="HV71">
        <v>1.00374E-2</v>
      </c>
      <c r="HW71">
        <v>8.0143399999999996E-4</v>
      </c>
      <c r="HX71">
        <v>0.44767099999999999</v>
      </c>
      <c r="HY71">
        <v>0</v>
      </c>
      <c r="HZ71">
        <v>0</v>
      </c>
      <c r="IA71">
        <v>0.64115</v>
      </c>
      <c r="IB71">
        <v>1303.3399999999999</v>
      </c>
      <c r="IC71">
        <v>8.1656000000000006E-2</v>
      </c>
      <c r="ID71">
        <v>1.31338</v>
      </c>
      <c r="IE71">
        <v>0</v>
      </c>
      <c r="IF71">
        <v>250</v>
      </c>
      <c r="IG71">
        <v>13.817299999999999</v>
      </c>
      <c r="IH71">
        <v>9.2560299999999998E-2</v>
      </c>
      <c r="II71">
        <v>0</v>
      </c>
      <c r="IJ71">
        <v>-0.22892699999999999</v>
      </c>
      <c r="IK71">
        <v>4.22624E-3</v>
      </c>
      <c r="IL71">
        <v>6237.5</v>
      </c>
      <c r="IM71">
        <v>0</v>
      </c>
      <c r="IN71">
        <v>0.31531799999999999</v>
      </c>
      <c r="IO71">
        <v>0.90090899999999996</v>
      </c>
      <c r="IP71">
        <v>0.76009800000000005</v>
      </c>
      <c r="IQ71">
        <v>3.8755E-3</v>
      </c>
      <c r="IR71">
        <v>3.8755E-3</v>
      </c>
      <c r="IS71">
        <v>1.6208E-2</v>
      </c>
      <c r="IT71">
        <v>1.37524</v>
      </c>
      <c r="IU71">
        <v>1.7207300000000001</v>
      </c>
      <c r="IV71">
        <v>0</v>
      </c>
      <c r="IW71">
        <v>0</v>
      </c>
      <c r="IX71">
        <v>3.03349</v>
      </c>
    </row>
    <row r="72" spans="1:258" x14ac:dyDescent="0.2">
      <c r="A72">
        <v>26165</v>
      </c>
      <c r="B72">
        <v>9.4079999999999995</v>
      </c>
      <c r="C72">
        <v>-2.1</v>
      </c>
      <c r="D72">
        <v>10.3</v>
      </c>
      <c r="E72">
        <v>1.7158800000000001</v>
      </c>
      <c r="F72">
        <v>360</v>
      </c>
      <c r="G72">
        <v>0</v>
      </c>
      <c r="H72">
        <v>0</v>
      </c>
      <c r="I72">
        <v>0</v>
      </c>
      <c r="J72">
        <v>0</v>
      </c>
      <c r="K72">
        <v>0</v>
      </c>
      <c r="L72">
        <v>0</v>
      </c>
      <c r="M72" s="90">
        <v>6.64E-6</v>
      </c>
      <c r="N72">
        <v>0.31695699999999999</v>
      </c>
      <c r="O72">
        <v>653.36400000000003</v>
      </c>
      <c r="P72">
        <v>13.2997</v>
      </c>
      <c r="Q72">
        <v>1.2924800000000001</v>
      </c>
      <c r="R72">
        <v>0.36482700000000001</v>
      </c>
      <c r="S72">
        <v>0.16896900000000001</v>
      </c>
      <c r="T72">
        <v>1.00001E-3</v>
      </c>
      <c r="U72">
        <v>0.19114800000000001</v>
      </c>
      <c r="V72">
        <v>3.4016200000000003E-2</v>
      </c>
      <c r="W72">
        <v>0.124485</v>
      </c>
      <c r="X72">
        <v>0.114555</v>
      </c>
      <c r="Y72">
        <v>1.00001E-3</v>
      </c>
      <c r="Z72">
        <v>3951.22</v>
      </c>
      <c r="AA72">
        <v>158.51400000000001</v>
      </c>
      <c r="AB72">
        <v>13.980499999999999</v>
      </c>
      <c r="AC72">
        <v>401.262</v>
      </c>
      <c r="AD72">
        <v>5.2164099999999998</v>
      </c>
      <c r="AE72">
        <v>0.52164100000000002</v>
      </c>
      <c r="AF72">
        <v>13108.6</v>
      </c>
      <c r="AG72">
        <v>609.70299999999997</v>
      </c>
      <c r="AH72">
        <v>74.906400000000005</v>
      </c>
      <c r="AI72">
        <v>0.43231599999999998</v>
      </c>
      <c r="AJ72">
        <v>3.33768E-3</v>
      </c>
      <c r="AK72">
        <v>0.14992800000000001</v>
      </c>
      <c r="AL72">
        <v>25.11</v>
      </c>
      <c r="AM72">
        <v>14.644399999999999</v>
      </c>
      <c r="AN72">
        <v>0</v>
      </c>
      <c r="AO72">
        <v>1.63828</v>
      </c>
      <c r="AP72">
        <v>13.654400000000001</v>
      </c>
      <c r="AQ72">
        <v>132.774</v>
      </c>
      <c r="AR72">
        <v>0</v>
      </c>
      <c r="AS72">
        <v>126.928</v>
      </c>
      <c r="AT72">
        <v>0.94796000000000002</v>
      </c>
      <c r="AU72">
        <v>8.5715099999999992E-3</v>
      </c>
      <c r="AV72">
        <v>3.01493E-2</v>
      </c>
      <c r="AW72" s="90" t="s">
        <v>1906</v>
      </c>
      <c r="AX72">
        <v>2.8817300000000001E-2</v>
      </c>
      <c r="AY72" s="90" t="s">
        <v>1906</v>
      </c>
      <c r="AZ72">
        <v>8.5433099999999995E-4</v>
      </c>
      <c r="BA72">
        <v>401.14</v>
      </c>
      <c r="BB72">
        <v>1.7750300000000001</v>
      </c>
      <c r="BC72">
        <v>7.8155299999999994E-3</v>
      </c>
      <c r="BD72" s="90" t="s">
        <v>1906</v>
      </c>
      <c r="BE72">
        <v>1.2993600000000001E-3</v>
      </c>
      <c r="BF72">
        <v>1.73047</v>
      </c>
      <c r="BG72">
        <v>1.7777000000000001</v>
      </c>
      <c r="BH72">
        <v>5.5887200000000001E-3</v>
      </c>
      <c r="BI72" s="90" t="s">
        <v>1906</v>
      </c>
      <c r="BJ72">
        <v>453.18</v>
      </c>
      <c r="BK72">
        <v>292.012</v>
      </c>
      <c r="BL72">
        <v>196.36</v>
      </c>
      <c r="BM72">
        <v>238.505</v>
      </c>
      <c r="BN72">
        <v>103.042</v>
      </c>
      <c r="BO72">
        <v>102.627</v>
      </c>
      <c r="BP72">
        <v>103.702</v>
      </c>
      <c r="BQ72">
        <v>100.31699999999999</v>
      </c>
      <c r="BR72">
        <v>100.265</v>
      </c>
      <c r="BS72">
        <v>100.36799999999999</v>
      </c>
      <c r="BT72">
        <v>348.41199999999998</v>
      </c>
      <c r="BU72">
        <v>217.45</v>
      </c>
      <c r="BV72">
        <v>300.68099999999998</v>
      </c>
      <c r="BW72">
        <v>127.12</v>
      </c>
      <c r="BX72">
        <v>100</v>
      </c>
      <c r="BY72">
        <v>100</v>
      </c>
      <c r="BZ72">
        <v>776.7</v>
      </c>
      <c r="CA72">
        <v>100.051</v>
      </c>
      <c r="CB72">
        <v>102.127</v>
      </c>
      <c r="CC72">
        <v>107.893</v>
      </c>
      <c r="CD72">
        <v>101.08</v>
      </c>
      <c r="CE72">
        <v>128.24600000000001</v>
      </c>
      <c r="CF72">
        <v>133.715</v>
      </c>
      <c r="CG72">
        <v>105.422</v>
      </c>
      <c r="CH72">
        <v>100.015</v>
      </c>
      <c r="CI72">
        <v>102.072</v>
      </c>
      <c r="CJ72">
        <v>101.751</v>
      </c>
      <c r="CK72">
        <v>100</v>
      </c>
      <c r="CL72">
        <v>101.292</v>
      </c>
      <c r="CM72">
        <v>100</v>
      </c>
      <c r="CN72">
        <v>130.98400000000001</v>
      </c>
      <c r="CO72">
        <v>100.012</v>
      </c>
      <c r="CP72">
        <v>101.307</v>
      </c>
      <c r="CQ72">
        <v>100.001</v>
      </c>
      <c r="CR72">
        <v>100</v>
      </c>
      <c r="CS72">
        <v>100.014</v>
      </c>
      <c r="CT72">
        <v>100.002</v>
      </c>
      <c r="CU72">
        <v>100</v>
      </c>
      <c r="CV72">
        <v>100.001</v>
      </c>
      <c r="CW72">
        <v>100.003</v>
      </c>
      <c r="CX72">
        <v>100</v>
      </c>
      <c r="CY72">
        <v>261.16800000000001</v>
      </c>
      <c r="CZ72">
        <v>201.77799999999999</v>
      </c>
      <c r="DA72">
        <v>105.941</v>
      </c>
      <c r="DB72">
        <v>102.247</v>
      </c>
      <c r="DC72">
        <v>104.779</v>
      </c>
      <c r="DD72">
        <v>100</v>
      </c>
      <c r="DE72">
        <v>100.31699999999999</v>
      </c>
      <c r="DF72">
        <v>190.52199999999999</v>
      </c>
      <c r="DG72">
        <v>181.43199999999999</v>
      </c>
      <c r="DH72">
        <v>240.05199999999999</v>
      </c>
      <c r="DI72">
        <v>4.0999999999999996</v>
      </c>
      <c r="DJ72">
        <v>1306.73</v>
      </c>
      <c r="DK72">
        <v>377.91</v>
      </c>
      <c r="DL72">
        <v>150.727</v>
      </c>
      <c r="DM72">
        <v>227.18299999999999</v>
      </c>
      <c r="DN72">
        <v>928.81799999999998</v>
      </c>
      <c r="DO72">
        <v>0.98394300000000001</v>
      </c>
      <c r="DP72">
        <v>0.98394300000000001</v>
      </c>
      <c r="DQ72">
        <v>1</v>
      </c>
      <c r="DR72">
        <v>7.2926800000000004E-4</v>
      </c>
      <c r="DS72">
        <v>0.95564800000000005</v>
      </c>
      <c r="DT72" s="90">
        <v>6.6399900000000001E-6</v>
      </c>
      <c r="DU72" s="90">
        <v>1.6666800000000001E-5</v>
      </c>
      <c r="DV72" s="90">
        <v>3.4432100000000002E-6</v>
      </c>
      <c r="DW72">
        <v>0</v>
      </c>
      <c r="DX72">
        <v>0</v>
      </c>
      <c r="DY72">
        <v>-1.1561699999999999E-2</v>
      </c>
      <c r="DZ72">
        <v>19.678899999999999</v>
      </c>
      <c r="EA72">
        <v>0.64930100000000002</v>
      </c>
      <c r="EB72">
        <v>0.162189</v>
      </c>
      <c r="EC72">
        <v>0.162189</v>
      </c>
      <c r="ED72">
        <v>3.2431700000000001</v>
      </c>
      <c r="EE72">
        <v>2.2650999999999999</v>
      </c>
      <c r="EF72">
        <v>3.2540499999999999</v>
      </c>
      <c r="EG72">
        <v>2.2650999999999999</v>
      </c>
      <c r="EH72">
        <v>0.32920700000000003</v>
      </c>
      <c r="EI72">
        <v>39.9437</v>
      </c>
      <c r="EJ72">
        <v>6.8922800000000004</v>
      </c>
      <c r="EK72">
        <v>1.2929400000000001E-2</v>
      </c>
      <c r="EL72">
        <v>1.7955700000000001</v>
      </c>
      <c r="EM72">
        <v>0</v>
      </c>
      <c r="EN72">
        <v>35.443899999999999</v>
      </c>
      <c r="EO72">
        <v>465.26100000000002</v>
      </c>
      <c r="EP72">
        <v>3.0794599999999998E-2</v>
      </c>
      <c r="EQ72">
        <v>8.3228599999999996E-3</v>
      </c>
      <c r="ER72">
        <v>0</v>
      </c>
      <c r="ES72">
        <v>2.1252199999999999E-2</v>
      </c>
      <c r="ET72">
        <v>2.83874</v>
      </c>
      <c r="EU72">
        <v>1.6498000000000001E-3</v>
      </c>
      <c r="EV72">
        <v>1.01779E-2</v>
      </c>
      <c r="EW72">
        <v>9.9899499999999992E-3</v>
      </c>
      <c r="EX72">
        <v>9.8909600000000007E-4</v>
      </c>
      <c r="EY72">
        <v>9.9899499999999992E-4</v>
      </c>
      <c r="EZ72">
        <v>0.31365900000000002</v>
      </c>
      <c r="FA72">
        <v>8.9821699999999994E-3</v>
      </c>
      <c r="FB72">
        <v>9.0377000000000003E-4</v>
      </c>
      <c r="FC72">
        <v>0.12715399999999999</v>
      </c>
      <c r="FD72">
        <v>1.6530099999999999E-3</v>
      </c>
      <c r="FE72">
        <v>1.65301E-4</v>
      </c>
      <c r="FF72">
        <v>0.17487800000000001</v>
      </c>
      <c r="FG72">
        <v>2.27341E-3</v>
      </c>
      <c r="FH72">
        <v>2.2734099999999999E-4</v>
      </c>
      <c r="FI72">
        <v>0.70555699999999999</v>
      </c>
      <c r="FJ72">
        <v>1.05752</v>
      </c>
      <c r="FK72">
        <v>41.448599999999999</v>
      </c>
      <c r="FL72">
        <v>412.33300000000003</v>
      </c>
      <c r="FM72">
        <v>6.8804800000000004</v>
      </c>
      <c r="FN72">
        <v>1</v>
      </c>
      <c r="FO72">
        <v>0.46734599999999998</v>
      </c>
      <c r="FP72">
        <v>8.0307699999999996E-3</v>
      </c>
      <c r="FQ72">
        <v>8.0963300000000003E-4</v>
      </c>
      <c r="FR72">
        <v>7.6422199999999996E-2</v>
      </c>
      <c r="FS72">
        <v>0</v>
      </c>
      <c r="FT72">
        <v>7.2577100000000005E-2</v>
      </c>
      <c r="FU72">
        <v>0</v>
      </c>
      <c r="FV72">
        <v>1.2229699999999999</v>
      </c>
      <c r="FW72">
        <v>8.0963300000000003E-4</v>
      </c>
      <c r="FX72">
        <v>8.0307699999999996E-3</v>
      </c>
      <c r="FY72">
        <v>4.7862800000000004E-3</v>
      </c>
      <c r="FZ72">
        <v>0</v>
      </c>
      <c r="GA72">
        <v>3.7852300000000001E-3</v>
      </c>
      <c r="GB72">
        <v>0</v>
      </c>
      <c r="GC72">
        <v>296.97699999999998</v>
      </c>
      <c r="GD72">
        <v>1</v>
      </c>
      <c r="GE72">
        <v>0.60115700000000005</v>
      </c>
      <c r="GF72">
        <v>0.398843</v>
      </c>
      <c r="GG72">
        <v>1.2075800000000001</v>
      </c>
      <c r="GH72">
        <v>0</v>
      </c>
      <c r="GI72">
        <v>0</v>
      </c>
      <c r="GJ72">
        <v>0</v>
      </c>
      <c r="GK72">
        <v>0</v>
      </c>
      <c r="GL72">
        <v>0</v>
      </c>
      <c r="GM72">
        <v>0</v>
      </c>
      <c r="GN72">
        <v>0</v>
      </c>
      <c r="GO72">
        <v>0</v>
      </c>
      <c r="GP72">
        <v>0</v>
      </c>
      <c r="GQ72">
        <v>35.833300000000001</v>
      </c>
      <c r="GR72">
        <v>291.66699999999997</v>
      </c>
      <c r="GS72">
        <v>4.3533799999999997E-2</v>
      </c>
      <c r="GT72">
        <v>1.12162E-4</v>
      </c>
      <c r="GU72">
        <v>1.5964900000000001E-2</v>
      </c>
      <c r="GV72">
        <v>4.3148400000000003E-3</v>
      </c>
      <c r="GW72">
        <v>4.7960799999999998E-2</v>
      </c>
      <c r="GX72">
        <v>1.4146300000000001E-2</v>
      </c>
      <c r="GY72">
        <v>0.90589699999999995</v>
      </c>
      <c r="GZ72">
        <v>6.1821899999999999E-2</v>
      </c>
      <c r="HA72">
        <v>1.6898900000000001E-2</v>
      </c>
      <c r="HB72">
        <v>0.37671300000000002</v>
      </c>
      <c r="HC72">
        <v>0.256749</v>
      </c>
      <c r="HD72">
        <v>0.115397</v>
      </c>
      <c r="HE72">
        <v>0.56463399999999997</v>
      </c>
      <c r="HF72">
        <v>4.5949200000000003E-2</v>
      </c>
      <c r="HG72">
        <v>1.49488E-2</v>
      </c>
      <c r="HH72">
        <v>0.16074099999999999</v>
      </c>
      <c r="HI72">
        <v>7.4763199999999998E-3</v>
      </c>
      <c r="HJ72">
        <v>9.1851900000000002E-4</v>
      </c>
      <c r="HK72">
        <v>0.19325000000000001</v>
      </c>
      <c r="HL72">
        <v>8.9883500000000009E-3</v>
      </c>
      <c r="HM72">
        <v>1.10428E-3</v>
      </c>
      <c r="HN72">
        <v>2.8599099999999998E-4</v>
      </c>
      <c r="HO72">
        <v>4.4724800000000002E-2</v>
      </c>
      <c r="HP72">
        <v>6.1209300000000001E-3</v>
      </c>
      <c r="HQ72">
        <v>1.2087799999999999E-2</v>
      </c>
      <c r="HR72">
        <v>3.9953900000000002E-4</v>
      </c>
      <c r="HS72">
        <v>0</v>
      </c>
      <c r="HT72">
        <v>1.3179399999999999</v>
      </c>
      <c r="HU72">
        <v>0</v>
      </c>
      <c r="HV72">
        <v>1.00762E-2</v>
      </c>
      <c r="HW72">
        <v>8.0252299999999997E-4</v>
      </c>
      <c r="HX72">
        <v>0.44969700000000001</v>
      </c>
      <c r="HY72">
        <v>0</v>
      </c>
      <c r="HZ72">
        <v>0</v>
      </c>
      <c r="IA72">
        <v>0.64294600000000002</v>
      </c>
      <c r="IB72">
        <v>1306.73</v>
      </c>
      <c r="IC72">
        <v>8.1849099999999994E-2</v>
      </c>
      <c r="ID72">
        <v>1.3179399999999999</v>
      </c>
      <c r="IE72">
        <v>0</v>
      </c>
      <c r="IF72">
        <v>250</v>
      </c>
      <c r="IG72">
        <v>13.817299999999999</v>
      </c>
      <c r="IH72">
        <v>9.2560299999999998E-2</v>
      </c>
      <c r="II72">
        <v>0</v>
      </c>
      <c r="IJ72">
        <v>-0.22881000000000001</v>
      </c>
      <c r="IK72">
        <v>4.2228400000000003E-3</v>
      </c>
      <c r="IL72">
        <v>6247.53</v>
      </c>
      <c r="IM72">
        <v>0</v>
      </c>
      <c r="IN72">
        <v>0.31535600000000003</v>
      </c>
      <c r="IO72">
        <v>0.90101699999999996</v>
      </c>
      <c r="IP72">
        <v>0.75521000000000005</v>
      </c>
      <c r="IQ72">
        <v>3.8749499999999998E-3</v>
      </c>
      <c r="IR72">
        <v>3.8749499999999998E-3</v>
      </c>
      <c r="IS72">
        <v>1.62074E-2</v>
      </c>
      <c r="IT72">
        <v>1.3749400000000001</v>
      </c>
      <c r="IU72">
        <v>1.72038</v>
      </c>
      <c r="IV72">
        <v>0</v>
      </c>
      <c r="IW72">
        <v>0</v>
      </c>
      <c r="IX72">
        <v>3.03349</v>
      </c>
    </row>
    <row r="73" spans="1:258" x14ac:dyDescent="0.2">
      <c r="A73">
        <v>26530</v>
      </c>
      <c r="B73">
        <v>9.4079999999999995</v>
      </c>
      <c r="C73">
        <v>-2.1</v>
      </c>
      <c r="D73">
        <v>10.3</v>
      </c>
      <c r="E73">
        <v>1.7158800000000001</v>
      </c>
      <c r="F73">
        <v>360</v>
      </c>
      <c r="G73">
        <v>0</v>
      </c>
      <c r="H73">
        <v>0</v>
      </c>
      <c r="I73">
        <v>0</v>
      </c>
      <c r="J73">
        <v>0</v>
      </c>
      <c r="K73">
        <v>0</v>
      </c>
      <c r="L73">
        <v>0</v>
      </c>
      <c r="M73" s="90">
        <v>6.64E-6</v>
      </c>
      <c r="N73">
        <v>0.31695699999999999</v>
      </c>
      <c r="O73">
        <v>655.03099999999995</v>
      </c>
      <c r="P73">
        <v>13.333399999999999</v>
      </c>
      <c r="Q73">
        <v>1.2955099999999999</v>
      </c>
      <c r="R73">
        <v>0.36497099999999999</v>
      </c>
      <c r="S73">
        <v>0.168739</v>
      </c>
      <c r="T73">
        <v>1.00001E-3</v>
      </c>
      <c r="U73">
        <v>0.19131200000000001</v>
      </c>
      <c r="V73">
        <v>3.4050200000000003E-2</v>
      </c>
      <c r="W73">
        <v>0.124374</v>
      </c>
      <c r="X73">
        <v>0.114554</v>
      </c>
      <c r="Y73">
        <v>1.00001E-3</v>
      </c>
      <c r="Z73">
        <v>3960.35</v>
      </c>
      <c r="AA73">
        <v>158.78700000000001</v>
      </c>
      <c r="AB73">
        <v>14.006399999999999</v>
      </c>
      <c r="AC73">
        <v>402.59199999999998</v>
      </c>
      <c r="AD73">
        <v>5.2336999999999998</v>
      </c>
      <c r="AE73">
        <v>0.52337</v>
      </c>
      <c r="AF73">
        <v>13101.7</v>
      </c>
      <c r="AG73">
        <v>609.38099999999997</v>
      </c>
      <c r="AH73">
        <v>74.866799999999998</v>
      </c>
      <c r="AI73">
        <v>0.43308600000000003</v>
      </c>
      <c r="AJ73">
        <v>3.3295500000000001E-3</v>
      </c>
      <c r="AK73">
        <v>0.14691699999999999</v>
      </c>
      <c r="AL73">
        <v>25.11</v>
      </c>
      <c r="AM73">
        <v>14.647399999999999</v>
      </c>
      <c r="AN73">
        <v>0</v>
      </c>
      <c r="AO73">
        <v>1.6468499999999999</v>
      </c>
      <c r="AP73">
        <v>13.723100000000001</v>
      </c>
      <c r="AQ73">
        <v>132.75</v>
      </c>
      <c r="AR73">
        <v>0</v>
      </c>
      <c r="AS73">
        <v>126.98399999999999</v>
      </c>
      <c r="AT73">
        <v>0.95035499999999995</v>
      </c>
      <c r="AU73">
        <v>8.5907399999999995E-3</v>
      </c>
      <c r="AV73">
        <v>3.0225200000000001E-2</v>
      </c>
      <c r="AW73" s="90" t="s">
        <v>1906</v>
      </c>
      <c r="AX73">
        <v>2.8894300000000001E-2</v>
      </c>
      <c r="AY73" s="90" t="s">
        <v>1906</v>
      </c>
      <c r="AZ73">
        <v>8.5618000000000001E-4</v>
      </c>
      <c r="BA73">
        <v>401.13200000000001</v>
      </c>
      <c r="BB73">
        <v>1.77942</v>
      </c>
      <c r="BC73">
        <v>7.8253799999999998E-3</v>
      </c>
      <c r="BD73" s="90" t="s">
        <v>1906</v>
      </c>
      <c r="BE73">
        <v>1.3020600000000001E-3</v>
      </c>
      <c r="BF73">
        <v>1.7347399999999999</v>
      </c>
      <c r="BG73">
        <v>1.7821</v>
      </c>
      <c r="BH73">
        <v>5.6077100000000001E-3</v>
      </c>
      <c r="BI73" s="90" t="s">
        <v>1906</v>
      </c>
      <c r="BJ73">
        <v>454.05099999999999</v>
      </c>
      <c r="BK73">
        <v>292.47300000000001</v>
      </c>
      <c r="BL73">
        <v>196.59800000000001</v>
      </c>
      <c r="BM73">
        <v>238.76400000000001</v>
      </c>
      <c r="BN73">
        <v>103.04900000000001</v>
      </c>
      <c r="BO73">
        <v>102.633</v>
      </c>
      <c r="BP73">
        <v>103.711</v>
      </c>
      <c r="BQ73">
        <v>100.318</v>
      </c>
      <c r="BR73">
        <v>100.26600000000001</v>
      </c>
      <c r="BS73">
        <v>100.36799999999999</v>
      </c>
      <c r="BT73">
        <v>348.41199999999998</v>
      </c>
      <c r="BU73">
        <v>217.78800000000001</v>
      </c>
      <c r="BV73">
        <v>300.351</v>
      </c>
      <c r="BW73">
        <v>127.19799999999999</v>
      </c>
      <c r="BX73">
        <v>100</v>
      </c>
      <c r="BY73">
        <v>100</v>
      </c>
      <c r="BZ73">
        <v>776.7</v>
      </c>
      <c r="CA73">
        <v>100.051</v>
      </c>
      <c r="CB73">
        <v>102.137</v>
      </c>
      <c r="CC73">
        <v>107.923</v>
      </c>
      <c r="CD73">
        <v>101.084</v>
      </c>
      <c r="CE73">
        <v>128.303</v>
      </c>
      <c r="CF73">
        <v>133.68799999999999</v>
      </c>
      <c r="CG73">
        <v>105.443</v>
      </c>
      <c r="CH73">
        <v>100.015</v>
      </c>
      <c r="CI73">
        <v>102.042</v>
      </c>
      <c r="CJ73">
        <v>101.753</v>
      </c>
      <c r="CK73">
        <v>100</v>
      </c>
      <c r="CL73">
        <v>101.29600000000001</v>
      </c>
      <c r="CM73">
        <v>100</v>
      </c>
      <c r="CN73">
        <v>131.07900000000001</v>
      </c>
      <c r="CO73">
        <v>100.012</v>
      </c>
      <c r="CP73">
        <v>101.313</v>
      </c>
      <c r="CQ73">
        <v>100.001</v>
      </c>
      <c r="CR73">
        <v>100</v>
      </c>
      <c r="CS73">
        <v>100.01300000000001</v>
      </c>
      <c r="CT73">
        <v>100.002</v>
      </c>
      <c r="CU73">
        <v>100</v>
      </c>
      <c r="CV73">
        <v>100.001</v>
      </c>
      <c r="CW73">
        <v>100.003</v>
      </c>
      <c r="CX73">
        <v>100</v>
      </c>
      <c r="CY73">
        <v>261.577</v>
      </c>
      <c r="CZ73">
        <v>202.03299999999999</v>
      </c>
      <c r="DA73">
        <v>105.967</v>
      </c>
      <c r="DB73">
        <v>102.218</v>
      </c>
      <c r="DC73">
        <v>104.79600000000001</v>
      </c>
      <c r="DD73">
        <v>100</v>
      </c>
      <c r="DE73">
        <v>100.318</v>
      </c>
      <c r="DF73">
        <v>190.804</v>
      </c>
      <c r="DG73">
        <v>181.411</v>
      </c>
      <c r="DH73">
        <v>240.017</v>
      </c>
      <c r="DI73">
        <v>4.0999999999999996</v>
      </c>
      <c r="DJ73">
        <v>1310.06</v>
      </c>
      <c r="DK73">
        <v>378.61900000000003</v>
      </c>
      <c r="DL73">
        <v>151.077</v>
      </c>
      <c r="DM73">
        <v>227.542</v>
      </c>
      <c r="DN73">
        <v>931.44299999999998</v>
      </c>
      <c r="DO73">
        <v>0.98623099999999997</v>
      </c>
      <c r="DP73">
        <v>0.98623099999999997</v>
      </c>
      <c r="DQ73">
        <v>1</v>
      </c>
      <c r="DR73">
        <v>7.2926800000000004E-4</v>
      </c>
      <c r="DS73">
        <v>0.95535300000000001</v>
      </c>
      <c r="DT73" s="90">
        <v>6.6399900000000001E-6</v>
      </c>
      <c r="DU73" s="90">
        <v>1.6326600000000001E-5</v>
      </c>
      <c r="DV73" s="90">
        <v>3.4439199999999999E-6</v>
      </c>
      <c r="DW73">
        <v>0</v>
      </c>
      <c r="DX73">
        <v>0</v>
      </c>
      <c r="DY73">
        <v>-1.1573099999999999E-2</v>
      </c>
      <c r="DZ73">
        <v>19.724599999999999</v>
      </c>
      <c r="EA73">
        <v>0.65151000000000003</v>
      </c>
      <c r="EB73">
        <v>0.16261700000000001</v>
      </c>
      <c r="EC73">
        <v>0.16261700000000001</v>
      </c>
      <c r="ED73">
        <v>3.2510300000000001</v>
      </c>
      <c r="EE73">
        <v>2.27061</v>
      </c>
      <c r="EF73">
        <v>3.2619199999999999</v>
      </c>
      <c r="EG73">
        <v>2.27061</v>
      </c>
      <c r="EH73">
        <v>0.33007599999999998</v>
      </c>
      <c r="EI73">
        <v>40.0366</v>
      </c>
      <c r="EJ73">
        <v>6.9046900000000004</v>
      </c>
      <c r="EK73">
        <v>1.29382E-2</v>
      </c>
      <c r="EL73">
        <v>1.7915300000000001</v>
      </c>
      <c r="EM73">
        <v>0</v>
      </c>
      <c r="EN73">
        <v>35.632599999999996</v>
      </c>
      <c r="EO73">
        <v>468.09199999999998</v>
      </c>
      <c r="EP73">
        <v>3.0869299999999999E-2</v>
      </c>
      <c r="EQ73">
        <v>8.3430499999999994E-3</v>
      </c>
      <c r="ER73">
        <v>0</v>
      </c>
      <c r="ES73">
        <v>2.12813E-2</v>
      </c>
      <c r="ET73">
        <v>2.7807900000000001</v>
      </c>
      <c r="EU73">
        <v>1.65368E-3</v>
      </c>
      <c r="EV73">
        <v>1.01777E-2</v>
      </c>
      <c r="EW73">
        <v>9.9893299999999994E-3</v>
      </c>
      <c r="EX73">
        <v>9.8889300000000002E-4</v>
      </c>
      <c r="EY73">
        <v>9.9893300000000003E-4</v>
      </c>
      <c r="EZ73">
        <v>0.314384</v>
      </c>
      <c r="FA73">
        <v>9.0010400000000001E-3</v>
      </c>
      <c r="FB73">
        <v>9.0554999999999997E-4</v>
      </c>
      <c r="FC73">
        <v>0.12751399999999999</v>
      </c>
      <c r="FD73">
        <v>1.6576799999999999E-3</v>
      </c>
      <c r="FE73">
        <v>1.65768E-4</v>
      </c>
      <c r="FF73">
        <v>0.175345</v>
      </c>
      <c r="FG73">
        <v>2.2794899999999999E-3</v>
      </c>
      <c r="FH73">
        <v>2.27949E-4</v>
      </c>
      <c r="FI73">
        <v>0.70727799999999996</v>
      </c>
      <c r="FJ73">
        <v>1.06009</v>
      </c>
      <c r="FK73">
        <v>41.458799999999997</v>
      </c>
      <c r="FL73">
        <v>412.48</v>
      </c>
      <c r="FM73">
        <v>6.8790500000000003</v>
      </c>
      <c r="FN73">
        <v>1</v>
      </c>
      <c r="FO73">
        <v>0.46848800000000002</v>
      </c>
      <c r="FP73">
        <v>8.0484500000000004E-3</v>
      </c>
      <c r="FQ73">
        <v>8.1136900000000004E-4</v>
      </c>
      <c r="FR73">
        <v>7.6581700000000003E-2</v>
      </c>
      <c r="FS73">
        <v>0</v>
      </c>
      <c r="FT73">
        <v>7.2756199999999993E-2</v>
      </c>
      <c r="FU73">
        <v>0</v>
      </c>
      <c r="FV73">
        <v>1.2259500000000001</v>
      </c>
      <c r="FW73">
        <v>8.1136900000000004E-4</v>
      </c>
      <c r="FX73">
        <v>8.0484500000000004E-3</v>
      </c>
      <c r="FY73">
        <v>4.7937700000000001E-3</v>
      </c>
      <c r="FZ73">
        <v>0</v>
      </c>
      <c r="GA73">
        <v>3.7969700000000002E-3</v>
      </c>
      <c r="GB73">
        <v>0</v>
      </c>
      <c r="GC73">
        <v>297.03899999999999</v>
      </c>
      <c r="GD73">
        <v>1</v>
      </c>
      <c r="GE73">
        <v>0.60097800000000001</v>
      </c>
      <c r="GF73">
        <v>0.39902199999999999</v>
      </c>
      <c r="GG73">
        <v>1.21051</v>
      </c>
      <c r="GH73">
        <v>0</v>
      </c>
      <c r="GI73">
        <v>0</v>
      </c>
      <c r="GJ73">
        <v>0</v>
      </c>
      <c r="GK73">
        <v>0</v>
      </c>
      <c r="GL73">
        <v>0</v>
      </c>
      <c r="GM73">
        <v>0</v>
      </c>
      <c r="GN73">
        <v>0</v>
      </c>
      <c r="GO73">
        <v>0</v>
      </c>
      <c r="GP73">
        <v>0</v>
      </c>
      <c r="GQ73">
        <v>35.833300000000001</v>
      </c>
      <c r="GR73">
        <v>291.66699999999997</v>
      </c>
      <c r="GS73">
        <v>4.3668600000000002E-2</v>
      </c>
      <c r="GT73">
        <v>1.1222000000000001E-4</v>
      </c>
      <c r="GU73">
        <v>1.6024299999999998E-2</v>
      </c>
      <c r="GV73">
        <v>4.3308799999999996E-3</v>
      </c>
      <c r="GW73">
        <v>4.81117E-2</v>
      </c>
      <c r="GX73">
        <v>1.40553E-2</v>
      </c>
      <c r="GY73">
        <v>0.90744199999999997</v>
      </c>
      <c r="GZ73">
        <v>6.19882E-2</v>
      </c>
      <c r="HA73">
        <v>1.6811300000000001E-2</v>
      </c>
      <c r="HB73">
        <v>0.37650699999999998</v>
      </c>
      <c r="HC73">
        <v>0.25635599999999997</v>
      </c>
      <c r="HD73">
        <v>0.116132</v>
      </c>
      <c r="HE73">
        <v>0.56578399999999995</v>
      </c>
      <c r="HF73">
        <v>4.6097100000000002E-2</v>
      </c>
      <c r="HG73">
        <v>1.48589E-2</v>
      </c>
      <c r="HH73">
        <v>0.16100900000000001</v>
      </c>
      <c r="HI73">
        <v>7.4888000000000003E-3</v>
      </c>
      <c r="HJ73">
        <v>9.2005199999999998E-4</v>
      </c>
      <c r="HK73">
        <v>0.193024</v>
      </c>
      <c r="HL73">
        <v>8.9778600000000007E-3</v>
      </c>
      <c r="HM73">
        <v>1.1029900000000001E-3</v>
      </c>
      <c r="HN73">
        <v>2.8675199999999998E-4</v>
      </c>
      <c r="HO73">
        <v>4.4876600000000003E-2</v>
      </c>
      <c r="HP73">
        <v>6.1417099999999999E-3</v>
      </c>
      <c r="HQ73">
        <v>1.21288E-2</v>
      </c>
      <c r="HR73">
        <v>4.0089500000000002E-4</v>
      </c>
      <c r="HS73">
        <v>0</v>
      </c>
      <c r="HT73">
        <v>1.3224199999999999</v>
      </c>
      <c r="HU73">
        <v>0</v>
      </c>
      <c r="HV73">
        <v>1.01143E-2</v>
      </c>
      <c r="HW73">
        <v>8.0360000000000002E-4</v>
      </c>
      <c r="HX73">
        <v>0.451706</v>
      </c>
      <c r="HY73">
        <v>0</v>
      </c>
      <c r="HZ73">
        <v>0</v>
      </c>
      <c r="IA73">
        <v>0.64473000000000003</v>
      </c>
      <c r="IB73">
        <v>1310.06</v>
      </c>
      <c r="IC73">
        <v>8.2039399999999998E-2</v>
      </c>
      <c r="ID73">
        <v>1.3224199999999999</v>
      </c>
      <c r="IE73">
        <v>0</v>
      </c>
      <c r="IF73">
        <v>250</v>
      </c>
      <c r="IG73">
        <v>13.817299999999999</v>
      </c>
      <c r="IH73">
        <v>9.2560299999999998E-2</v>
      </c>
      <c r="II73">
        <v>0</v>
      </c>
      <c r="IJ73">
        <v>-0.22869400000000001</v>
      </c>
      <c r="IK73">
        <v>4.2195100000000001E-3</v>
      </c>
      <c r="IL73">
        <v>6257.39</v>
      </c>
      <c r="IM73">
        <v>0</v>
      </c>
      <c r="IN73">
        <v>0.31539600000000001</v>
      </c>
      <c r="IO73">
        <v>0.90113200000000004</v>
      </c>
      <c r="IP73">
        <v>0.75039299999999998</v>
      </c>
      <c r="IQ73">
        <v>3.8743900000000001E-3</v>
      </c>
      <c r="IR73">
        <v>3.8743900000000001E-3</v>
      </c>
      <c r="IS73">
        <v>1.62068E-2</v>
      </c>
      <c r="IT73">
        <v>1.37463</v>
      </c>
      <c r="IU73">
        <v>1.72004</v>
      </c>
      <c r="IV73">
        <v>0</v>
      </c>
      <c r="IW73">
        <v>0</v>
      </c>
      <c r="IX73">
        <v>3.03349</v>
      </c>
    </row>
    <row r="74" spans="1:258" x14ac:dyDescent="0.2">
      <c r="A74">
        <v>26895</v>
      </c>
      <c r="B74">
        <v>9.4079999999999995</v>
      </c>
      <c r="C74">
        <v>-2.1</v>
      </c>
      <c r="D74">
        <v>10.3</v>
      </c>
      <c r="E74">
        <v>1.7158800000000001</v>
      </c>
      <c r="F74">
        <v>360</v>
      </c>
      <c r="G74">
        <v>0</v>
      </c>
      <c r="H74">
        <v>0</v>
      </c>
      <c r="I74">
        <v>0</v>
      </c>
      <c r="J74">
        <v>0</v>
      </c>
      <c r="K74">
        <v>0</v>
      </c>
      <c r="L74">
        <v>0</v>
      </c>
      <c r="M74" s="90">
        <v>6.64E-6</v>
      </c>
      <c r="N74">
        <v>0.31695699999999999</v>
      </c>
      <c r="O74">
        <v>656.721</v>
      </c>
      <c r="P74">
        <v>13.3675</v>
      </c>
      <c r="Q74">
        <v>1.2985899999999999</v>
      </c>
      <c r="R74">
        <v>0.365118</v>
      </c>
      <c r="S74">
        <v>0.168516</v>
      </c>
      <c r="T74">
        <v>1.0000199999999999E-3</v>
      </c>
      <c r="U74">
        <v>0.19148000000000001</v>
      </c>
      <c r="V74">
        <v>3.4084099999999999E-2</v>
      </c>
      <c r="W74">
        <v>0.124264</v>
      </c>
      <c r="X74">
        <v>0.114538</v>
      </c>
      <c r="Y74">
        <v>1.0000199999999999E-3</v>
      </c>
      <c r="Z74">
        <v>3969.45</v>
      </c>
      <c r="AA74">
        <v>159.054</v>
      </c>
      <c r="AB74">
        <v>14.0321</v>
      </c>
      <c r="AC74">
        <v>403.92099999999999</v>
      </c>
      <c r="AD74">
        <v>5.2509699999999997</v>
      </c>
      <c r="AE74">
        <v>0.52509700000000004</v>
      </c>
      <c r="AF74">
        <v>13094.9</v>
      </c>
      <c r="AG74">
        <v>609.06299999999999</v>
      </c>
      <c r="AH74">
        <v>74.827699999999993</v>
      </c>
      <c r="AI74">
        <v>0.43382500000000002</v>
      </c>
      <c r="AJ74">
        <v>3.32139E-3</v>
      </c>
      <c r="AK74">
        <v>0.14398</v>
      </c>
      <c r="AL74">
        <v>25.11</v>
      </c>
      <c r="AM74">
        <v>14.6503</v>
      </c>
      <c r="AN74">
        <v>0</v>
      </c>
      <c r="AO74">
        <v>1.65551</v>
      </c>
      <c r="AP74">
        <v>13.792</v>
      </c>
      <c r="AQ74">
        <v>132.72399999999999</v>
      </c>
      <c r="AR74">
        <v>0</v>
      </c>
      <c r="AS74">
        <v>127.041</v>
      </c>
      <c r="AT74">
        <v>0.95272699999999999</v>
      </c>
      <c r="AU74">
        <v>8.6096300000000001E-3</v>
      </c>
      <c r="AV74">
        <v>3.03024E-2</v>
      </c>
      <c r="AW74" s="90" t="s">
        <v>1906</v>
      </c>
      <c r="AX74">
        <v>2.8972100000000001E-2</v>
      </c>
      <c r="AY74" s="90" t="s">
        <v>1906</v>
      </c>
      <c r="AZ74">
        <v>8.5800000000000004E-4</v>
      </c>
      <c r="BA74">
        <v>401.12299999999999</v>
      </c>
      <c r="BB74">
        <v>1.78382</v>
      </c>
      <c r="BC74">
        <v>7.8357500000000007E-3</v>
      </c>
      <c r="BD74" s="90" t="s">
        <v>1906</v>
      </c>
      <c r="BE74">
        <v>1.30477E-3</v>
      </c>
      <c r="BF74">
        <v>1.73905</v>
      </c>
      <c r="BG74">
        <v>1.7865</v>
      </c>
      <c r="BH74">
        <v>5.6264000000000002E-3</v>
      </c>
      <c r="BI74" s="90" t="s">
        <v>1906</v>
      </c>
      <c r="BJ74">
        <v>454.92599999999999</v>
      </c>
      <c r="BK74">
        <v>292.935</v>
      </c>
      <c r="BL74">
        <v>196.839</v>
      </c>
      <c r="BM74">
        <v>239.02699999999999</v>
      </c>
      <c r="BN74">
        <v>103.057</v>
      </c>
      <c r="BO74">
        <v>102.639</v>
      </c>
      <c r="BP74">
        <v>103.72</v>
      </c>
      <c r="BQ74">
        <v>100.318</v>
      </c>
      <c r="BR74">
        <v>100.26600000000001</v>
      </c>
      <c r="BS74">
        <v>100.369</v>
      </c>
      <c r="BT74">
        <v>348.41199999999998</v>
      </c>
      <c r="BU74">
        <v>218.12799999999999</v>
      </c>
      <c r="BV74">
        <v>300.02</v>
      </c>
      <c r="BW74">
        <v>127.27800000000001</v>
      </c>
      <c r="BX74">
        <v>100</v>
      </c>
      <c r="BY74">
        <v>100</v>
      </c>
      <c r="BZ74">
        <v>776.7</v>
      </c>
      <c r="CA74">
        <v>100.051</v>
      </c>
      <c r="CB74">
        <v>102.146</v>
      </c>
      <c r="CC74">
        <v>107.953</v>
      </c>
      <c r="CD74">
        <v>101.08799999999999</v>
      </c>
      <c r="CE74">
        <v>128.36099999999999</v>
      </c>
      <c r="CF74">
        <v>133.66200000000001</v>
      </c>
      <c r="CG74">
        <v>105.465</v>
      </c>
      <c r="CH74">
        <v>100.015</v>
      </c>
      <c r="CI74">
        <v>102.012</v>
      </c>
      <c r="CJ74">
        <v>101.756</v>
      </c>
      <c r="CK74">
        <v>100</v>
      </c>
      <c r="CL74">
        <v>101.301</v>
      </c>
      <c r="CM74">
        <v>100</v>
      </c>
      <c r="CN74">
        <v>131.173</v>
      </c>
      <c r="CO74">
        <v>100.012</v>
      </c>
      <c r="CP74">
        <v>101.318</v>
      </c>
      <c r="CQ74">
        <v>100.001</v>
      </c>
      <c r="CR74">
        <v>100</v>
      </c>
      <c r="CS74">
        <v>100.01300000000001</v>
      </c>
      <c r="CT74">
        <v>100.002</v>
      </c>
      <c r="CU74">
        <v>100</v>
      </c>
      <c r="CV74">
        <v>100.001</v>
      </c>
      <c r="CW74">
        <v>100.002</v>
      </c>
      <c r="CX74">
        <v>100</v>
      </c>
      <c r="CY74">
        <v>261.99</v>
      </c>
      <c r="CZ74">
        <v>202.29300000000001</v>
      </c>
      <c r="DA74">
        <v>105.994</v>
      </c>
      <c r="DB74">
        <v>102.188</v>
      </c>
      <c r="DC74">
        <v>104.813</v>
      </c>
      <c r="DD74">
        <v>100</v>
      </c>
      <c r="DE74">
        <v>100.318</v>
      </c>
      <c r="DF74">
        <v>191.08699999999999</v>
      </c>
      <c r="DG74">
        <v>181.39</v>
      </c>
      <c r="DH74">
        <v>239.98099999999999</v>
      </c>
      <c r="DI74">
        <v>4.0999999999999996</v>
      </c>
      <c r="DJ74">
        <v>1313.44</v>
      </c>
      <c r="DK74">
        <v>379.33699999999999</v>
      </c>
      <c r="DL74">
        <v>151.43199999999999</v>
      </c>
      <c r="DM74">
        <v>227.905</v>
      </c>
      <c r="DN74">
        <v>934.10400000000004</v>
      </c>
      <c r="DO74">
        <v>0.98855099999999996</v>
      </c>
      <c r="DP74">
        <v>0.98855099999999996</v>
      </c>
      <c r="DQ74">
        <v>1</v>
      </c>
      <c r="DR74">
        <v>7.2926800000000004E-4</v>
      </c>
      <c r="DS74">
        <v>0.95505200000000001</v>
      </c>
      <c r="DT74" s="90">
        <v>6.6399900000000001E-6</v>
      </c>
      <c r="DU74" s="90">
        <v>1.5994999999999998E-5</v>
      </c>
      <c r="DV74" s="90">
        <v>3.4445900000000002E-6</v>
      </c>
      <c r="DW74">
        <v>0</v>
      </c>
      <c r="DX74">
        <v>0</v>
      </c>
      <c r="DY74">
        <v>-1.15846E-2</v>
      </c>
      <c r="DZ74">
        <v>19.771000000000001</v>
      </c>
      <c r="EA74">
        <v>0.65376599999999996</v>
      </c>
      <c r="EB74">
        <v>0.163046</v>
      </c>
      <c r="EC74">
        <v>0.163046</v>
      </c>
      <c r="ED74">
        <v>3.25901</v>
      </c>
      <c r="EE74">
        <v>2.27617</v>
      </c>
      <c r="EF74">
        <v>3.2699199999999999</v>
      </c>
      <c r="EG74">
        <v>2.27617</v>
      </c>
      <c r="EH74">
        <v>0.33094600000000002</v>
      </c>
      <c r="EI74">
        <v>40.130699999999997</v>
      </c>
      <c r="EJ74">
        <v>6.9166100000000004</v>
      </c>
      <c r="EK74">
        <v>1.2947699999999999E-2</v>
      </c>
      <c r="EL74">
        <v>1.78748</v>
      </c>
      <c r="EM74">
        <v>0</v>
      </c>
      <c r="EN74">
        <v>35.823300000000003</v>
      </c>
      <c r="EO74">
        <v>470.93099999999998</v>
      </c>
      <c r="EP74">
        <v>3.09409E-2</v>
      </c>
      <c r="EQ74">
        <v>8.3624100000000007E-3</v>
      </c>
      <c r="ER74">
        <v>0</v>
      </c>
      <c r="ES74">
        <v>2.1310099999999998E-2</v>
      </c>
      <c r="ET74">
        <v>2.7243200000000001</v>
      </c>
      <c r="EU74">
        <v>1.65763E-3</v>
      </c>
      <c r="EV74">
        <v>1.0177500000000001E-2</v>
      </c>
      <c r="EW74">
        <v>9.9886999999999997E-3</v>
      </c>
      <c r="EX74">
        <v>9.8868999999999997E-4</v>
      </c>
      <c r="EY74">
        <v>9.9887000000000001E-4</v>
      </c>
      <c r="EZ74">
        <v>0.31511899999999998</v>
      </c>
      <c r="FA74">
        <v>9.0201900000000008E-3</v>
      </c>
      <c r="FB74">
        <v>9.0735399999999997E-4</v>
      </c>
      <c r="FC74">
        <v>0.12787799999999999</v>
      </c>
      <c r="FD74">
        <v>1.66241E-3</v>
      </c>
      <c r="FE74">
        <v>1.66241E-4</v>
      </c>
      <c r="FF74">
        <v>0.17580999999999999</v>
      </c>
      <c r="FG74">
        <v>2.28553E-3</v>
      </c>
      <c r="FH74">
        <v>2.2855299999999999E-4</v>
      </c>
      <c r="FI74">
        <v>0.70902299999999996</v>
      </c>
      <c r="FJ74">
        <v>1.0626899999999999</v>
      </c>
      <c r="FK74">
        <v>41.469000000000001</v>
      </c>
      <c r="FL74">
        <v>412.62900000000002</v>
      </c>
      <c r="FM74">
        <v>6.8777499999999998</v>
      </c>
      <c r="FN74">
        <v>1</v>
      </c>
      <c r="FO74">
        <v>0.46964699999999998</v>
      </c>
      <c r="FP74">
        <v>8.0663699999999998E-3</v>
      </c>
      <c r="FQ74">
        <v>8.1313000000000002E-4</v>
      </c>
      <c r="FR74">
        <v>7.6741799999999999E-2</v>
      </c>
      <c r="FS74">
        <v>0</v>
      </c>
      <c r="FT74">
        <v>7.2937199999999994E-2</v>
      </c>
      <c r="FU74">
        <v>0</v>
      </c>
      <c r="FV74">
        <v>1.2289699999999999</v>
      </c>
      <c r="FW74">
        <v>8.1313000000000002E-4</v>
      </c>
      <c r="FX74">
        <v>8.0663699999999998E-3</v>
      </c>
      <c r="FY74">
        <v>4.8012999999999997E-3</v>
      </c>
      <c r="FZ74">
        <v>0</v>
      </c>
      <c r="GA74">
        <v>3.8083399999999999E-3</v>
      </c>
      <c r="GB74">
        <v>0</v>
      </c>
      <c r="GC74">
        <v>297.10199999999998</v>
      </c>
      <c r="GD74">
        <v>1</v>
      </c>
      <c r="GE74">
        <v>0.60079800000000005</v>
      </c>
      <c r="GF74">
        <v>0.399202</v>
      </c>
      <c r="GG74">
        <v>1.21347</v>
      </c>
      <c r="GH74">
        <v>0</v>
      </c>
      <c r="GI74">
        <v>0</v>
      </c>
      <c r="GJ74">
        <v>0</v>
      </c>
      <c r="GK74">
        <v>0</v>
      </c>
      <c r="GL74">
        <v>0</v>
      </c>
      <c r="GM74">
        <v>0</v>
      </c>
      <c r="GN74">
        <v>0</v>
      </c>
      <c r="GO74">
        <v>0</v>
      </c>
      <c r="GP74">
        <v>0</v>
      </c>
      <c r="GQ74">
        <v>35.833300000000001</v>
      </c>
      <c r="GR74">
        <v>291.66699999999997</v>
      </c>
      <c r="GS74">
        <v>4.3802500000000001E-2</v>
      </c>
      <c r="GT74">
        <v>1.12278E-4</v>
      </c>
      <c r="GU74">
        <v>1.6083500000000001E-2</v>
      </c>
      <c r="GV74">
        <v>4.3469099999999998E-3</v>
      </c>
      <c r="GW74">
        <v>4.8261699999999998E-2</v>
      </c>
      <c r="GX74">
        <v>1.39639E-2</v>
      </c>
      <c r="GY74">
        <v>0.908972</v>
      </c>
      <c r="GZ74">
        <v>6.2153100000000003E-2</v>
      </c>
      <c r="HA74">
        <v>1.6723100000000001E-2</v>
      </c>
      <c r="HB74">
        <v>0.37629600000000002</v>
      </c>
      <c r="HC74">
        <v>0.25596400000000002</v>
      </c>
      <c r="HD74">
        <v>0.11687599999999999</v>
      </c>
      <c r="HE74">
        <v>0.56692900000000002</v>
      </c>
      <c r="HF74">
        <v>4.6244199999999999E-2</v>
      </c>
      <c r="HG74">
        <v>1.47686E-2</v>
      </c>
      <c r="HH74">
        <v>0.161275</v>
      </c>
      <c r="HI74">
        <v>7.5011499999999998E-3</v>
      </c>
      <c r="HJ74">
        <v>9.2157000000000003E-4</v>
      </c>
      <c r="HK74">
        <v>0.192799</v>
      </c>
      <c r="HL74">
        <v>8.9673800000000005E-3</v>
      </c>
      <c r="HM74">
        <v>1.1017100000000001E-3</v>
      </c>
      <c r="HN74">
        <v>2.8752299999999998E-4</v>
      </c>
      <c r="HO74">
        <v>4.5026299999999998E-2</v>
      </c>
      <c r="HP74">
        <v>6.1621999999999996E-3</v>
      </c>
      <c r="HQ74">
        <v>1.2169299999999999E-2</v>
      </c>
      <c r="HR74">
        <v>4.02233E-4</v>
      </c>
      <c r="HS74">
        <v>0</v>
      </c>
      <c r="HT74">
        <v>1.327</v>
      </c>
      <c r="HU74">
        <v>0</v>
      </c>
      <c r="HV74">
        <v>1.01517E-2</v>
      </c>
      <c r="HW74">
        <v>8.04687E-4</v>
      </c>
      <c r="HX74">
        <v>0.45374300000000001</v>
      </c>
      <c r="HY74">
        <v>0</v>
      </c>
      <c r="HZ74">
        <v>0</v>
      </c>
      <c r="IA74">
        <v>0.64654199999999995</v>
      </c>
      <c r="IB74">
        <v>1313.44</v>
      </c>
      <c r="IC74">
        <v>8.2232299999999994E-2</v>
      </c>
      <c r="ID74">
        <v>1.327</v>
      </c>
      <c r="IE74">
        <v>0</v>
      </c>
      <c r="IF74">
        <v>250</v>
      </c>
      <c r="IG74">
        <v>13.817299999999999</v>
      </c>
      <c r="IH74">
        <v>9.2560299999999998E-2</v>
      </c>
      <c r="II74">
        <v>0</v>
      </c>
      <c r="IJ74">
        <v>-0.228578</v>
      </c>
      <c r="IK74">
        <v>4.2161500000000001E-3</v>
      </c>
      <c r="IL74">
        <v>6267.39</v>
      </c>
      <c r="IM74">
        <v>0</v>
      </c>
      <c r="IN74">
        <v>0.315438</v>
      </c>
      <c r="IO74">
        <v>0.90125200000000005</v>
      </c>
      <c r="IP74">
        <v>0.74551299999999998</v>
      </c>
      <c r="IQ74">
        <v>3.8738100000000001E-3</v>
      </c>
      <c r="IR74">
        <v>3.8738100000000001E-3</v>
      </c>
      <c r="IS74">
        <v>1.62062E-2</v>
      </c>
      <c r="IT74">
        <v>1.37432</v>
      </c>
      <c r="IU74">
        <v>1.7196899999999999</v>
      </c>
      <c r="IV74">
        <v>0</v>
      </c>
      <c r="IW74">
        <v>0</v>
      </c>
      <c r="IX74">
        <v>3.03349</v>
      </c>
    </row>
    <row r="75" spans="1:258" x14ac:dyDescent="0.2">
      <c r="A75">
        <v>27260</v>
      </c>
      <c r="B75">
        <v>9.4079999999999995</v>
      </c>
      <c r="C75">
        <v>-2.1</v>
      </c>
      <c r="D75">
        <v>10.3</v>
      </c>
      <c r="E75">
        <v>1.7158800000000001</v>
      </c>
      <c r="F75">
        <v>360</v>
      </c>
      <c r="G75">
        <v>0</v>
      </c>
      <c r="H75">
        <v>0</v>
      </c>
      <c r="I75">
        <v>0</v>
      </c>
      <c r="J75">
        <v>0</v>
      </c>
      <c r="K75">
        <v>0</v>
      </c>
      <c r="L75">
        <v>0</v>
      </c>
      <c r="M75" s="90">
        <v>6.64E-6</v>
      </c>
      <c r="N75">
        <v>0.31695699999999999</v>
      </c>
      <c r="O75">
        <v>658.41899999999998</v>
      </c>
      <c r="P75">
        <v>13.4017</v>
      </c>
      <c r="Q75">
        <v>1.30165</v>
      </c>
      <c r="R75">
        <v>0.36526199999999998</v>
      </c>
      <c r="S75">
        <v>0.16830100000000001</v>
      </c>
      <c r="T75">
        <v>1.0000199999999999E-3</v>
      </c>
      <c r="U75">
        <v>0.19165399999999999</v>
      </c>
      <c r="V75">
        <v>3.4117799999999997E-2</v>
      </c>
      <c r="W75">
        <v>0.124153</v>
      </c>
      <c r="X75">
        <v>0.114512</v>
      </c>
      <c r="Y75">
        <v>1.0000199999999999E-3</v>
      </c>
      <c r="Z75">
        <v>3978.55</v>
      </c>
      <c r="AA75">
        <v>159.316</v>
      </c>
      <c r="AB75">
        <v>14.0578</v>
      </c>
      <c r="AC75">
        <v>405.24599999999998</v>
      </c>
      <c r="AD75">
        <v>5.2682000000000002</v>
      </c>
      <c r="AE75">
        <v>0.52681999999999995</v>
      </c>
      <c r="AF75">
        <v>13088.1</v>
      </c>
      <c r="AG75">
        <v>608.75</v>
      </c>
      <c r="AH75">
        <v>74.789299999999997</v>
      </c>
      <c r="AI75">
        <v>0.43455899999999997</v>
      </c>
      <c r="AJ75">
        <v>3.3131499999999999E-3</v>
      </c>
      <c r="AK75">
        <v>0.141126</v>
      </c>
      <c r="AL75">
        <v>25.11</v>
      </c>
      <c r="AM75">
        <v>14.653</v>
      </c>
      <c r="AN75">
        <v>0</v>
      </c>
      <c r="AO75">
        <v>1.66429</v>
      </c>
      <c r="AP75">
        <v>13.860900000000001</v>
      </c>
      <c r="AQ75">
        <v>132.69900000000001</v>
      </c>
      <c r="AR75">
        <v>0</v>
      </c>
      <c r="AS75">
        <v>127.098</v>
      </c>
      <c r="AT75">
        <v>0.955125</v>
      </c>
      <c r="AU75">
        <v>8.6288100000000006E-3</v>
      </c>
      <c r="AV75">
        <v>3.0380500000000001E-2</v>
      </c>
      <c r="AW75" s="90" t="s">
        <v>1906</v>
      </c>
      <c r="AX75">
        <v>2.9050599999999999E-2</v>
      </c>
      <c r="AY75" s="90" t="s">
        <v>1906</v>
      </c>
      <c r="AZ75">
        <v>8.5984600000000005E-4</v>
      </c>
      <c r="BA75">
        <v>401.11500000000001</v>
      </c>
      <c r="BB75">
        <v>1.7882899999999999</v>
      </c>
      <c r="BC75">
        <v>7.8465800000000006E-3</v>
      </c>
      <c r="BD75" s="90" t="s">
        <v>1906</v>
      </c>
      <c r="BE75">
        <v>1.30748E-3</v>
      </c>
      <c r="BF75">
        <v>1.7433700000000001</v>
      </c>
      <c r="BG75">
        <v>1.79098</v>
      </c>
      <c r="BH75">
        <v>5.6448000000000002E-3</v>
      </c>
      <c r="BI75" s="90" t="s">
        <v>1906</v>
      </c>
      <c r="BJ75">
        <v>455.81299999999999</v>
      </c>
      <c r="BK75">
        <v>293.40699999999998</v>
      </c>
      <c r="BL75">
        <v>197.08099999999999</v>
      </c>
      <c r="BM75">
        <v>239.29499999999999</v>
      </c>
      <c r="BN75">
        <v>103.06399999999999</v>
      </c>
      <c r="BO75">
        <v>102.645</v>
      </c>
      <c r="BP75">
        <v>103.729</v>
      </c>
      <c r="BQ75">
        <v>100.319</v>
      </c>
      <c r="BR75">
        <v>100.267</v>
      </c>
      <c r="BS75">
        <v>100.369</v>
      </c>
      <c r="BT75">
        <v>348.41199999999998</v>
      </c>
      <c r="BU75">
        <v>218.47399999999999</v>
      </c>
      <c r="BV75">
        <v>299.68299999999999</v>
      </c>
      <c r="BW75">
        <v>127.358</v>
      </c>
      <c r="BX75">
        <v>100</v>
      </c>
      <c r="BY75">
        <v>100</v>
      </c>
      <c r="BZ75">
        <v>776.7</v>
      </c>
      <c r="CA75">
        <v>100.051</v>
      </c>
      <c r="CB75">
        <v>102.15600000000001</v>
      </c>
      <c r="CC75">
        <v>107.982</v>
      </c>
      <c r="CD75">
        <v>101.092</v>
      </c>
      <c r="CE75">
        <v>128.41900000000001</v>
      </c>
      <c r="CF75">
        <v>133.636</v>
      </c>
      <c r="CG75">
        <v>105.488</v>
      </c>
      <c r="CH75">
        <v>100.015</v>
      </c>
      <c r="CI75">
        <v>101.982</v>
      </c>
      <c r="CJ75">
        <v>101.758</v>
      </c>
      <c r="CK75">
        <v>100</v>
      </c>
      <c r="CL75">
        <v>101.30500000000001</v>
      </c>
      <c r="CM75">
        <v>100</v>
      </c>
      <c r="CN75">
        <v>131.267</v>
      </c>
      <c r="CO75">
        <v>100.012</v>
      </c>
      <c r="CP75">
        <v>101.32299999999999</v>
      </c>
      <c r="CQ75">
        <v>100.001</v>
      </c>
      <c r="CR75">
        <v>100</v>
      </c>
      <c r="CS75">
        <v>100.012</v>
      </c>
      <c r="CT75">
        <v>100.002</v>
      </c>
      <c r="CU75">
        <v>100</v>
      </c>
      <c r="CV75">
        <v>100.001</v>
      </c>
      <c r="CW75">
        <v>100.002</v>
      </c>
      <c r="CX75">
        <v>100</v>
      </c>
      <c r="CY75">
        <v>262.40600000000001</v>
      </c>
      <c r="CZ75">
        <v>202.55199999999999</v>
      </c>
      <c r="DA75">
        <v>106.021</v>
      </c>
      <c r="DB75">
        <v>102.15900000000001</v>
      </c>
      <c r="DC75">
        <v>104.83</v>
      </c>
      <c r="DD75">
        <v>100</v>
      </c>
      <c r="DE75">
        <v>100.319</v>
      </c>
      <c r="DF75">
        <v>191.376</v>
      </c>
      <c r="DG75">
        <v>181.36799999999999</v>
      </c>
      <c r="DH75">
        <v>239.946</v>
      </c>
      <c r="DI75">
        <v>4.0999999999999996</v>
      </c>
      <c r="DJ75">
        <v>1316.84</v>
      </c>
      <c r="DK75">
        <v>380.06</v>
      </c>
      <c r="DL75">
        <v>151.78800000000001</v>
      </c>
      <c r="DM75">
        <v>228.27099999999999</v>
      </c>
      <c r="DN75">
        <v>936.77800000000002</v>
      </c>
      <c r="DO75">
        <v>0.990873</v>
      </c>
      <c r="DP75">
        <v>0.990873</v>
      </c>
      <c r="DQ75">
        <v>1</v>
      </c>
      <c r="DR75">
        <v>7.2926800000000004E-4</v>
      </c>
      <c r="DS75">
        <v>0.95474999999999999</v>
      </c>
      <c r="DT75" s="90">
        <v>6.6399900000000001E-6</v>
      </c>
      <c r="DU75" s="90">
        <v>1.5673000000000001E-5</v>
      </c>
      <c r="DV75" s="90">
        <v>3.4452399999999999E-6</v>
      </c>
      <c r="DW75">
        <v>0</v>
      </c>
      <c r="DX75">
        <v>0</v>
      </c>
      <c r="DY75">
        <v>-1.1596199999999999E-2</v>
      </c>
      <c r="DZ75">
        <v>19.817499999999999</v>
      </c>
      <c r="EA75">
        <v>0.65603199999999995</v>
      </c>
      <c r="EB75">
        <v>0.16347500000000001</v>
      </c>
      <c r="EC75">
        <v>0.16347500000000001</v>
      </c>
      <c r="ED75">
        <v>3.2669999999999999</v>
      </c>
      <c r="EE75">
        <v>2.28173</v>
      </c>
      <c r="EF75">
        <v>3.2779400000000001</v>
      </c>
      <c r="EG75">
        <v>2.28173</v>
      </c>
      <c r="EH75">
        <v>0.331818</v>
      </c>
      <c r="EI75">
        <v>40.225000000000001</v>
      </c>
      <c r="EJ75">
        <v>6.9284499999999998</v>
      </c>
      <c r="EK75">
        <v>1.29576E-2</v>
      </c>
      <c r="EL75">
        <v>1.78339</v>
      </c>
      <c r="EM75">
        <v>0</v>
      </c>
      <c r="EN75">
        <v>36.016500000000001</v>
      </c>
      <c r="EO75">
        <v>473.78</v>
      </c>
      <c r="EP75">
        <v>3.1010200000000002E-2</v>
      </c>
      <c r="EQ75">
        <v>8.3811500000000004E-3</v>
      </c>
      <c r="ER75">
        <v>0</v>
      </c>
      <c r="ES75">
        <v>2.1338800000000002E-2</v>
      </c>
      <c r="ET75">
        <v>2.6694800000000001</v>
      </c>
      <c r="EU75">
        <v>1.66164E-3</v>
      </c>
      <c r="EV75">
        <v>1.0177200000000001E-2</v>
      </c>
      <c r="EW75">
        <v>9.98806E-3</v>
      </c>
      <c r="EX75">
        <v>9.8846999999999997E-4</v>
      </c>
      <c r="EY75">
        <v>9.9880600000000009E-4</v>
      </c>
      <c r="EZ75">
        <v>0.31585800000000003</v>
      </c>
      <c r="FA75">
        <v>9.0393299999999999E-3</v>
      </c>
      <c r="FB75">
        <v>9.0915500000000003E-4</v>
      </c>
      <c r="FC75">
        <v>0.128244</v>
      </c>
      <c r="FD75">
        <v>1.6671699999999999E-3</v>
      </c>
      <c r="FE75">
        <v>1.6671700000000001E-4</v>
      </c>
      <c r="FF75">
        <v>0.17627300000000001</v>
      </c>
      <c r="FG75">
        <v>2.2915399999999999E-3</v>
      </c>
      <c r="FH75">
        <v>2.2915500000000001E-4</v>
      </c>
      <c r="FI75">
        <v>0.71077500000000005</v>
      </c>
      <c r="FJ75">
        <v>1.0652999999999999</v>
      </c>
      <c r="FK75">
        <v>41.479700000000001</v>
      </c>
      <c r="FL75">
        <v>412.78300000000002</v>
      </c>
      <c r="FM75">
        <v>6.8764500000000002</v>
      </c>
      <c r="FN75">
        <v>1</v>
      </c>
      <c r="FO75">
        <v>0.47081000000000001</v>
      </c>
      <c r="FP75">
        <v>8.0843500000000006E-3</v>
      </c>
      <c r="FQ75">
        <v>8.14892E-4</v>
      </c>
      <c r="FR75">
        <v>7.6902200000000004E-2</v>
      </c>
      <c r="FS75">
        <v>0</v>
      </c>
      <c r="FT75">
        <v>7.3119299999999998E-2</v>
      </c>
      <c r="FU75">
        <v>0</v>
      </c>
      <c r="FV75">
        <v>1.232</v>
      </c>
      <c r="FW75">
        <v>8.14892E-4</v>
      </c>
      <c r="FX75">
        <v>8.0843500000000006E-3</v>
      </c>
      <c r="FY75">
        <v>4.8092300000000003E-3</v>
      </c>
      <c r="FZ75">
        <v>0</v>
      </c>
      <c r="GA75">
        <v>3.8195799999999999E-3</v>
      </c>
      <c r="GB75">
        <v>0</v>
      </c>
      <c r="GC75">
        <v>297.166</v>
      </c>
      <c r="GD75">
        <v>1</v>
      </c>
      <c r="GE75">
        <v>0.60062000000000004</v>
      </c>
      <c r="GF75">
        <v>0.39938000000000001</v>
      </c>
      <c r="GG75">
        <v>1.2164299999999999</v>
      </c>
      <c r="GH75">
        <v>0</v>
      </c>
      <c r="GI75">
        <v>0</v>
      </c>
      <c r="GJ75">
        <v>0</v>
      </c>
      <c r="GK75">
        <v>0</v>
      </c>
      <c r="GL75">
        <v>0</v>
      </c>
      <c r="GM75">
        <v>0</v>
      </c>
      <c r="GN75">
        <v>0</v>
      </c>
      <c r="GO75">
        <v>0</v>
      </c>
      <c r="GP75">
        <v>0</v>
      </c>
      <c r="GQ75">
        <v>35.833300000000001</v>
      </c>
      <c r="GR75">
        <v>291.66699999999997</v>
      </c>
      <c r="GS75">
        <v>4.3937499999999997E-2</v>
      </c>
      <c r="GT75">
        <v>1.12336E-4</v>
      </c>
      <c r="GU75">
        <v>1.6143100000000001E-2</v>
      </c>
      <c r="GV75">
        <v>4.3629999999999997E-3</v>
      </c>
      <c r="GW75">
        <v>4.8412900000000002E-2</v>
      </c>
      <c r="GX75">
        <v>1.3872600000000001E-2</v>
      </c>
      <c r="GY75">
        <v>0.91049800000000003</v>
      </c>
      <c r="GZ75">
        <v>6.2318699999999998E-2</v>
      </c>
      <c r="HA75">
        <v>1.66351E-2</v>
      </c>
      <c r="HB75">
        <v>0.37608399999999997</v>
      </c>
      <c r="HC75">
        <v>0.25556800000000002</v>
      </c>
      <c r="HD75">
        <v>0.11762499999999999</v>
      </c>
      <c r="HE75">
        <v>0.56807399999999997</v>
      </c>
      <c r="HF75">
        <v>4.6392000000000003E-2</v>
      </c>
      <c r="HG75">
        <v>1.4678399999999999E-2</v>
      </c>
      <c r="HH75">
        <v>0.16153999999999999</v>
      </c>
      <c r="HI75">
        <v>7.5134700000000004E-3</v>
      </c>
      <c r="HJ75">
        <v>9.2308400000000001E-4</v>
      </c>
      <c r="HK75">
        <v>0.192575</v>
      </c>
      <c r="HL75">
        <v>8.9569599999999999E-3</v>
      </c>
      <c r="HM75">
        <v>1.1004299999999999E-3</v>
      </c>
      <c r="HN75">
        <v>2.8830799999999998E-4</v>
      </c>
      <c r="HO75">
        <v>4.5174699999999998E-2</v>
      </c>
      <c r="HP75">
        <v>6.1824999999999996E-3</v>
      </c>
      <c r="HQ75">
        <v>1.22094E-2</v>
      </c>
      <c r="HR75">
        <v>4.0355799999999999E-4</v>
      </c>
      <c r="HS75">
        <v>0</v>
      </c>
      <c r="HT75">
        <v>1.3315999999999999</v>
      </c>
      <c r="HU75">
        <v>0</v>
      </c>
      <c r="HV75">
        <v>1.01885E-2</v>
      </c>
      <c r="HW75">
        <v>8.0576300000000003E-4</v>
      </c>
      <c r="HX75">
        <v>0.45578099999999999</v>
      </c>
      <c r="HY75">
        <v>0</v>
      </c>
      <c r="HZ75">
        <v>0</v>
      </c>
      <c r="IA75">
        <v>0.64835500000000001</v>
      </c>
      <c r="IB75">
        <v>1316.84</v>
      </c>
      <c r="IC75">
        <v>8.2425499999999999E-2</v>
      </c>
      <c r="ID75">
        <v>1.3315999999999999</v>
      </c>
      <c r="IE75">
        <v>0</v>
      </c>
      <c r="IF75">
        <v>250</v>
      </c>
      <c r="IG75">
        <v>13.817299999999999</v>
      </c>
      <c r="IH75">
        <v>9.2560299999999998E-2</v>
      </c>
      <c r="II75">
        <v>0</v>
      </c>
      <c r="IJ75">
        <v>-0.22846</v>
      </c>
      <c r="IK75">
        <v>4.2127600000000003E-3</v>
      </c>
      <c r="IL75">
        <v>6277.47</v>
      </c>
      <c r="IM75">
        <v>0</v>
      </c>
      <c r="IN75">
        <v>0.31548199999999998</v>
      </c>
      <c r="IO75">
        <v>0.90137699999999998</v>
      </c>
      <c r="IP75">
        <v>0.74061399999999999</v>
      </c>
      <c r="IQ75">
        <v>3.8732200000000001E-3</v>
      </c>
      <c r="IR75">
        <v>3.8732200000000001E-3</v>
      </c>
      <c r="IS75">
        <v>1.6205600000000001E-2</v>
      </c>
      <c r="IT75">
        <v>1.37401</v>
      </c>
      <c r="IU75">
        <v>1.71933</v>
      </c>
      <c r="IV75">
        <v>0</v>
      </c>
      <c r="IW75">
        <v>0</v>
      </c>
      <c r="IX75">
        <v>3.03349</v>
      </c>
    </row>
    <row r="76" spans="1:258" x14ac:dyDescent="0.2">
      <c r="A76">
        <v>27625</v>
      </c>
      <c r="B76">
        <v>9.4079999999999995</v>
      </c>
      <c r="C76">
        <v>-2.1</v>
      </c>
      <c r="D76">
        <v>10.3</v>
      </c>
      <c r="E76">
        <v>1.7158800000000001</v>
      </c>
      <c r="F76">
        <v>360</v>
      </c>
      <c r="G76">
        <v>0</v>
      </c>
      <c r="H76">
        <v>0</v>
      </c>
      <c r="I76">
        <v>0</v>
      </c>
      <c r="J76">
        <v>0</v>
      </c>
      <c r="K76">
        <v>0</v>
      </c>
      <c r="L76">
        <v>0</v>
      </c>
      <c r="M76" s="90">
        <v>6.64E-6</v>
      </c>
      <c r="N76">
        <v>0.31695699999999999</v>
      </c>
      <c r="O76">
        <v>660.15599999999995</v>
      </c>
      <c r="P76">
        <v>13.436400000000001</v>
      </c>
      <c r="Q76">
        <v>1.3047800000000001</v>
      </c>
      <c r="R76">
        <v>0.36540600000000001</v>
      </c>
      <c r="S76">
        <v>0.16809299999999999</v>
      </c>
      <c r="T76">
        <v>1.0000199999999999E-3</v>
      </c>
      <c r="U76">
        <v>0.191834</v>
      </c>
      <c r="V76">
        <v>3.41517E-2</v>
      </c>
      <c r="W76">
        <v>0.124043</v>
      </c>
      <c r="X76">
        <v>0.11447300000000001</v>
      </c>
      <c r="Y76">
        <v>1.0000199999999999E-3</v>
      </c>
      <c r="Z76">
        <v>3987.61</v>
      </c>
      <c r="AA76">
        <v>159.57300000000001</v>
      </c>
      <c r="AB76">
        <v>14.083299999999999</v>
      </c>
      <c r="AC76">
        <v>406.572</v>
      </c>
      <c r="AD76">
        <v>5.2854400000000004</v>
      </c>
      <c r="AE76">
        <v>0.52854400000000001</v>
      </c>
      <c r="AF76">
        <v>13081.5</v>
      </c>
      <c r="AG76">
        <v>608.44200000000001</v>
      </c>
      <c r="AH76">
        <v>74.751499999999993</v>
      </c>
      <c r="AI76">
        <v>0.43525000000000003</v>
      </c>
      <c r="AJ76">
        <v>3.3049199999999998E-3</v>
      </c>
      <c r="AK76">
        <v>0.138345</v>
      </c>
      <c r="AL76">
        <v>25.11</v>
      </c>
      <c r="AM76">
        <v>14.6557</v>
      </c>
      <c r="AN76">
        <v>0</v>
      </c>
      <c r="AO76">
        <v>1.6730799999999999</v>
      </c>
      <c r="AP76">
        <v>13.93</v>
      </c>
      <c r="AQ76">
        <v>132.673</v>
      </c>
      <c r="AR76">
        <v>0</v>
      </c>
      <c r="AS76">
        <v>127.15600000000001</v>
      </c>
      <c r="AT76">
        <v>0.95751900000000001</v>
      </c>
      <c r="AU76">
        <v>8.6477700000000008E-3</v>
      </c>
      <c r="AV76">
        <v>3.0460399999999999E-2</v>
      </c>
      <c r="AW76" s="90" t="s">
        <v>1906</v>
      </c>
      <c r="AX76">
        <v>2.9130300000000001E-2</v>
      </c>
      <c r="AY76" s="90" t="s">
        <v>1906</v>
      </c>
      <c r="AZ76">
        <v>8.6167600000000002E-4</v>
      </c>
      <c r="BA76">
        <v>401.10599999999999</v>
      </c>
      <c r="BB76">
        <v>1.7927900000000001</v>
      </c>
      <c r="BC76">
        <v>7.8580200000000003E-3</v>
      </c>
      <c r="BD76" s="90" t="s">
        <v>1906</v>
      </c>
      <c r="BE76">
        <v>1.3102299999999999E-3</v>
      </c>
      <c r="BF76">
        <v>1.7477499999999999</v>
      </c>
      <c r="BG76">
        <v>1.79548</v>
      </c>
      <c r="BH76">
        <v>5.66293E-3</v>
      </c>
      <c r="BI76" s="90" t="s">
        <v>1906</v>
      </c>
      <c r="BJ76">
        <v>456.71600000000001</v>
      </c>
      <c r="BK76">
        <v>293.88600000000002</v>
      </c>
      <c r="BL76">
        <v>197.328</v>
      </c>
      <c r="BM76">
        <v>239.56700000000001</v>
      </c>
      <c r="BN76">
        <v>103.071</v>
      </c>
      <c r="BO76">
        <v>102.651</v>
      </c>
      <c r="BP76">
        <v>103.73699999999999</v>
      </c>
      <c r="BQ76">
        <v>100.319</v>
      </c>
      <c r="BR76">
        <v>100.267</v>
      </c>
      <c r="BS76">
        <v>100.37</v>
      </c>
      <c r="BT76">
        <v>348.41199999999998</v>
      </c>
      <c r="BU76">
        <v>218.82900000000001</v>
      </c>
      <c r="BV76">
        <v>299.33699999999999</v>
      </c>
      <c r="BW76">
        <v>127.44</v>
      </c>
      <c r="BX76">
        <v>100</v>
      </c>
      <c r="BY76">
        <v>100</v>
      </c>
      <c r="BZ76">
        <v>776.7</v>
      </c>
      <c r="CA76">
        <v>100.051</v>
      </c>
      <c r="CB76">
        <v>102.166</v>
      </c>
      <c r="CC76">
        <v>108.012</v>
      </c>
      <c r="CD76">
        <v>101.096</v>
      </c>
      <c r="CE76">
        <v>128.477</v>
      </c>
      <c r="CF76">
        <v>133.61099999999999</v>
      </c>
      <c r="CG76">
        <v>105.511</v>
      </c>
      <c r="CH76">
        <v>100.015</v>
      </c>
      <c r="CI76">
        <v>101.95099999999999</v>
      </c>
      <c r="CJ76">
        <v>101.761</v>
      </c>
      <c r="CK76">
        <v>100</v>
      </c>
      <c r="CL76">
        <v>101.31</v>
      </c>
      <c r="CM76">
        <v>100</v>
      </c>
      <c r="CN76">
        <v>131.36199999999999</v>
      </c>
      <c r="CO76">
        <v>100.01300000000001</v>
      </c>
      <c r="CP76">
        <v>101.328</v>
      </c>
      <c r="CQ76">
        <v>100.001</v>
      </c>
      <c r="CR76">
        <v>100</v>
      </c>
      <c r="CS76">
        <v>100.012</v>
      </c>
      <c r="CT76">
        <v>100.002</v>
      </c>
      <c r="CU76">
        <v>100</v>
      </c>
      <c r="CV76">
        <v>100.001</v>
      </c>
      <c r="CW76">
        <v>100.002</v>
      </c>
      <c r="CX76">
        <v>100</v>
      </c>
      <c r="CY76">
        <v>262.83</v>
      </c>
      <c r="CZ76">
        <v>202.81899999999999</v>
      </c>
      <c r="DA76">
        <v>106.048</v>
      </c>
      <c r="DB76">
        <v>102.129</v>
      </c>
      <c r="DC76">
        <v>104.84699999999999</v>
      </c>
      <c r="DD76">
        <v>100</v>
      </c>
      <c r="DE76">
        <v>100.319</v>
      </c>
      <c r="DF76">
        <v>191.673</v>
      </c>
      <c r="DG76">
        <v>181.34700000000001</v>
      </c>
      <c r="DH76">
        <v>239.91</v>
      </c>
      <c r="DI76">
        <v>4.0999999999999996</v>
      </c>
      <c r="DJ76">
        <v>1320.31</v>
      </c>
      <c r="DK76">
        <v>380.79899999999998</v>
      </c>
      <c r="DL76">
        <v>152.15100000000001</v>
      </c>
      <c r="DM76">
        <v>228.648</v>
      </c>
      <c r="DN76">
        <v>939.51400000000001</v>
      </c>
      <c r="DO76">
        <v>0.99324199999999996</v>
      </c>
      <c r="DP76">
        <v>0.99324199999999996</v>
      </c>
      <c r="DQ76">
        <v>1</v>
      </c>
      <c r="DR76">
        <v>7.2926800000000004E-4</v>
      </c>
      <c r="DS76">
        <v>0.95444200000000001</v>
      </c>
      <c r="DT76" s="90">
        <v>6.6399900000000001E-6</v>
      </c>
      <c r="DU76" s="90">
        <v>1.5359400000000001E-5</v>
      </c>
      <c r="DV76" s="90">
        <v>3.4458600000000001E-6</v>
      </c>
      <c r="DW76">
        <v>0</v>
      </c>
      <c r="DX76">
        <v>0</v>
      </c>
      <c r="DY76">
        <v>-1.16081E-2</v>
      </c>
      <c r="DZ76">
        <v>19.864799999999999</v>
      </c>
      <c r="EA76">
        <v>0.658362</v>
      </c>
      <c r="EB76">
        <v>0.163911</v>
      </c>
      <c r="EC76">
        <v>0.163911</v>
      </c>
      <c r="ED76">
        <v>3.2751600000000001</v>
      </c>
      <c r="EE76">
        <v>2.2873899999999998</v>
      </c>
      <c r="EF76">
        <v>3.2861199999999999</v>
      </c>
      <c r="EG76">
        <v>2.2873899999999998</v>
      </c>
      <c r="EH76">
        <v>0.332702</v>
      </c>
      <c r="EI76">
        <v>40.321199999999997</v>
      </c>
      <c r="EJ76">
        <v>6.9396100000000001</v>
      </c>
      <c r="EK76">
        <v>1.29684E-2</v>
      </c>
      <c r="EL76">
        <v>1.7793000000000001</v>
      </c>
      <c r="EM76">
        <v>0</v>
      </c>
      <c r="EN76">
        <v>36.2102</v>
      </c>
      <c r="EO76">
        <v>476.64</v>
      </c>
      <c r="EP76">
        <v>3.10771E-2</v>
      </c>
      <c r="EQ76">
        <v>8.3992200000000006E-3</v>
      </c>
      <c r="ER76">
        <v>0</v>
      </c>
      <c r="ES76">
        <v>2.13676E-2</v>
      </c>
      <c r="ET76">
        <v>2.6160600000000001</v>
      </c>
      <c r="EU76">
        <v>1.66577E-3</v>
      </c>
      <c r="EV76">
        <v>1.01767E-2</v>
      </c>
      <c r="EW76">
        <v>9.9874100000000004E-3</v>
      </c>
      <c r="EX76">
        <v>9.882370000000001E-4</v>
      </c>
      <c r="EY76">
        <v>9.9874100000000004E-4</v>
      </c>
      <c r="EZ76">
        <v>0.31661499999999998</v>
      </c>
      <c r="FA76">
        <v>9.0588600000000002E-3</v>
      </c>
      <c r="FB76">
        <v>9.1099200000000001E-4</v>
      </c>
      <c r="FC76">
        <v>0.12861900000000001</v>
      </c>
      <c r="FD76">
        <v>1.6720400000000001E-3</v>
      </c>
      <c r="FE76">
        <v>1.6720400000000001E-4</v>
      </c>
      <c r="FF76">
        <v>0.176733</v>
      </c>
      <c r="FG76">
        <v>2.2975299999999999E-3</v>
      </c>
      <c r="FH76">
        <v>2.2975299999999999E-4</v>
      </c>
      <c r="FI76">
        <v>0.71256799999999998</v>
      </c>
      <c r="FJ76">
        <v>1.06795</v>
      </c>
      <c r="FK76">
        <v>41.4908</v>
      </c>
      <c r="FL76">
        <v>412.94299999999998</v>
      </c>
      <c r="FM76">
        <v>6.8751800000000003</v>
      </c>
      <c r="FN76">
        <v>1</v>
      </c>
      <c r="FO76">
        <v>0.471999</v>
      </c>
      <c r="FP76">
        <v>8.1027100000000008E-3</v>
      </c>
      <c r="FQ76">
        <v>8.1669499999999999E-4</v>
      </c>
      <c r="FR76">
        <v>7.7064099999999996E-2</v>
      </c>
      <c r="FS76">
        <v>0</v>
      </c>
      <c r="FT76">
        <v>7.3304099999999997E-2</v>
      </c>
      <c r="FU76">
        <v>0</v>
      </c>
      <c r="FV76">
        <v>1.23509</v>
      </c>
      <c r="FW76">
        <v>8.1669499999999999E-4</v>
      </c>
      <c r="FX76">
        <v>8.1027100000000008E-3</v>
      </c>
      <c r="FY76">
        <v>4.8173499999999998E-3</v>
      </c>
      <c r="FZ76">
        <v>0</v>
      </c>
      <c r="GA76">
        <v>3.8304200000000002E-3</v>
      </c>
      <c r="GB76">
        <v>0</v>
      </c>
      <c r="GC76">
        <v>297.23200000000003</v>
      </c>
      <c r="GD76">
        <v>1</v>
      </c>
      <c r="GE76">
        <v>0.60044200000000003</v>
      </c>
      <c r="GF76">
        <v>0.39955800000000002</v>
      </c>
      <c r="GG76">
        <v>1.2194400000000001</v>
      </c>
      <c r="GH76">
        <v>0</v>
      </c>
      <c r="GI76">
        <v>0</v>
      </c>
      <c r="GJ76">
        <v>0</v>
      </c>
      <c r="GK76">
        <v>0</v>
      </c>
      <c r="GL76">
        <v>0</v>
      </c>
      <c r="GM76">
        <v>0</v>
      </c>
      <c r="GN76">
        <v>0</v>
      </c>
      <c r="GO76">
        <v>0</v>
      </c>
      <c r="GP76">
        <v>0</v>
      </c>
      <c r="GQ76">
        <v>35.833300000000001</v>
      </c>
      <c r="GR76">
        <v>291.66699999999997</v>
      </c>
      <c r="GS76">
        <v>4.40708E-2</v>
      </c>
      <c r="GT76">
        <v>1.1239399999999999E-4</v>
      </c>
      <c r="GU76">
        <v>1.62022E-2</v>
      </c>
      <c r="GV76">
        <v>4.3789900000000001E-3</v>
      </c>
      <c r="GW76">
        <v>4.85622E-2</v>
      </c>
      <c r="GX76">
        <v>1.3781E-2</v>
      </c>
      <c r="GY76">
        <v>0.91200199999999998</v>
      </c>
      <c r="GZ76">
        <v>6.2481700000000001E-2</v>
      </c>
      <c r="HA76">
        <v>1.6546600000000002E-2</v>
      </c>
      <c r="HB76">
        <v>0.37586599999999998</v>
      </c>
      <c r="HC76">
        <v>0.25517499999999999</v>
      </c>
      <c r="HD76">
        <v>0.118381</v>
      </c>
      <c r="HE76">
        <v>0.56921100000000002</v>
      </c>
      <c r="HF76">
        <v>4.65379E-2</v>
      </c>
      <c r="HG76">
        <v>1.45878E-2</v>
      </c>
      <c r="HH76">
        <v>0.161801</v>
      </c>
      <c r="HI76">
        <v>7.5256200000000002E-3</v>
      </c>
      <c r="HJ76">
        <v>9.2457599999999998E-4</v>
      </c>
      <c r="HK76">
        <v>0.19234999999999999</v>
      </c>
      <c r="HL76">
        <v>8.9465199999999995E-3</v>
      </c>
      <c r="HM76">
        <v>1.09914E-3</v>
      </c>
      <c r="HN76">
        <v>2.8909999999999998E-4</v>
      </c>
      <c r="HO76">
        <v>4.53205E-2</v>
      </c>
      <c r="HP76">
        <v>6.2024699999999999E-3</v>
      </c>
      <c r="HQ76">
        <v>1.2248800000000001E-2</v>
      </c>
      <c r="HR76">
        <v>4.0486100000000001E-4</v>
      </c>
      <c r="HS76">
        <v>0</v>
      </c>
      <c r="HT76">
        <v>1.33633</v>
      </c>
      <c r="HU76">
        <v>0</v>
      </c>
      <c r="HV76">
        <v>1.0224499999999999E-2</v>
      </c>
      <c r="HW76">
        <v>8.0684799999999998E-4</v>
      </c>
      <c r="HX76">
        <v>0.45787499999999998</v>
      </c>
      <c r="HY76">
        <v>0</v>
      </c>
      <c r="HZ76">
        <v>0</v>
      </c>
      <c r="IA76">
        <v>0.65022500000000005</v>
      </c>
      <c r="IB76">
        <v>1320.31</v>
      </c>
      <c r="IC76">
        <v>8.2622600000000004E-2</v>
      </c>
      <c r="ID76">
        <v>1.33633</v>
      </c>
      <c r="IE76">
        <v>0</v>
      </c>
      <c r="IF76">
        <v>250</v>
      </c>
      <c r="IG76">
        <v>13.817299999999999</v>
      </c>
      <c r="IH76">
        <v>9.2560299999999998E-2</v>
      </c>
      <c r="II76">
        <v>0</v>
      </c>
      <c r="IJ76">
        <v>-0.22833999999999999</v>
      </c>
      <c r="IK76">
        <v>4.2092900000000001E-3</v>
      </c>
      <c r="IL76">
        <v>6287.81</v>
      </c>
      <c r="IM76">
        <v>0</v>
      </c>
      <c r="IN76">
        <v>0.315527</v>
      </c>
      <c r="IO76">
        <v>0.90150699999999995</v>
      </c>
      <c r="IP76">
        <v>0.73562700000000003</v>
      </c>
      <c r="IQ76">
        <v>3.8726199999999998E-3</v>
      </c>
      <c r="IR76">
        <v>3.8726199999999998E-3</v>
      </c>
      <c r="IS76">
        <v>1.6205000000000001E-2</v>
      </c>
      <c r="IT76">
        <v>1.3736900000000001</v>
      </c>
      <c r="IU76">
        <v>1.7189700000000001</v>
      </c>
      <c r="IV76">
        <v>0</v>
      </c>
      <c r="IW76">
        <v>0</v>
      </c>
      <c r="IX76">
        <v>3.03349</v>
      </c>
    </row>
    <row r="77" spans="1:258" x14ac:dyDescent="0.2">
      <c r="A77">
        <v>27990</v>
      </c>
      <c r="B77">
        <v>9.4079999999999995</v>
      </c>
      <c r="C77">
        <v>-2.1</v>
      </c>
      <c r="D77">
        <v>10.3</v>
      </c>
      <c r="E77">
        <v>1.7158800000000001</v>
      </c>
      <c r="F77">
        <v>360</v>
      </c>
      <c r="G77">
        <v>0</v>
      </c>
      <c r="H77">
        <v>0</v>
      </c>
      <c r="I77">
        <v>0</v>
      </c>
      <c r="J77">
        <v>0</v>
      </c>
      <c r="K77">
        <v>0</v>
      </c>
      <c r="L77">
        <v>0</v>
      </c>
      <c r="M77" s="90">
        <v>6.64E-6</v>
      </c>
      <c r="N77">
        <v>0.31695699999999999</v>
      </c>
      <c r="O77">
        <v>661.85599999999999</v>
      </c>
      <c r="P77">
        <v>13.470700000000001</v>
      </c>
      <c r="Q77">
        <v>1.30785</v>
      </c>
      <c r="R77">
        <v>0.36554700000000001</v>
      </c>
      <c r="S77">
        <v>0.16789399999999999</v>
      </c>
      <c r="T77">
        <v>1.0000199999999999E-3</v>
      </c>
      <c r="U77">
        <v>0.192019</v>
      </c>
      <c r="V77">
        <v>3.4185199999999999E-2</v>
      </c>
      <c r="W77">
        <v>0.123932</v>
      </c>
      <c r="X77">
        <v>0.114422</v>
      </c>
      <c r="Y77">
        <v>1.0000199999999999E-3</v>
      </c>
      <c r="Z77">
        <v>3996.71</v>
      </c>
      <c r="AA77">
        <v>159.82499999999999</v>
      </c>
      <c r="AB77">
        <v>14.108700000000001</v>
      </c>
      <c r="AC77">
        <v>407.89600000000002</v>
      </c>
      <c r="AD77">
        <v>5.3026499999999999</v>
      </c>
      <c r="AE77">
        <v>0.53026499999999999</v>
      </c>
      <c r="AF77">
        <v>13075</v>
      </c>
      <c r="AG77">
        <v>608.14</v>
      </c>
      <c r="AH77">
        <v>74.714299999999994</v>
      </c>
      <c r="AI77">
        <v>0.435969</v>
      </c>
      <c r="AJ77">
        <v>3.2965500000000001E-3</v>
      </c>
      <c r="AK77">
        <v>0.135658</v>
      </c>
      <c r="AL77">
        <v>25.11</v>
      </c>
      <c r="AM77">
        <v>14.658200000000001</v>
      </c>
      <c r="AN77">
        <v>0</v>
      </c>
      <c r="AO77">
        <v>1.68218</v>
      </c>
      <c r="AP77">
        <v>13.9991</v>
      </c>
      <c r="AQ77">
        <v>132.648</v>
      </c>
      <c r="AR77">
        <v>0</v>
      </c>
      <c r="AS77">
        <v>127.212</v>
      </c>
      <c r="AT77">
        <v>0.95996199999999998</v>
      </c>
      <c r="AU77">
        <v>8.6674400000000002E-3</v>
      </c>
      <c r="AV77">
        <v>3.0540899999999999E-2</v>
      </c>
      <c r="AW77" s="90" t="s">
        <v>1906</v>
      </c>
      <c r="AX77">
        <v>2.9210300000000002E-2</v>
      </c>
      <c r="AY77" s="90" t="s">
        <v>1906</v>
      </c>
      <c r="AZ77">
        <v>8.6356599999999996E-4</v>
      </c>
      <c r="BA77">
        <v>401.09800000000001</v>
      </c>
      <c r="BB77">
        <v>1.7972600000000001</v>
      </c>
      <c r="BC77">
        <v>7.8698699999999993E-3</v>
      </c>
      <c r="BD77" s="90" t="s">
        <v>1906</v>
      </c>
      <c r="BE77">
        <v>1.3129400000000001E-3</v>
      </c>
      <c r="BF77">
        <v>1.7520899999999999</v>
      </c>
      <c r="BG77">
        <v>1.7999499999999999</v>
      </c>
      <c r="BH77">
        <v>5.6806699999999996E-3</v>
      </c>
      <c r="BI77" s="90" t="s">
        <v>1906</v>
      </c>
      <c r="BJ77">
        <v>457.601</v>
      </c>
      <c r="BK77">
        <v>294.35500000000002</v>
      </c>
      <c r="BL77">
        <v>197.571</v>
      </c>
      <c r="BM77">
        <v>239.846</v>
      </c>
      <c r="BN77">
        <v>103.07899999999999</v>
      </c>
      <c r="BO77">
        <v>102.657</v>
      </c>
      <c r="BP77">
        <v>103.746</v>
      </c>
      <c r="BQ77">
        <v>100.32</v>
      </c>
      <c r="BR77">
        <v>100.268</v>
      </c>
      <c r="BS77">
        <v>100.37</v>
      </c>
      <c r="BT77">
        <v>348.41199999999998</v>
      </c>
      <c r="BU77">
        <v>219.17500000000001</v>
      </c>
      <c r="BV77">
        <v>299</v>
      </c>
      <c r="BW77">
        <v>127.51900000000001</v>
      </c>
      <c r="BX77">
        <v>100</v>
      </c>
      <c r="BY77">
        <v>100</v>
      </c>
      <c r="BZ77">
        <v>776.7</v>
      </c>
      <c r="CA77">
        <v>100.051</v>
      </c>
      <c r="CB77">
        <v>102.176</v>
      </c>
      <c r="CC77">
        <v>108.041</v>
      </c>
      <c r="CD77">
        <v>101.1</v>
      </c>
      <c r="CE77">
        <v>128.536</v>
      </c>
      <c r="CF77">
        <v>133.58699999999999</v>
      </c>
      <c r="CG77">
        <v>105.535</v>
      </c>
      <c r="CH77">
        <v>100.015</v>
      </c>
      <c r="CI77">
        <v>101.92</v>
      </c>
      <c r="CJ77">
        <v>101.764</v>
      </c>
      <c r="CK77">
        <v>100</v>
      </c>
      <c r="CL77">
        <v>101.31399999999999</v>
      </c>
      <c r="CM77">
        <v>100</v>
      </c>
      <c r="CN77">
        <v>131.45699999999999</v>
      </c>
      <c r="CO77">
        <v>100.01300000000001</v>
      </c>
      <c r="CP77">
        <v>101.334</v>
      </c>
      <c r="CQ77">
        <v>100.001</v>
      </c>
      <c r="CR77">
        <v>100</v>
      </c>
      <c r="CS77">
        <v>100.011</v>
      </c>
      <c r="CT77">
        <v>100.002</v>
      </c>
      <c r="CU77">
        <v>100</v>
      </c>
      <c r="CV77">
        <v>100.001</v>
      </c>
      <c r="CW77">
        <v>100.002</v>
      </c>
      <c r="CX77">
        <v>100</v>
      </c>
      <c r="CY77">
        <v>263.24599999999998</v>
      </c>
      <c r="CZ77">
        <v>203.08</v>
      </c>
      <c r="DA77">
        <v>106.077</v>
      </c>
      <c r="DB77">
        <v>102.099</v>
      </c>
      <c r="DC77">
        <v>104.864</v>
      </c>
      <c r="DD77">
        <v>100</v>
      </c>
      <c r="DE77">
        <v>100.32</v>
      </c>
      <c r="DF77">
        <v>191.96199999999999</v>
      </c>
      <c r="DG77">
        <v>181.32599999999999</v>
      </c>
      <c r="DH77">
        <v>239.874</v>
      </c>
      <c r="DI77">
        <v>4.0999999999999996</v>
      </c>
      <c r="DJ77">
        <v>1323.71</v>
      </c>
      <c r="DK77">
        <v>381.52199999999999</v>
      </c>
      <c r="DL77">
        <v>152.50700000000001</v>
      </c>
      <c r="DM77">
        <v>229.01499999999999</v>
      </c>
      <c r="DN77">
        <v>942.19</v>
      </c>
      <c r="DO77">
        <v>0.99556299999999998</v>
      </c>
      <c r="DP77">
        <v>0.99556299999999998</v>
      </c>
      <c r="DQ77">
        <v>1</v>
      </c>
      <c r="DR77">
        <v>7.2926800000000004E-4</v>
      </c>
      <c r="DS77">
        <v>0.95413800000000004</v>
      </c>
      <c r="DT77" s="90">
        <v>6.6399900000000001E-6</v>
      </c>
      <c r="DU77" s="90">
        <v>1.5056699999999999E-5</v>
      </c>
      <c r="DV77" s="90">
        <v>3.4464499999999998E-6</v>
      </c>
      <c r="DW77">
        <v>0</v>
      </c>
      <c r="DX77">
        <v>0</v>
      </c>
      <c r="DY77">
        <v>-1.16198E-2</v>
      </c>
      <c r="DZ77">
        <v>19.911300000000001</v>
      </c>
      <c r="EA77">
        <v>0.66063799999999995</v>
      </c>
      <c r="EB77">
        <v>0.16434099999999999</v>
      </c>
      <c r="EC77">
        <v>0.16434099999999999</v>
      </c>
      <c r="ED77">
        <v>3.28315</v>
      </c>
      <c r="EE77">
        <v>2.2929499999999998</v>
      </c>
      <c r="EF77">
        <v>3.2941400000000001</v>
      </c>
      <c r="EG77">
        <v>2.2929499999999998</v>
      </c>
      <c r="EH77">
        <v>0.33357599999999998</v>
      </c>
      <c r="EI77">
        <v>40.415399999999998</v>
      </c>
      <c r="EJ77">
        <v>6.9512099999999997</v>
      </c>
      <c r="EK77">
        <v>1.29795E-2</v>
      </c>
      <c r="EL77">
        <v>1.7751399999999999</v>
      </c>
      <c r="EM77">
        <v>0</v>
      </c>
      <c r="EN77">
        <v>36.410499999999999</v>
      </c>
      <c r="EO77">
        <v>479.50900000000001</v>
      </c>
      <c r="EP77">
        <v>3.11402E-2</v>
      </c>
      <c r="EQ77">
        <v>8.41627E-3</v>
      </c>
      <c r="ER77">
        <v>0</v>
      </c>
      <c r="ES77">
        <v>2.13958E-2</v>
      </c>
      <c r="ET77">
        <v>2.5644999999999998</v>
      </c>
      <c r="EU77">
        <v>1.6698800000000001E-3</v>
      </c>
      <c r="EV77">
        <v>1.01765E-2</v>
      </c>
      <c r="EW77">
        <v>9.9867800000000007E-3</v>
      </c>
      <c r="EX77">
        <v>9.8801599999999998E-4</v>
      </c>
      <c r="EY77">
        <v>9.9867800000000002E-4</v>
      </c>
      <c r="EZ77">
        <v>0.317355</v>
      </c>
      <c r="FA77">
        <v>9.0780900000000005E-3</v>
      </c>
      <c r="FB77">
        <v>9.1279299999999996E-4</v>
      </c>
      <c r="FC77">
        <v>0.12898499999999999</v>
      </c>
      <c r="FD77">
        <v>1.6768E-3</v>
      </c>
      <c r="FE77">
        <v>1.6767999999999999E-4</v>
      </c>
      <c r="FF77">
        <v>0.17719299999999999</v>
      </c>
      <c r="FG77">
        <v>2.3035099999999999E-3</v>
      </c>
      <c r="FH77">
        <v>2.30351E-4</v>
      </c>
      <c r="FI77">
        <v>0.71432099999999998</v>
      </c>
      <c r="FJ77">
        <v>1.0705499999999999</v>
      </c>
      <c r="FK77">
        <v>41.501100000000001</v>
      </c>
      <c r="FL77">
        <v>413.096</v>
      </c>
      <c r="FM77">
        <v>6.8738599999999996</v>
      </c>
      <c r="FN77">
        <v>1</v>
      </c>
      <c r="FO77">
        <v>0.473163</v>
      </c>
      <c r="FP77">
        <v>8.1207399999999996E-3</v>
      </c>
      <c r="FQ77">
        <v>8.1845900000000001E-4</v>
      </c>
      <c r="FR77">
        <v>7.7224000000000001E-2</v>
      </c>
      <c r="FS77">
        <v>0</v>
      </c>
      <c r="FT77">
        <v>7.34876E-2</v>
      </c>
      <c r="FU77">
        <v>0</v>
      </c>
      <c r="FV77">
        <v>1.23811</v>
      </c>
      <c r="FW77">
        <v>8.1845900000000001E-4</v>
      </c>
      <c r="FX77">
        <v>8.1207399999999996E-3</v>
      </c>
      <c r="FY77">
        <v>4.8261199999999997E-3</v>
      </c>
      <c r="FZ77">
        <v>0</v>
      </c>
      <c r="GA77">
        <v>3.8413200000000001E-3</v>
      </c>
      <c r="GB77">
        <v>0</v>
      </c>
      <c r="GC77">
        <v>297.29500000000002</v>
      </c>
      <c r="GD77">
        <v>1</v>
      </c>
      <c r="GE77">
        <v>0.60026800000000002</v>
      </c>
      <c r="GF77">
        <v>0.39973199999999998</v>
      </c>
      <c r="GG77">
        <v>1.22241</v>
      </c>
      <c r="GH77">
        <v>0</v>
      </c>
      <c r="GI77">
        <v>0</v>
      </c>
      <c r="GJ77">
        <v>0</v>
      </c>
      <c r="GK77">
        <v>0</v>
      </c>
      <c r="GL77">
        <v>0</v>
      </c>
      <c r="GM77">
        <v>0</v>
      </c>
      <c r="GN77">
        <v>0</v>
      </c>
      <c r="GO77">
        <v>0</v>
      </c>
      <c r="GP77">
        <v>0</v>
      </c>
      <c r="GQ77">
        <v>35.833300000000001</v>
      </c>
      <c r="GR77">
        <v>291.66699999999997</v>
      </c>
      <c r="GS77">
        <v>4.4207799999999998E-2</v>
      </c>
      <c r="GT77">
        <v>1.12452E-4</v>
      </c>
      <c r="GU77">
        <v>1.6262700000000001E-2</v>
      </c>
      <c r="GV77">
        <v>4.3953200000000003E-3</v>
      </c>
      <c r="GW77">
        <v>4.8715500000000002E-2</v>
      </c>
      <c r="GX77">
        <v>1.36907E-2</v>
      </c>
      <c r="GY77">
        <v>0.913524</v>
      </c>
      <c r="GZ77">
        <v>6.2648499999999996E-2</v>
      </c>
      <c r="HA77">
        <v>1.6459600000000001E-2</v>
      </c>
      <c r="HB77">
        <v>0.37565199999999999</v>
      </c>
      <c r="HC77">
        <v>0.25477499999999997</v>
      </c>
      <c r="HD77">
        <v>0.11913799999999999</v>
      </c>
      <c r="HE77">
        <v>0.570357</v>
      </c>
      <c r="HF77">
        <v>4.6687300000000001E-2</v>
      </c>
      <c r="HG77">
        <v>1.44986E-2</v>
      </c>
      <c r="HH77">
        <v>0.16206499999999999</v>
      </c>
      <c r="HI77">
        <v>7.5378900000000002E-3</v>
      </c>
      <c r="HJ77">
        <v>9.2608399999999998E-4</v>
      </c>
      <c r="HK77">
        <v>0.19213</v>
      </c>
      <c r="HL77">
        <v>8.9362799999999996E-3</v>
      </c>
      <c r="HM77">
        <v>1.09789E-3</v>
      </c>
      <c r="HN77">
        <v>2.89914E-4</v>
      </c>
      <c r="HO77">
        <v>4.5466100000000002E-2</v>
      </c>
      <c r="HP77">
        <v>6.2223900000000004E-3</v>
      </c>
      <c r="HQ77">
        <v>1.22881E-2</v>
      </c>
      <c r="HR77">
        <v>4.0616099999999999E-4</v>
      </c>
      <c r="HS77">
        <v>0</v>
      </c>
      <c r="HT77">
        <v>1.3409500000000001</v>
      </c>
      <c r="HU77">
        <v>0</v>
      </c>
      <c r="HV77">
        <v>1.0259900000000001E-2</v>
      </c>
      <c r="HW77">
        <v>8.07896E-4</v>
      </c>
      <c r="HX77">
        <v>0.45991900000000002</v>
      </c>
      <c r="HY77">
        <v>0</v>
      </c>
      <c r="HZ77">
        <v>0</v>
      </c>
      <c r="IA77">
        <v>0.65204899999999999</v>
      </c>
      <c r="IB77">
        <v>1323.71</v>
      </c>
      <c r="IC77">
        <v>8.2815700000000006E-2</v>
      </c>
      <c r="ID77">
        <v>1.3409500000000001</v>
      </c>
      <c r="IE77">
        <v>0</v>
      </c>
      <c r="IF77">
        <v>250</v>
      </c>
      <c r="IG77">
        <v>13.817299999999999</v>
      </c>
      <c r="IH77">
        <v>9.2560299999999998E-2</v>
      </c>
      <c r="II77">
        <v>0</v>
      </c>
      <c r="IJ77">
        <v>-0.22822300000000001</v>
      </c>
      <c r="IK77">
        <v>4.2059200000000001E-3</v>
      </c>
      <c r="IL77">
        <v>6297.92</v>
      </c>
      <c r="IM77">
        <v>0</v>
      </c>
      <c r="IN77">
        <v>0.31557499999999999</v>
      </c>
      <c r="IO77">
        <v>0.90164299999999997</v>
      </c>
      <c r="IP77">
        <v>0.730738</v>
      </c>
      <c r="IQ77">
        <v>3.8720099999999999E-3</v>
      </c>
      <c r="IR77">
        <v>3.8720099999999999E-3</v>
      </c>
      <c r="IS77">
        <v>1.6204300000000001E-2</v>
      </c>
      <c r="IT77">
        <v>1.37337</v>
      </c>
      <c r="IU77">
        <v>1.71861</v>
      </c>
      <c r="IV77">
        <v>0</v>
      </c>
      <c r="IW77">
        <v>0</v>
      </c>
      <c r="IX77">
        <v>3.03349</v>
      </c>
    </row>
    <row r="78" spans="1:258" x14ac:dyDescent="0.2">
      <c r="A78">
        <v>28355</v>
      </c>
      <c r="B78">
        <v>9.4079999999999995</v>
      </c>
      <c r="C78">
        <v>-2.1</v>
      </c>
      <c r="D78">
        <v>10.3</v>
      </c>
      <c r="E78">
        <v>1.7158800000000001</v>
      </c>
      <c r="F78">
        <v>360</v>
      </c>
      <c r="G78">
        <v>0</v>
      </c>
      <c r="H78">
        <v>0</v>
      </c>
      <c r="I78">
        <v>0</v>
      </c>
      <c r="J78">
        <v>0</v>
      </c>
      <c r="K78">
        <v>0</v>
      </c>
      <c r="L78">
        <v>0</v>
      </c>
      <c r="M78" s="90">
        <v>6.64E-6</v>
      </c>
      <c r="N78">
        <v>0.31695699999999999</v>
      </c>
      <c r="O78">
        <v>663.53800000000001</v>
      </c>
      <c r="P78">
        <v>13.504899999999999</v>
      </c>
      <c r="Q78">
        <v>1.3108900000000001</v>
      </c>
      <c r="R78">
        <v>0.36568499999999998</v>
      </c>
      <c r="S78">
        <v>0.16770299999999999</v>
      </c>
      <c r="T78">
        <v>1.0000199999999999E-3</v>
      </c>
      <c r="U78">
        <v>0.192214</v>
      </c>
      <c r="V78">
        <v>3.4218600000000002E-2</v>
      </c>
      <c r="W78">
        <v>0.123821</v>
      </c>
      <c r="X78">
        <v>0.114359</v>
      </c>
      <c r="Y78">
        <v>1.0000199999999999E-3</v>
      </c>
      <c r="Z78">
        <v>4005.8</v>
      </c>
      <c r="AA78">
        <v>160.072</v>
      </c>
      <c r="AB78">
        <v>14.134</v>
      </c>
      <c r="AC78">
        <v>409.21600000000001</v>
      </c>
      <c r="AD78">
        <v>5.3197999999999999</v>
      </c>
      <c r="AE78">
        <v>0.53198000000000001</v>
      </c>
      <c r="AF78">
        <v>13068.6</v>
      </c>
      <c r="AG78">
        <v>607.84199999999998</v>
      </c>
      <c r="AH78">
        <v>74.677700000000002</v>
      </c>
      <c r="AI78">
        <v>0.436693</v>
      </c>
      <c r="AJ78">
        <v>3.28809E-3</v>
      </c>
      <c r="AK78">
        <v>0.13306799999999999</v>
      </c>
      <c r="AL78">
        <v>25.11</v>
      </c>
      <c r="AM78">
        <v>14.660600000000001</v>
      </c>
      <c r="AN78">
        <v>0</v>
      </c>
      <c r="AO78">
        <v>1.6914899999999999</v>
      </c>
      <c r="AP78">
        <v>14.068199999999999</v>
      </c>
      <c r="AQ78">
        <v>132.62200000000001</v>
      </c>
      <c r="AR78">
        <v>0</v>
      </c>
      <c r="AS78">
        <v>127.268</v>
      </c>
      <c r="AT78">
        <v>0.96238500000000005</v>
      </c>
      <c r="AU78">
        <v>8.6869900000000003E-3</v>
      </c>
      <c r="AV78">
        <v>3.0622E-2</v>
      </c>
      <c r="AW78" s="90" t="s">
        <v>1906</v>
      </c>
      <c r="AX78">
        <v>2.92906E-2</v>
      </c>
      <c r="AY78" s="90" t="s">
        <v>1906</v>
      </c>
      <c r="AZ78">
        <v>8.6544200000000001E-4</v>
      </c>
      <c r="BA78">
        <v>401.089</v>
      </c>
      <c r="BB78">
        <v>1.8016700000000001</v>
      </c>
      <c r="BC78">
        <v>7.8822100000000006E-3</v>
      </c>
      <c r="BD78" s="90" t="s">
        <v>1906</v>
      </c>
      <c r="BE78">
        <v>1.31562E-3</v>
      </c>
      <c r="BF78">
        <v>1.7564</v>
      </c>
      <c r="BG78">
        <v>1.80437</v>
      </c>
      <c r="BH78">
        <v>5.6980700000000004E-3</v>
      </c>
      <c r="BI78" s="90" t="s">
        <v>1906</v>
      </c>
      <c r="BJ78">
        <v>458.47199999999998</v>
      </c>
      <c r="BK78">
        <v>294.815</v>
      </c>
      <c r="BL78">
        <v>197.81100000000001</v>
      </c>
      <c r="BM78">
        <v>240.131</v>
      </c>
      <c r="BN78">
        <v>103.086</v>
      </c>
      <c r="BO78">
        <v>102.663</v>
      </c>
      <c r="BP78">
        <v>103.756</v>
      </c>
      <c r="BQ78">
        <v>100.321</v>
      </c>
      <c r="BR78">
        <v>100.26900000000001</v>
      </c>
      <c r="BS78">
        <v>100.371</v>
      </c>
      <c r="BT78">
        <v>348.41199999999998</v>
      </c>
      <c r="BU78">
        <v>219.51400000000001</v>
      </c>
      <c r="BV78">
        <v>298.66899999999998</v>
      </c>
      <c r="BW78">
        <v>127.599</v>
      </c>
      <c r="BX78">
        <v>100</v>
      </c>
      <c r="BY78">
        <v>100</v>
      </c>
      <c r="BZ78">
        <v>776.7</v>
      </c>
      <c r="CA78">
        <v>100.051</v>
      </c>
      <c r="CB78">
        <v>102.187</v>
      </c>
      <c r="CC78">
        <v>108.07</v>
      </c>
      <c r="CD78">
        <v>101.104</v>
      </c>
      <c r="CE78">
        <v>128.595</v>
      </c>
      <c r="CF78">
        <v>133.56399999999999</v>
      </c>
      <c r="CG78">
        <v>105.559</v>
      </c>
      <c r="CH78">
        <v>100.015</v>
      </c>
      <c r="CI78">
        <v>101.89</v>
      </c>
      <c r="CJ78">
        <v>101.767</v>
      </c>
      <c r="CK78">
        <v>100</v>
      </c>
      <c r="CL78">
        <v>101.319</v>
      </c>
      <c r="CM78">
        <v>100</v>
      </c>
      <c r="CN78">
        <v>131.55199999999999</v>
      </c>
      <c r="CO78">
        <v>100.01300000000001</v>
      </c>
      <c r="CP78">
        <v>101.339</v>
      </c>
      <c r="CQ78">
        <v>100.001</v>
      </c>
      <c r="CR78">
        <v>100</v>
      </c>
      <c r="CS78">
        <v>100.011</v>
      </c>
      <c r="CT78">
        <v>100.002</v>
      </c>
      <c r="CU78">
        <v>100</v>
      </c>
      <c r="CV78">
        <v>100.001</v>
      </c>
      <c r="CW78">
        <v>100.002</v>
      </c>
      <c r="CX78">
        <v>100</v>
      </c>
      <c r="CY78">
        <v>263.65600000000001</v>
      </c>
      <c r="CZ78">
        <v>203.33799999999999</v>
      </c>
      <c r="DA78">
        <v>106.10599999999999</v>
      </c>
      <c r="DB78">
        <v>102.069</v>
      </c>
      <c r="DC78">
        <v>104.88</v>
      </c>
      <c r="DD78">
        <v>100</v>
      </c>
      <c r="DE78">
        <v>100.321</v>
      </c>
      <c r="DF78">
        <v>192.24600000000001</v>
      </c>
      <c r="DG78">
        <v>181.30500000000001</v>
      </c>
      <c r="DH78">
        <v>239.839</v>
      </c>
      <c r="DI78">
        <v>4.0999999999999996</v>
      </c>
      <c r="DJ78">
        <v>1327.08</v>
      </c>
      <c r="DK78">
        <v>382.23700000000002</v>
      </c>
      <c r="DL78">
        <v>152.858</v>
      </c>
      <c r="DM78">
        <v>229.37899999999999</v>
      </c>
      <c r="DN78">
        <v>944.83900000000006</v>
      </c>
      <c r="DO78">
        <v>0.99785699999999999</v>
      </c>
      <c r="DP78">
        <v>0.99785699999999999</v>
      </c>
      <c r="DQ78">
        <v>1</v>
      </c>
      <c r="DR78">
        <v>7.2926800000000004E-4</v>
      </c>
      <c r="DS78">
        <v>0.95383700000000005</v>
      </c>
      <c r="DT78" s="90">
        <v>6.6399900000000001E-6</v>
      </c>
      <c r="DU78" s="90">
        <v>1.4765E-5</v>
      </c>
      <c r="DV78" s="90">
        <v>3.4470100000000001E-6</v>
      </c>
      <c r="DW78">
        <v>0</v>
      </c>
      <c r="DX78">
        <v>0</v>
      </c>
      <c r="DY78">
        <v>-1.16314E-2</v>
      </c>
      <c r="DZ78">
        <v>19.957100000000001</v>
      </c>
      <c r="EA78">
        <v>0.66288400000000003</v>
      </c>
      <c r="EB78">
        <v>0.164771</v>
      </c>
      <c r="EC78">
        <v>0.164771</v>
      </c>
      <c r="ED78">
        <v>3.2910400000000002</v>
      </c>
      <c r="EE78">
        <v>2.2984800000000001</v>
      </c>
      <c r="EF78">
        <v>3.3020499999999999</v>
      </c>
      <c r="EG78">
        <v>2.2984800000000001</v>
      </c>
      <c r="EH78">
        <v>0.334449</v>
      </c>
      <c r="EI78">
        <v>40.508499999999998</v>
      </c>
      <c r="EJ78">
        <v>6.9628899999999998</v>
      </c>
      <c r="EK78">
        <v>1.29909E-2</v>
      </c>
      <c r="EL78">
        <v>1.77092</v>
      </c>
      <c r="EM78">
        <v>0</v>
      </c>
      <c r="EN78">
        <v>36.615699999999997</v>
      </c>
      <c r="EO78">
        <v>482.38400000000001</v>
      </c>
      <c r="EP78">
        <v>3.11998E-2</v>
      </c>
      <c r="EQ78">
        <v>8.4323899999999997E-3</v>
      </c>
      <c r="ER78">
        <v>0</v>
      </c>
      <c r="ES78">
        <v>2.14232E-2</v>
      </c>
      <c r="ET78">
        <v>2.5148100000000002</v>
      </c>
      <c r="EU78">
        <v>1.6740500000000001E-3</v>
      </c>
      <c r="EV78">
        <v>1.01764E-2</v>
      </c>
      <c r="EW78">
        <v>9.9861499999999992E-3</v>
      </c>
      <c r="EX78">
        <v>9.8780200000000008E-4</v>
      </c>
      <c r="EY78">
        <v>9.9861500000000001E-4</v>
      </c>
      <c r="EZ78">
        <v>0.31808700000000001</v>
      </c>
      <c r="FA78">
        <v>9.0973400000000006E-3</v>
      </c>
      <c r="FB78">
        <v>9.1458000000000002E-4</v>
      </c>
      <c r="FC78">
        <v>0.12934799999999999</v>
      </c>
      <c r="FD78">
        <v>1.6815199999999999E-3</v>
      </c>
      <c r="FE78">
        <v>1.68152E-4</v>
      </c>
      <c r="FF78">
        <v>0.17765300000000001</v>
      </c>
      <c r="FG78">
        <v>2.30949E-3</v>
      </c>
      <c r="FH78">
        <v>2.3094899999999999E-4</v>
      </c>
      <c r="FI78">
        <v>0.71605600000000003</v>
      </c>
      <c r="FJ78">
        <v>1.0731200000000001</v>
      </c>
      <c r="FK78">
        <v>41.510399999999997</v>
      </c>
      <c r="FL78">
        <v>413.24599999999998</v>
      </c>
      <c r="FM78">
        <v>6.8724499999999997</v>
      </c>
      <c r="FN78">
        <v>1</v>
      </c>
      <c r="FO78">
        <v>0.47431699999999999</v>
      </c>
      <c r="FP78">
        <v>8.1386900000000005E-3</v>
      </c>
      <c r="FQ78">
        <v>8.20208E-4</v>
      </c>
      <c r="FR78">
        <v>7.7382599999999996E-2</v>
      </c>
      <c r="FS78">
        <v>0</v>
      </c>
      <c r="FT78">
        <v>7.3670899999999997E-2</v>
      </c>
      <c r="FU78">
        <v>0</v>
      </c>
      <c r="FV78">
        <v>1.2411000000000001</v>
      </c>
      <c r="FW78">
        <v>8.20208E-4</v>
      </c>
      <c r="FX78">
        <v>8.1386900000000005E-3</v>
      </c>
      <c r="FY78">
        <v>4.8350800000000003E-3</v>
      </c>
      <c r="FZ78">
        <v>0</v>
      </c>
      <c r="GA78">
        <v>3.8519100000000001E-3</v>
      </c>
      <c r="GB78">
        <v>0</v>
      </c>
      <c r="GC78">
        <v>297.358</v>
      </c>
      <c r="GD78">
        <v>1</v>
      </c>
      <c r="GE78">
        <v>0.60009699999999999</v>
      </c>
      <c r="GF78">
        <v>0.39990300000000001</v>
      </c>
      <c r="GG78">
        <v>1.22536</v>
      </c>
      <c r="GH78">
        <v>0</v>
      </c>
      <c r="GI78">
        <v>0</v>
      </c>
      <c r="GJ78">
        <v>0</v>
      </c>
      <c r="GK78">
        <v>0</v>
      </c>
      <c r="GL78">
        <v>0</v>
      </c>
      <c r="GM78">
        <v>0</v>
      </c>
      <c r="GN78">
        <v>0</v>
      </c>
      <c r="GO78">
        <v>0</v>
      </c>
      <c r="GP78">
        <v>0</v>
      </c>
      <c r="GQ78">
        <v>35.833300000000001</v>
      </c>
      <c r="GR78">
        <v>291.66699999999997</v>
      </c>
      <c r="GS78">
        <v>4.4346700000000003E-2</v>
      </c>
      <c r="GT78">
        <v>1.1251099999999999E-4</v>
      </c>
      <c r="GU78">
        <v>1.6323899999999999E-2</v>
      </c>
      <c r="GV78">
        <v>4.41187E-3</v>
      </c>
      <c r="GW78">
        <v>4.8871100000000001E-2</v>
      </c>
      <c r="GX78">
        <v>1.36019E-2</v>
      </c>
      <c r="GY78">
        <v>0.91505199999999998</v>
      </c>
      <c r="GZ78">
        <v>6.2817300000000006E-2</v>
      </c>
      <c r="HA78">
        <v>1.6374E-2</v>
      </c>
      <c r="HB78">
        <v>0.37544100000000002</v>
      </c>
      <c r="HC78">
        <v>0.25437199999999999</v>
      </c>
      <c r="HD78">
        <v>0.119893</v>
      </c>
      <c r="HE78">
        <v>0.57150400000000001</v>
      </c>
      <c r="HF78">
        <v>4.6838299999999999E-2</v>
      </c>
      <c r="HG78">
        <v>1.44108E-2</v>
      </c>
      <c r="HH78">
        <v>0.16233</v>
      </c>
      <c r="HI78">
        <v>7.5502099999999999E-3</v>
      </c>
      <c r="HJ78">
        <v>9.2759699999999995E-4</v>
      </c>
      <c r="HK78">
        <v>0.191913</v>
      </c>
      <c r="HL78">
        <v>8.9262000000000005E-3</v>
      </c>
      <c r="HM78">
        <v>1.09665E-3</v>
      </c>
      <c r="HN78">
        <v>2.9074500000000002E-4</v>
      </c>
      <c r="HO78">
        <v>4.56108E-2</v>
      </c>
      <c r="HP78">
        <v>6.2421899999999999E-3</v>
      </c>
      <c r="HQ78">
        <v>1.23272E-2</v>
      </c>
      <c r="HR78">
        <v>4.07453E-4</v>
      </c>
      <c r="HS78">
        <v>0</v>
      </c>
      <c r="HT78">
        <v>1.34551</v>
      </c>
      <c r="HU78">
        <v>0</v>
      </c>
      <c r="HV78">
        <v>1.02945E-2</v>
      </c>
      <c r="HW78">
        <v>8.0891600000000002E-4</v>
      </c>
      <c r="HX78">
        <v>0.46194299999999999</v>
      </c>
      <c r="HY78">
        <v>0</v>
      </c>
      <c r="HZ78">
        <v>0</v>
      </c>
      <c r="IA78">
        <v>0.65385599999999999</v>
      </c>
      <c r="IB78">
        <v>1327.08</v>
      </c>
      <c r="IC78">
        <v>8.3006499999999997E-2</v>
      </c>
      <c r="ID78">
        <v>1.34551</v>
      </c>
      <c r="IE78">
        <v>0</v>
      </c>
      <c r="IF78">
        <v>250</v>
      </c>
      <c r="IG78">
        <v>13.817299999999999</v>
      </c>
      <c r="IH78">
        <v>9.2560299999999998E-2</v>
      </c>
      <c r="II78">
        <v>0</v>
      </c>
      <c r="IJ78">
        <v>-0.228107</v>
      </c>
      <c r="IK78">
        <v>4.20258E-3</v>
      </c>
      <c r="IL78">
        <v>6307.93</v>
      </c>
      <c r="IM78">
        <v>0</v>
      </c>
      <c r="IN78">
        <v>0.31562499999999999</v>
      </c>
      <c r="IO78">
        <v>0.90178499999999995</v>
      </c>
      <c r="IP78">
        <v>0.72591499999999998</v>
      </c>
      <c r="IQ78">
        <v>3.8713900000000002E-3</v>
      </c>
      <c r="IR78">
        <v>3.8713900000000002E-3</v>
      </c>
      <c r="IS78">
        <v>1.6203700000000001E-2</v>
      </c>
      <c r="IT78">
        <v>1.3730599999999999</v>
      </c>
      <c r="IU78">
        <v>1.71824</v>
      </c>
      <c r="IV78">
        <v>0</v>
      </c>
      <c r="IW78">
        <v>0</v>
      </c>
      <c r="IX78">
        <v>3.03349</v>
      </c>
    </row>
    <row r="79" spans="1:258" x14ac:dyDescent="0.2">
      <c r="A79">
        <v>28720</v>
      </c>
      <c r="B79">
        <v>9.4079999999999995</v>
      </c>
      <c r="C79">
        <v>-2.1</v>
      </c>
      <c r="D79">
        <v>10.3</v>
      </c>
      <c r="E79">
        <v>1.7158800000000001</v>
      </c>
      <c r="F79">
        <v>360</v>
      </c>
      <c r="G79">
        <v>0</v>
      </c>
      <c r="H79">
        <v>0</v>
      </c>
      <c r="I79">
        <v>0</v>
      </c>
      <c r="J79">
        <v>0</v>
      </c>
      <c r="K79">
        <v>0</v>
      </c>
      <c r="L79">
        <v>0</v>
      </c>
      <c r="M79" s="90">
        <v>6.64E-6</v>
      </c>
      <c r="N79">
        <v>0.31695699999999999</v>
      </c>
      <c r="O79">
        <v>665.17499999999995</v>
      </c>
      <c r="P79">
        <v>13.536</v>
      </c>
      <c r="Q79">
        <v>1.31375</v>
      </c>
      <c r="R79">
        <v>0.36581599999999997</v>
      </c>
      <c r="S79">
        <v>0.16750300000000001</v>
      </c>
      <c r="T79">
        <v>1.0000199999999999E-3</v>
      </c>
      <c r="U79">
        <v>0.19241800000000001</v>
      </c>
      <c r="V79">
        <v>3.4250599999999999E-2</v>
      </c>
      <c r="W79">
        <v>0.123707</v>
      </c>
      <c r="X79">
        <v>0.114304</v>
      </c>
      <c r="Y79">
        <v>1.0000199999999999E-3</v>
      </c>
      <c r="Z79">
        <v>4015.1</v>
      </c>
      <c r="AA79">
        <v>160.31899999999999</v>
      </c>
      <c r="AB79">
        <v>14.159599999999999</v>
      </c>
      <c r="AC79">
        <v>410.589</v>
      </c>
      <c r="AD79">
        <v>5.3376599999999996</v>
      </c>
      <c r="AE79">
        <v>0.53376599999999996</v>
      </c>
      <c r="AF79">
        <v>13062.3</v>
      </c>
      <c r="AG79">
        <v>607.54899999999998</v>
      </c>
      <c r="AH79">
        <v>74.641800000000003</v>
      </c>
      <c r="AI79">
        <v>0.43562699999999999</v>
      </c>
      <c r="AJ79">
        <v>3.2809499999999999E-3</v>
      </c>
      <c r="AK79">
        <v>0.13014300000000001</v>
      </c>
      <c r="AL79">
        <v>25.11</v>
      </c>
      <c r="AM79">
        <v>14.6629</v>
      </c>
      <c r="AN79">
        <v>0</v>
      </c>
      <c r="AO79">
        <v>1.69574</v>
      </c>
      <c r="AP79">
        <v>14.135199999999999</v>
      </c>
      <c r="AQ79">
        <v>132.59800000000001</v>
      </c>
      <c r="AR79">
        <v>0</v>
      </c>
      <c r="AS79">
        <v>127.32299999999999</v>
      </c>
      <c r="AT79">
        <v>0.96473799999999998</v>
      </c>
      <c r="AU79">
        <v>8.70662E-3</v>
      </c>
      <c r="AV79">
        <v>3.0674900000000001E-2</v>
      </c>
      <c r="AW79" s="90" t="s">
        <v>1906</v>
      </c>
      <c r="AX79">
        <v>2.9352E-2</v>
      </c>
      <c r="AY79" s="90" t="s">
        <v>1906</v>
      </c>
      <c r="AZ79">
        <v>8.6731600000000003E-4</v>
      </c>
      <c r="BA79">
        <v>401.08100000000002</v>
      </c>
      <c r="BB79">
        <v>1.8059700000000001</v>
      </c>
      <c r="BC79">
        <v>7.8902599999999996E-3</v>
      </c>
      <c r="BD79" s="90" t="s">
        <v>1906</v>
      </c>
      <c r="BE79">
        <v>1.31803E-3</v>
      </c>
      <c r="BF79">
        <v>1.7606200000000001</v>
      </c>
      <c r="BG79">
        <v>1.80867</v>
      </c>
      <c r="BH79">
        <v>5.7130499999999999E-3</v>
      </c>
      <c r="BI79" s="90" t="s">
        <v>1906</v>
      </c>
      <c r="BJ79">
        <v>459.32</v>
      </c>
      <c r="BK79">
        <v>295.28300000000002</v>
      </c>
      <c r="BL79">
        <v>198.04300000000001</v>
      </c>
      <c r="BM79">
        <v>240.16900000000001</v>
      </c>
      <c r="BN79">
        <v>103.09099999999999</v>
      </c>
      <c r="BO79">
        <v>102.66800000000001</v>
      </c>
      <c r="BP79">
        <v>103.759</v>
      </c>
      <c r="BQ79">
        <v>100.321</v>
      </c>
      <c r="BR79">
        <v>100.26900000000001</v>
      </c>
      <c r="BS79">
        <v>100.37</v>
      </c>
      <c r="BT79">
        <v>348.41199999999998</v>
      </c>
      <c r="BU79">
        <v>219.845</v>
      </c>
      <c r="BV79">
        <v>298.34699999999998</v>
      </c>
      <c r="BW79">
        <v>127.675</v>
      </c>
      <c r="BX79">
        <v>100</v>
      </c>
      <c r="BY79">
        <v>100</v>
      </c>
      <c r="BZ79">
        <v>776.7</v>
      </c>
      <c r="CA79">
        <v>100.05200000000001</v>
      </c>
      <c r="CB79">
        <v>102.19</v>
      </c>
      <c r="CC79">
        <v>108.083</v>
      </c>
      <c r="CD79">
        <v>101.10599999999999</v>
      </c>
      <c r="CE79">
        <v>128.59800000000001</v>
      </c>
      <c r="CF79">
        <v>133.47399999999999</v>
      </c>
      <c r="CG79">
        <v>105.56</v>
      </c>
      <c r="CH79">
        <v>100.015</v>
      </c>
      <c r="CI79">
        <v>101.85299999999999</v>
      </c>
      <c r="CJ79">
        <v>101.76900000000001</v>
      </c>
      <c r="CK79">
        <v>100</v>
      </c>
      <c r="CL79">
        <v>101.322</v>
      </c>
      <c r="CM79">
        <v>100</v>
      </c>
      <c r="CN79">
        <v>131.58600000000001</v>
      </c>
      <c r="CO79">
        <v>100.01300000000001</v>
      </c>
      <c r="CP79">
        <v>101.34399999999999</v>
      </c>
      <c r="CQ79">
        <v>100.001</v>
      </c>
      <c r="CR79">
        <v>100</v>
      </c>
      <c r="CS79">
        <v>100.011</v>
      </c>
      <c r="CT79">
        <v>100.002</v>
      </c>
      <c r="CU79">
        <v>100</v>
      </c>
      <c r="CV79">
        <v>100.001</v>
      </c>
      <c r="CW79">
        <v>100.002</v>
      </c>
      <c r="CX79">
        <v>100</v>
      </c>
      <c r="CY79">
        <v>264.03699999999998</v>
      </c>
      <c r="CZ79">
        <v>203.571</v>
      </c>
      <c r="DA79">
        <v>106.111</v>
      </c>
      <c r="DB79">
        <v>102.032</v>
      </c>
      <c r="DC79">
        <v>104.893</v>
      </c>
      <c r="DD79">
        <v>100</v>
      </c>
      <c r="DE79">
        <v>100.321</v>
      </c>
      <c r="DF79">
        <v>192.52199999999999</v>
      </c>
      <c r="DG79">
        <v>181.28399999999999</v>
      </c>
      <c r="DH79">
        <v>239.80500000000001</v>
      </c>
      <c r="DI79">
        <v>4.0999999999999996</v>
      </c>
      <c r="DJ79">
        <v>1330.35</v>
      </c>
      <c r="DK79">
        <v>382.93400000000003</v>
      </c>
      <c r="DL79">
        <v>153.19900000000001</v>
      </c>
      <c r="DM79">
        <v>229.73400000000001</v>
      </c>
      <c r="DN79">
        <v>947.41600000000005</v>
      </c>
      <c r="DO79">
        <v>1.0000800000000001</v>
      </c>
      <c r="DP79">
        <v>1.0000800000000001</v>
      </c>
      <c r="DQ79">
        <v>1</v>
      </c>
      <c r="DR79">
        <v>7.2926800000000004E-4</v>
      </c>
      <c r="DS79">
        <v>0.95354399999999995</v>
      </c>
      <c r="DT79" s="90">
        <v>6.6399900000000001E-6</v>
      </c>
      <c r="DU79" s="90">
        <v>1.44357E-5</v>
      </c>
      <c r="DV79" s="90">
        <v>3.4475500000000001E-6</v>
      </c>
      <c r="DW79">
        <v>0</v>
      </c>
      <c r="DX79">
        <v>0</v>
      </c>
      <c r="DY79">
        <v>-1.16428E-2</v>
      </c>
      <c r="DZ79">
        <v>20.0017</v>
      </c>
      <c r="EA79">
        <v>0.66505700000000001</v>
      </c>
      <c r="EB79">
        <v>0.165185</v>
      </c>
      <c r="EC79">
        <v>0.165185</v>
      </c>
      <c r="ED79">
        <v>3.2986900000000001</v>
      </c>
      <c r="EE79">
        <v>2.30383</v>
      </c>
      <c r="EF79">
        <v>3.30972</v>
      </c>
      <c r="EG79">
        <v>2.30383</v>
      </c>
      <c r="EH79">
        <v>0.335289</v>
      </c>
      <c r="EI79">
        <v>40.5989</v>
      </c>
      <c r="EJ79">
        <v>6.9458000000000002</v>
      </c>
      <c r="EK79">
        <v>1.2990399999999999E-2</v>
      </c>
      <c r="EL79">
        <v>1.7674000000000001</v>
      </c>
      <c r="EM79">
        <v>0</v>
      </c>
      <c r="EN79">
        <v>36.709499999999998</v>
      </c>
      <c r="EO79">
        <v>485.17500000000001</v>
      </c>
      <c r="EP79">
        <v>3.1246599999999999E-2</v>
      </c>
      <c r="EQ79">
        <v>8.4450199999999993E-3</v>
      </c>
      <c r="ER79">
        <v>0</v>
      </c>
      <c r="ES79">
        <v>2.14354E-2</v>
      </c>
      <c r="ET79">
        <v>2.45872</v>
      </c>
      <c r="EU79">
        <v>1.6781599999999999E-3</v>
      </c>
      <c r="EV79">
        <v>1.01747E-2</v>
      </c>
      <c r="EW79">
        <v>9.9855499999999993E-3</v>
      </c>
      <c r="EX79">
        <v>9.8752499999999995E-4</v>
      </c>
      <c r="EY79">
        <v>9.9855499999999993E-4</v>
      </c>
      <c r="EZ79">
        <v>0.31879999999999997</v>
      </c>
      <c r="FA79">
        <v>9.1146200000000004E-3</v>
      </c>
      <c r="FB79">
        <v>9.1625599999999995E-4</v>
      </c>
      <c r="FC79">
        <v>0.12970000000000001</v>
      </c>
      <c r="FD79">
        <v>1.6861000000000001E-3</v>
      </c>
      <c r="FE79">
        <v>1.6861E-4</v>
      </c>
      <c r="FF79">
        <v>0.17813599999999999</v>
      </c>
      <c r="FG79">
        <v>2.31576E-3</v>
      </c>
      <c r="FH79">
        <v>2.3157599999999999E-4</v>
      </c>
      <c r="FI79">
        <v>0.71774199999999999</v>
      </c>
      <c r="FJ79">
        <v>1.0755999999999999</v>
      </c>
      <c r="FK79">
        <v>41.524999999999999</v>
      </c>
      <c r="FL79">
        <v>413.41500000000002</v>
      </c>
      <c r="FM79">
        <v>6.8711599999999997</v>
      </c>
      <c r="FN79">
        <v>1</v>
      </c>
      <c r="FO79">
        <v>0.47542299999999998</v>
      </c>
      <c r="FP79">
        <v>8.1554499999999999E-3</v>
      </c>
      <c r="FQ79">
        <v>8.2187899999999997E-4</v>
      </c>
      <c r="FR79">
        <v>7.7471100000000001E-2</v>
      </c>
      <c r="FS79">
        <v>0</v>
      </c>
      <c r="FT79">
        <v>7.3818099999999998E-2</v>
      </c>
      <c r="FU79">
        <v>0</v>
      </c>
      <c r="FV79">
        <v>1.24397</v>
      </c>
      <c r="FW79">
        <v>8.2187899999999997E-4</v>
      </c>
      <c r="FX79">
        <v>8.1554499999999999E-3</v>
      </c>
      <c r="FY79">
        <v>4.8382299999999998E-3</v>
      </c>
      <c r="FZ79">
        <v>0</v>
      </c>
      <c r="GA79">
        <v>3.8683900000000002E-3</v>
      </c>
      <c r="GB79">
        <v>0</v>
      </c>
      <c r="GC79">
        <v>297.41699999999997</v>
      </c>
      <c r="GD79">
        <v>1</v>
      </c>
      <c r="GE79">
        <v>0.59993300000000005</v>
      </c>
      <c r="GF79">
        <v>0.40006700000000001</v>
      </c>
      <c r="GG79">
        <v>1.2282299999999999</v>
      </c>
      <c r="GH79">
        <v>0</v>
      </c>
      <c r="GI79">
        <v>0</v>
      </c>
      <c r="GJ79">
        <v>0</v>
      </c>
      <c r="GK79">
        <v>0</v>
      </c>
      <c r="GL79">
        <v>0</v>
      </c>
      <c r="GM79">
        <v>0</v>
      </c>
      <c r="GN79">
        <v>0</v>
      </c>
      <c r="GO79">
        <v>0</v>
      </c>
      <c r="GP79">
        <v>0</v>
      </c>
      <c r="GQ79">
        <v>35.833300000000001</v>
      </c>
      <c r="GR79">
        <v>291.66699999999997</v>
      </c>
      <c r="GS79">
        <v>4.4405399999999998E-2</v>
      </c>
      <c r="GT79">
        <v>1.1261599999999999E-4</v>
      </c>
      <c r="GU79">
        <v>1.6367199999999998E-2</v>
      </c>
      <c r="GV79">
        <v>4.42356E-3</v>
      </c>
      <c r="GW79">
        <v>4.8941499999999999E-2</v>
      </c>
      <c r="GX79">
        <v>1.3495399999999999E-2</v>
      </c>
      <c r="GY79">
        <v>0.91660799999999998</v>
      </c>
      <c r="GZ79">
        <v>6.2900899999999996E-2</v>
      </c>
      <c r="HA79">
        <v>1.6270699999999999E-2</v>
      </c>
      <c r="HB79">
        <v>0.37504300000000002</v>
      </c>
      <c r="HC79">
        <v>0.25419599999999998</v>
      </c>
      <c r="HD79">
        <v>0.12073200000000001</v>
      </c>
      <c r="HE79">
        <v>0.57284000000000002</v>
      </c>
      <c r="HF79">
        <v>4.6911799999999997E-2</v>
      </c>
      <c r="HG79">
        <v>1.4306299999999999E-2</v>
      </c>
      <c r="HH79">
        <v>0.162603</v>
      </c>
      <c r="HI79">
        <v>7.5629199999999999E-3</v>
      </c>
      <c r="HJ79">
        <v>9.2915900000000004E-4</v>
      </c>
      <c r="HK79">
        <v>0.19169900000000001</v>
      </c>
      <c r="HL79">
        <v>8.9162100000000008E-3</v>
      </c>
      <c r="HM79">
        <v>1.0954199999999999E-3</v>
      </c>
      <c r="HN79">
        <v>2.9161699999999998E-4</v>
      </c>
      <c r="HO79">
        <v>4.5758E-2</v>
      </c>
      <c r="HP79">
        <v>6.2623399999999999E-3</v>
      </c>
      <c r="HQ79">
        <v>1.2367E-2</v>
      </c>
      <c r="HR79">
        <v>4.0876900000000002E-4</v>
      </c>
      <c r="HS79">
        <v>0</v>
      </c>
      <c r="HT79">
        <v>1.34992</v>
      </c>
      <c r="HU79">
        <v>0</v>
      </c>
      <c r="HV79">
        <v>1.03372E-2</v>
      </c>
      <c r="HW79">
        <v>8.10912E-4</v>
      </c>
      <c r="HX79">
        <v>0.46368799999999999</v>
      </c>
      <c r="HY79">
        <v>0</v>
      </c>
      <c r="HZ79">
        <v>0</v>
      </c>
      <c r="IA79">
        <v>0.65538700000000005</v>
      </c>
      <c r="IB79">
        <v>1330.35</v>
      </c>
      <c r="IC79">
        <v>8.3191699999999993E-2</v>
      </c>
      <c r="ID79">
        <v>1.34992</v>
      </c>
      <c r="IE79">
        <v>0</v>
      </c>
      <c r="IF79">
        <v>250</v>
      </c>
      <c r="IG79">
        <v>13.817299999999999</v>
      </c>
      <c r="IH79">
        <v>9.2560299999999998E-2</v>
      </c>
      <c r="II79">
        <v>0</v>
      </c>
      <c r="IJ79">
        <v>-0.227994</v>
      </c>
      <c r="IK79">
        <v>4.1993300000000003E-3</v>
      </c>
      <c r="IL79">
        <v>6317.7</v>
      </c>
      <c r="IM79">
        <v>0</v>
      </c>
      <c r="IN79">
        <v>0.31568000000000002</v>
      </c>
      <c r="IO79">
        <v>0.90194399999999997</v>
      </c>
      <c r="IP79">
        <v>0.72110399999999997</v>
      </c>
      <c r="IQ79">
        <v>3.8707500000000001E-3</v>
      </c>
      <c r="IR79">
        <v>3.8707500000000001E-3</v>
      </c>
      <c r="IS79">
        <v>1.6202999999999999E-2</v>
      </c>
      <c r="IT79">
        <v>1.3727400000000001</v>
      </c>
      <c r="IU79">
        <v>1.7178800000000001</v>
      </c>
      <c r="IV79">
        <v>0</v>
      </c>
      <c r="IW79">
        <v>0</v>
      </c>
      <c r="IX79">
        <v>3.03349</v>
      </c>
    </row>
    <row r="80" spans="1:258" x14ac:dyDescent="0.2">
      <c r="A80">
        <v>29085</v>
      </c>
      <c r="B80">
        <v>9.4079999999999995</v>
      </c>
      <c r="C80">
        <v>-2.1</v>
      </c>
      <c r="D80">
        <v>10.3</v>
      </c>
      <c r="E80">
        <v>1.7158800000000001</v>
      </c>
      <c r="F80">
        <v>360</v>
      </c>
      <c r="G80">
        <v>0</v>
      </c>
      <c r="H80">
        <v>0</v>
      </c>
      <c r="I80">
        <v>0</v>
      </c>
      <c r="J80">
        <v>0</v>
      </c>
      <c r="K80">
        <v>0</v>
      </c>
      <c r="L80">
        <v>0</v>
      </c>
      <c r="M80" s="90">
        <v>6.64E-6</v>
      </c>
      <c r="N80">
        <v>0.31695699999999999</v>
      </c>
      <c r="O80">
        <v>666.81899999999996</v>
      </c>
      <c r="P80">
        <v>13.567</v>
      </c>
      <c r="Q80">
        <v>1.3166500000000001</v>
      </c>
      <c r="R80">
        <v>0.36589100000000002</v>
      </c>
      <c r="S80">
        <v>0.16722999999999999</v>
      </c>
      <c r="T80">
        <v>1.0000199999999999E-3</v>
      </c>
      <c r="U80">
        <v>0.19262899999999999</v>
      </c>
      <c r="V80">
        <v>3.4277200000000001E-2</v>
      </c>
      <c r="W80">
        <v>0.123575</v>
      </c>
      <c r="X80">
        <v>0.114397</v>
      </c>
      <c r="Y80">
        <v>1.0000199999999999E-3</v>
      </c>
      <c r="Z80">
        <v>4024.33</v>
      </c>
      <c r="AA80">
        <v>160.55799999999999</v>
      </c>
      <c r="AB80">
        <v>14.184900000000001</v>
      </c>
      <c r="AC80">
        <v>411.96100000000001</v>
      </c>
      <c r="AD80">
        <v>5.3554899999999996</v>
      </c>
      <c r="AE80">
        <v>0.53554900000000005</v>
      </c>
      <c r="AF80">
        <v>13056.1</v>
      </c>
      <c r="AG80">
        <v>607.26199999999994</v>
      </c>
      <c r="AH80">
        <v>74.606499999999997</v>
      </c>
      <c r="AI80">
        <v>0.43664500000000001</v>
      </c>
      <c r="AJ80">
        <v>3.2721899999999999E-3</v>
      </c>
      <c r="AK80">
        <v>0.127471</v>
      </c>
      <c r="AL80">
        <v>25.11</v>
      </c>
      <c r="AM80">
        <v>14.664999999999999</v>
      </c>
      <c r="AN80">
        <v>0</v>
      </c>
      <c r="AO80">
        <v>1.70139</v>
      </c>
      <c r="AP80">
        <v>14.202</v>
      </c>
      <c r="AQ80">
        <v>132.57499999999999</v>
      </c>
      <c r="AR80">
        <v>0</v>
      </c>
      <c r="AS80">
        <v>127.375</v>
      </c>
      <c r="AT80">
        <v>0.96703499999999998</v>
      </c>
      <c r="AU80">
        <v>8.7246300000000006E-3</v>
      </c>
      <c r="AV80">
        <v>3.0746900000000001E-2</v>
      </c>
      <c r="AW80" s="90" t="s">
        <v>1906</v>
      </c>
      <c r="AX80">
        <v>2.9416399999999999E-2</v>
      </c>
      <c r="AY80" s="90" t="s">
        <v>1906</v>
      </c>
      <c r="AZ80">
        <v>8.6909400000000005E-4</v>
      </c>
      <c r="BA80">
        <v>401.07299999999998</v>
      </c>
      <c r="BB80">
        <v>1.8101100000000001</v>
      </c>
      <c r="BC80">
        <v>7.8977300000000004E-3</v>
      </c>
      <c r="BD80" s="90" t="s">
        <v>1906</v>
      </c>
      <c r="BE80">
        <v>1.32048E-3</v>
      </c>
      <c r="BF80">
        <v>1.76471</v>
      </c>
      <c r="BG80">
        <v>1.81281</v>
      </c>
      <c r="BH80">
        <v>5.7308100000000002E-3</v>
      </c>
      <c r="BI80" s="90" t="s">
        <v>1906</v>
      </c>
      <c r="BJ80">
        <v>460.12599999999998</v>
      </c>
      <c r="BK80">
        <v>295.69299999999998</v>
      </c>
      <c r="BL80">
        <v>198.28399999999999</v>
      </c>
      <c r="BM80">
        <v>240.44399999999999</v>
      </c>
      <c r="BN80">
        <v>103.099</v>
      </c>
      <c r="BO80">
        <v>102.67400000000001</v>
      </c>
      <c r="BP80">
        <v>103.768</v>
      </c>
      <c r="BQ80">
        <v>100.322</v>
      </c>
      <c r="BR80">
        <v>100.27</v>
      </c>
      <c r="BS80">
        <v>100.371</v>
      </c>
      <c r="BT80">
        <v>348.41199999999998</v>
      </c>
      <c r="BU80">
        <v>220.15600000000001</v>
      </c>
      <c r="BV80">
        <v>298.04300000000001</v>
      </c>
      <c r="BW80">
        <v>127.754</v>
      </c>
      <c r="BX80">
        <v>100</v>
      </c>
      <c r="BY80">
        <v>100</v>
      </c>
      <c r="BZ80">
        <v>776.7</v>
      </c>
      <c r="CA80">
        <v>100.05200000000001</v>
      </c>
      <c r="CB80">
        <v>102.197</v>
      </c>
      <c r="CC80">
        <v>108.111</v>
      </c>
      <c r="CD80">
        <v>101.11</v>
      </c>
      <c r="CE80">
        <v>128.65199999999999</v>
      </c>
      <c r="CF80">
        <v>133.44399999999999</v>
      </c>
      <c r="CG80">
        <v>105.58499999999999</v>
      </c>
      <c r="CH80">
        <v>100.015</v>
      </c>
      <c r="CI80">
        <v>101.818</v>
      </c>
      <c r="CJ80">
        <v>101.771</v>
      </c>
      <c r="CK80">
        <v>100</v>
      </c>
      <c r="CL80">
        <v>101.327</v>
      </c>
      <c r="CM80">
        <v>100</v>
      </c>
      <c r="CN80">
        <v>131.678</v>
      </c>
      <c r="CO80">
        <v>100.01300000000001</v>
      </c>
      <c r="CP80">
        <v>101.349</v>
      </c>
      <c r="CQ80">
        <v>100.001</v>
      </c>
      <c r="CR80">
        <v>100</v>
      </c>
      <c r="CS80">
        <v>100.01</v>
      </c>
      <c r="CT80">
        <v>100.002</v>
      </c>
      <c r="CU80">
        <v>100</v>
      </c>
      <c r="CV80">
        <v>100.001</v>
      </c>
      <c r="CW80">
        <v>100.002</v>
      </c>
      <c r="CX80">
        <v>100</v>
      </c>
      <c r="CY80">
        <v>264.43200000000002</v>
      </c>
      <c r="CZ80">
        <v>203.82400000000001</v>
      </c>
      <c r="DA80">
        <v>106.14100000000001</v>
      </c>
      <c r="DB80">
        <v>101.998</v>
      </c>
      <c r="DC80">
        <v>104.911</v>
      </c>
      <c r="DD80">
        <v>100</v>
      </c>
      <c r="DE80">
        <v>100.322</v>
      </c>
      <c r="DF80">
        <v>192.78</v>
      </c>
      <c r="DG80">
        <v>181.26499999999999</v>
      </c>
      <c r="DH80">
        <v>239.77199999999999</v>
      </c>
      <c r="DI80">
        <v>4.0999999999999996</v>
      </c>
      <c r="DJ80">
        <v>1333.64</v>
      </c>
      <c r="DK80">
        <v>383.63299999999998</v>
      </c>
      <c r="DL80">
        <v>153.518</v>
      </c>
      <c r="DM80">
        <v>230.11500000000001</v>
      </c>
      <c r="DN80">
        <v>950.00599999999997</v>
      </c>
      <c r="DO80">
        <v>1.0021599999999999</v>
      </c>
      <c r="DP80">
        <v>1.0021599999999999</v>
      </c>
      <c r="DQ80">
        <v>1</v>
      </c>
      <c r="DR80">
        <v>7.2926800000000004E-4</v>
      </c>
      <c r="DS80">
        <v>0.95327099999999998</v>
      </c>
      <c r="DT80" s="90">
        <v>6.6399900000000001E-6</v>
      </c>
      <c r="DU80" s="90">
        <v>1.41351E-5</v>
      </c>
      <c r="DV80" s="90">
        <v>3.44805E-6</v>
      </c>
      <c r="DW80">
        <v>0</v>
      </c>
      <c r="DX80">
        <v>0</v>
      </c>
      <c r="DY80">
        <v>-1.16533E-2</v>
      </c>
      <c r="DZ80">
        <v>20.043299999999999</v>
      </c>
      <c r="EA80">
        <v>0.66704200000000002</v>
      </c>
      <c r="EB80">
        <v>0.16558400000000001</v>
      </c>
      <c r="EC80">
        <v>0.16558400000000001</v>
      </c>
      <c r="ED80">
        <v>3.3058100000000001</v>
      </c>
      <c r="EE80">
        <v>2.3088899999999999</v>
      </c>
      <c r="EF80">
        <v>3.3168500000000001</v>
      </c>
      <c r="EG80">
        <v>2.3088899999999999</v>
      </c>
      <c r="EH80">
        <v>0.33609899999999998</v>
      </c>
      <c r="EI80">
        <v>40.683399999999999</v>
      </c>
      <c r="EJ80">
        <v>6.9622000000000002</v>
      </c>
      <c r="EK80">
        <v>1.2996799999999999E-2</v>
      </c>
      <c r="EL80">
        <v>1.7629900000000001</v>
      </c>
      <c r="EM80">
        <v>0</v>
      </c>
      <c r="EN80">
        <v>36.834000000000003</v>
      </c>
      <c r="EO80">
        <v>487.964</v>
      </c>
      <c r="EP80">
        <v>3.1338199999999997E-2</v>
      </c>
      <c r="EQ80">
        <v>8.4697799999999997E-3</v>
      </c>
      <c r="ER80">
        <v>0</v>
      </c>
      <c r="ES80">
        <v>2.1466499999999999E-2</v>
      </c>
      <c r="ET80">
        <v>2.4075299999999999</v>
      </c>
      <c r="EU80">
        <v>1.68239E-3</v>
      </c>
      <c r="EV80">
        <v>1.01729E-2</v>
      </c>
      <c r="EW80">
        <v>9.98485E-3</v>
      </c>
      <c r="EX80">
        <v>9.8726400000000007E-4</v>
      </c>
      <c r="EY80">
        <v>9.9848499999999991E-4</v>
      </c>
      <c r="EZ80">
        <v>0.31952199999999997</v>
      </c>
      <c r="FA80">
        <v>9.1323800000000007E-3</v>
      </c>
      <c r="FB80">
        <v>9.1800599999999997E-4</v>
      </c>
      <c r="FC80">
        <v>0.130055</v>
      </c>
      <c r="FD80">
        <v>1.69071E-3</v>
      </c>
      <c r="FE80">
        <v>1.6907099999999999E-4</v>
      </c>
      <c r="FF80">
        <v>0.17862600000000001</v>
      </c>
      <c r="FG80">
        <v>2.3221399999999999E-3</v>
      </c>
      <c r="FH80">
        <v>2.3221400000000001E-4</v>
      </c>
      <c r="FI80">
        <v>0.71942799999999996</v>
      </c>
      <c r="FJ80">
        <v>1.0780799999999999</v>
      </c>
      <c r="FK80">
        <v>41.538600000000002</v>
      </c>
      <c r="FL80">
        <v>413.56400000000002</v>
      </c>
      <c r="FM80">
        <v>6.8696599999999997</v>
      </c>
      <c r="FN80">
        <v>1</v>
      </c>
      <c r="FO80">
        <v>0.47654299999999999</v>
      </c>
      <c r="FP80">
        <v>8.1726100000000003E-3</v>
      </c>
      <c r="FQ80">
        <v>8.2360199999999999E-4</v>
      </c>
      <c r="FR80">
        <v>7.7639299999999994E-2</v>
      </c>
      <c r="FS80">
        <v>0</v>
      </c>
      <c r="FT80">
        <v>7.3975299999999994E-2</v>
      </c>
      <c r="FU80">
        <v>0</v>
      </c>
      <c r="FV80">
        <v>1.24692</v>
      </c>
      <c r="FW80">
        <v>8.2360199999999999E-4</v>
      </c>
      <c r="FX80">
        <v>8.1726100000000003E-3</v>
      </c>
      <c r="FY80">
        <v>4.8514400000000003E-3</v>
      </c>
      <c r="FZ80">
        <v>0</v>
      </c>
      <c r="GA80">
        <v>3.8731899999999999E-3</v>
      </c>
      <c r="GB80">
        <v>0</v>
      </c>
      <c r="GC80">
        <v>297.46899999999999</v>
      </c>
      <c r="GD80">
        <v>1</v>
      </c>
      <c r="GE80">
        <v>0.59983200000000003</v>
      </c>
      <c r="GF80">
        <v>0.40016800000000002</v>
      </c>
      <c r="GG80">
        <v>1.23081</v>
      </c>
      <c r="GH80">
        <v>0</v>
      </c>
      <c r="GI80">
        <v>0</v>
      </c>
      <c r="GJ80">
        <v>0</v>
      </c>
      <c r="GK80">
        <v>0</v>
      </c>
      <c r="GL80">
        <v>0</v>
      </c>
      <c r="GM80">
        <v>0</v>
      </c>
      <c r="GN80">
        <v>0</v>
      </c>
      <c r="GO80">
        <v>0</v>
      </c>
      <c r="GP80">
        <v>0</v>
      </c>
      <c r="GQ80">
        <v>35.833300000000001</v>
      </c>
      <c r="GR80">
        <v>291.66699999999997</v>
      </c>
      <c r="GS80">
        <v>4.45657E-2</v>
      </c>
      <c r="GT80">
        <v>1.12681E-4</v>
      </c>
      <c r="GU80">
        <v>1.6416099999999999E-2</v>
      </c>
      <c r="GV80">
        <v>4.4367800000000004E-3</v>
      </c>
      <c r="GW80">
        <v>4.9115199999999998E-2</v>
      </c>
      <c r="GX80">
        <v>1.3397600000000001E-2</v>
      </c>
      <c r="GY80">
        <v>0.91819600000000001</v>
      </c>
      <c r="GZ80">
        <v>6.3087900000000002E-2</v>
      </c>
      <c r="HA80">
        <v>1.6176200000000002E-2</v>
      </c>
      <c r="HB80">
        <v>0.37481799999999998</v>
      </c>
      <c r="HC80">
        <v>0.25373000000000001</v>
      </c>
      <c r="HD80">
        <v>0.121574</v>
      </c>
      <c r="HE80">
        <v>0.57403999999999999</v>
      </c>
      <c r="HF80">
        <v>4.70806E-2</v>
      </c>
      <c r="HG80">
        <v>1.4209599999999999E-2</v>
      </c>
      <c r="HH80">
        <v>0.162881</v>
      </c>
      <c r="HI80">
        <v>7.5758600000000002E-3</v>
      </c>
      <c r="HJ80">
        <v>9.3074800000000001E-4</v>
      </c>
      <c r="HK80">
        <v>0.191496</v>
      </c>
      <c r="HL80">
        <v>8.9067699999999996E-3</v>
      </c>
      <c r="HM80">
        <v>1.0942599999999999E-3</v>
      </c>
      <c r="HN80">
        <v>2.9251199999999998E-4</v>
      </c>
      <c r="HO80">
        <v>4.5904800000000003E-2</v>
      </c>
      <c r="HP80">
        <v>6.2824200000000004E-3</v>
      </c>
      <c r="HQ80">
        <v>1.24067E-2</v>
      </c>
      <c r="HR80">
        <v>4.1008E-4</v>
      </c>
      <c r="HS80">
        <v>0</v>
      </c>
      <c r="HT80">
        <v>1.35395</v>
      </c>
      <c r="HU80">
        <v>0</v>
      </c>
      <c r="HV80">
        <v>1.03721E-2</v>
      </c>
      <c r="HW80">
        <v>8.1201099999999996E-4</v>
      </c>
      <c r="HX80">
        <v>0.46527400000000002</v>
      </c>
      <c r="HY80">
        <v>0</v>
      </c>
      <c r="HZ80">
        <v>0</v>
      </c>
      <c r="IA80">
        <v>0.65676900000000005</v>
      </c>
      <c r="IB80">
        <v>1333.64</v>
      </c>
      <c r="IC80">
        <v>8.3364800000000003E-2</v>
      </c>
      <c r="ID80">
        <v>1.35395</v>
      </c>
      <c r="IE80">
        <v>0</v>
      </c>
      <c r="IF80">
        <v>250</v>
      </c>
      <c r="IG80">
        <v>13.817299999999999</v>
      </c>
      <c r="IH80">
        <v>9.2560299999999998E-2</v>
      </c>
      <c r="II80">
        <v>0</v>
      </c>
      <c r="IJ80">
        <v>-0.22787299999999999</v>
      </c>
      <c r="IK80">
        <v>4.1958500000000001E-3</v>
      </c>
      <c r="IL80">
        <v>6328.17</v>
      </c>
      <c r="IM80">
        <v>0</v>
      </c>
      <c r="IN80">
        <v>0.31573699999999999</v>
      </c>
      <c r="IO80">
        <v>0.90210500000000005</v>
      </c>
      <c r="IP80">
        <v>0.71667899999999995</v>
      </c>
      <c r="IQ80">
        <v>3.8701400000000002E-3</v>
      </c>
      <c r="IR80">
        <v>3.8701400000000002E-3</v>
      </c>
      <c r="IS80">
        <v>1.6202299999999999E-2</v>
      </c>
      <c r="IT80">
        <v>1.3724400000000001</v>
      </c>
      <c r="IU80">
        <v>1.7175400000000001</v>
      </c>
      <c r="IV80">
        <v>0</v>
      </c>
      <c r="IW80">
        <v>0</v>
      </c>
      <c r="IX80">
        <v>3.03349</v>
      </c>
    </row>
    <row r="81" spans="1:258" x14ac:dyDescent="0.2">
      <c r="A81">
        <v>29450</v>
      </c>
      <c r="B81">
        <v>9.4079999999999995</v>
      </c>
      <c r="C81">
        <v>-2.1</v>
      </c>
      <c r="D81">
        <v>10.3</v>
      </c>
      <c r="E81">
        <v>1.7158800000000001</v>
      </c>
      <c r="F81">
        <v>360</v>
      </c>
      <c r="G81">
        <v>0</v>
      </c>
      <c r="H81">
        <v>0</v>
      </c>
      <c r="I81">
        <v>0</v>
      </c>
      <c r="J81">
        <v>0</v>
      </c>
      <c r="K81">
        <v>0</v>
      </c>
      <c r="L81">
        <v>0</v>
      </c>
      <c r="M81" s="90">
        <v>6.64E-6</v>
      </c>
      <c r="N81">
        <v>0.31695699999999999</v>
      </c>
      <c r="O81">
        <v>668.45100000000002</v>
      </c>
      <c r="P81">
        <v>13.599399999999999</v>
      </c>
      <c r="Q81">
        <v>1.3195600000000001</v>
      </c>
      <c r="R81">
        <v>0.36596000000000001</v>
      </c>
      <c r="S81">
        <v>0.16716700000000001</v>
      </c>
      <c r="T81">
        <v>1.0000199999999999E-3</v>
      </c>
      <c r="U81">
        <v>0.19284799999999999</v>
      </c>
      <c r="V81">
        <v>3.4302300000000001E-2</v>
      </c>
      <c r="W81">
        <v>0.123442</v>
      </c>
      <c r="X81">
        <v>0.11428000000000001</v>
      </c>
      <c r="Y81">
        <v>1.0000199999999999E-3</v>
      </c>
      <c r="Z81">
        <v>4033.49</v>
      </c>
      <c r="AA81">
        <v>160.791</v>
      </c>
      <c r="AB81">
        <v>14.209899999999999</v>
      </c>
      <c r="AC81">
        <v>413.33</v>
      </c>
      <c r="AD81">
        <v>5.3733000000000004</v>
      </c>
      <c r="AE81">
        <v>0.53732999999999997</v>
      </c>
      <c r="AF81">
        <v>13050.1</v>
      </c>
      <c r="AG81">
        <v>606.98</v>
      </c>
      <c r="AH81">
        <v>74.571799999999996</v>
      </c>
      <c r="AI81">
        <v>0.43681799999999998</v>
      </c>
      <c r="AJ81">
        <v>3.2634199999999999E-3</v>
      </c>
      <c r="AK81">
        <v>0.12499</v>
      </c>
      <c r="AL81">
        <v>25.11</v>
      </c>
      <c r="AM81">
        <v>14.6671</v>
      </c>
      <c r="AN81">
        <v>0</v>
      </c>
      <c r="AO81">
        <v>1.7108099999999999</v>
      </c>
      <c r="AP81">
        <v>14.2685</v>
      </c>
      <c r="AQ81">
        <v>132.55199999999999</v>
      </c>
      <c r="AR81">
        <v>0</v>
      </c>
      <c r="AS81">
        <v>127.426</v>
      </c>
      <c r="AT81">
        <v>0.96929500000000002</v>
      </c>
      <c r="AU81">
        <v>8.7425200000000002E-3</v>
      </c>
      <c r="AV81">
        <v>3.0821000000000001E-2</v>
      </c>
      <c r="AW81" s="90" t="s">
        <v>1906</v>
      </c>
      <c r="AX81">
        <v>2.9487699999999999E-2</v>
      </c>
      <c r="AY81" s="90" t="s">
        <v>1906</v>
      </c>
      <c r="AZ81">
        <v>8.7085500000000002E-4</v>
      </c>
      <c r="BA81">
        <v>401.06599999999997</v>
      </c>
      <c r="BB81">
        <v>1.81413</v>
      </c>
      <c r="BC81">
        <v>7.9106100000000002E-3</v>
      </c>
      <c r="BD81" s="90" t="s">
        <v>1906</v>
      </c>
      <c r="BE81">
        <v>1.3229299999999999E-3</v>
      </c>
      <c r="BF81">
        <v>1.76868</v>
      </c>
      <c r="BG81">
        <v>1.8168299999999999</v>
      </c>
      <c r="BH81">
        <v>5.7460899999999997E-3</v>
      </c>
      <c r="BI81" s="90" t="s">
        <v>1906</v>
      </c>
      <c r="BJ81">
        <v>460.91399999999999</v>
      </c>
      <c r="BK81">
        <v>296.10000000000002</v>
      </c>
      <c r="BL81">
        <v>198.524</v>
      </c>
      <c r="BM81">
        <v>240.72399999999999</v>
      </c>
      <c r="BN81">
        <v>103.10599999999999</v>
      </c>
      <c r="BO81">
        <v>102.679</v>
      </c>
      <c r="BP81">
        <v>103.777</v>
      </c>
      <c r="BQ81">
        <v>100.322</v>
      </c>
      <c r="BR81">
        <v>100.27</v>
      </c>
      <c r="BS81">
        <v>100.371</v>
      </c>
      <c r="BT81">
        <v>348.41199999999998</v>
      </c>
      <c r="BU81">
        <v>220.458</v>
      </c>
      <c r="BV81">
        <v>297.74799999999999</v>
      </c>
      <c r="BW81">
        <v>127.833</v>
      </c>
      <c r="BX81">
        <v>100</v>
      </c>
      <c r="BY81">
        <v>100</v>
      </c>
      <c r="BZ81">
        <v>776.7</v>
      </c>
      <c r="CA81">
        <v>100.05200000000001</v>
      </c>
      <c r="CB81">
        <v>102.206</v>
      </c>
      <c r="CC81">
        <v>108.13800000000001</v>
      </c>
      <c r="CD81">
        <v>101.114</v>
      </c>
      <c r="CE81">
        <v>128.70500000000001</v>
      </c>
      <c r="CF81">
        <v>133.41499999999999</v>
      </c>
      <c r="CG81">
        <v>105.608</v>
      </c>
      <c r="CH81">
        <v>100.015</v>
      </c>
      <c r="CI81">
        <v>101.785</v>
      </c>
      <c r="CJ81">
        <v>101.77500000000001</v>
      </c>
      <c r="CK81">
        <v>100</v>
      </c>
      <c r="CL81">
        <v>101.331</v>
      </c>
      <c r="CM81">
        <v>100</v>
      </c>
      <c r="CN81">
        <v>131.77000000000001</v>
      </c>
      <c r="CO81">
        <v>100.01300000000001</v>
      </c>
      <c r="CP81">
        <v>101.355</v>
      </c>
      <c r="CQ81">
        <v>100.001</v>
      </c>
      <c r="CR81">
        <v>100</v>
      </c>
      <c r="CS81">
        <v>100.01</v>
      </c>
      <c r="CT81">
        <v>100.002</v>
      </c>
      <c r="CU81">
        <v>100</v>
      </c>
      <c r="CV81">
        <v>100.001</v>
      </c>
      <c r="CW81">
        <v>100.002</v>
      </c>
      <c r="CX81">
        <v>100</v>
      </c>
      <c r="CY81">
        <v>264.81400000000002</v>
      </c>
      <c r="CZ81">
        <v>204.07499999999999</v>
      </c>
      <c r="DA81">
        <v>106.169</v>
      </c>
      <c r="DB81">
        <v>101.96599999999999</v>
      </c>
      <c r="DC81">
        <v>104.923</v>
      </c>
      <c r="DD81">
        <v>100</v>
      </c>
      <c r="DE81">
        <v>100.322</v>
      </c>
      <c r="DF81">
        <v>193.03200000000001</v>
      </c>
      <c r="DG81">
        <v>181.245</v>
      </c>
      <c r="DH81">
        <v>239.74100000000001</v>
      </c>
      <c r="DI81">
        <v>4.0999999999999996</v>
      </c>
      <c r="DJ81">
        <v>1336.9</v>
      </c>
      <c r="DK81">
        <v>384.327</v>
      </c>
      <c r="DL81">
        <v>153.83199999999999</v>
      </c>
      <c r="DM81">
        <v>230.495</v>
      </c>
      <c r="DN81">
        <v>952.57399999999996</v>
      </c>
      <c r="DO81">
        <v>1.00421</v>
      </c>
      <c r="DP81">
        <v>1.00421</v>
      </c>
      <c r="DQ81">
        <v>1</v>
      </c>
      <c r="DR81">
        <v>7.2926800000000004E-4</v>
      </c>
      <c r="DS81">
        <v>0.95300399999999996</v>
      </c>
      <c r="DT81" s="90">
        <v>6.6399900000000001E-6</v>
      </c>
      <c r="DU81" s="90">
        <v>1.38562E-5</v>
      </c>
      <c r="DV81" s="90">
        <v>3.4485300000000001E-6</v>
      </c>
      <c r="DW81">
        <v>0</v>
      </c>
      <c r="DX81">
        <v>0</v>
      </c>
      <c r="DY81">
        <v>-1.1663700000000001E-2</v>
      </c>
      <c r="DZ81">
        <v>20.084299999999999</v>
      </c>
      <c r="EA81">
        <v>0.66898899999999994</v>
      </c>
      <c r="EB81">
        <v>0.16597000000000001</v>
      </c>
      <c r="EC81">
        <v>0.16597000000000001</v>
      </c>
      <c r="ED81">
        <v>3.3128099999999998</v>
      </c>
      <c r="EE81">
        <v>2.3138299999999998</v>
      </c>
      <c r="EF81">
        <v>3.3238699999999999</v>
      </c>
      <c r="EG81">
        <v>2.3138299999999998</v>
      </c>
      <c r="EH81">
        <v>0.33688099999999999</v>
      </c>
      <c r="EI81">
        <v>40.766500000000001</v>
      </c>
      <c r="EJ81">
        <v>6.96502</v>
      </c>
      <c r="EK81">
        <v>1.30142E-2</v>
      </c>
      <c r="EL81">
        <v>1.7585599999999999</v>
      </c>
      <c r="EM81">
        <v>0</v>
      </c>
      <c r="EN81">
        <v>37.041600000000003</v>
      </c>
      <c r="EO81">
        <v>490.74700000000001</v>
      </c>
      <c r="EP81">
        <v>3.13815E-2</v>
      </c>
      <c r="EQ81">
        <v>8.4814999999999995E-3</v>
      </c>
      <c r="ER81">
        <v>0</v>
      </c>
      <c r="ES81">
        <v>2.14957E-2</v>
      </c>
      <c r="ET81">
        <v>2.3600300000000001</v>
      </c>
      <c r="EU81">
        <v>1.68669E-3</v>
      </c>
      <c r="EV81">
        <v>1.01724E-2</v>
      </c>
      <c r="EW81">
        <v>9.9841500000000007E-3</v>
      </c>
      <c r="EX81">
        <v>9.8703099999999998E-4</v>
      </c>
      <c r="EY81">
        <v>9.9841499999999989E-4</v>
      </c>
      <c r="EZ81">
        <v>0.32023800000000002</v>
      </c>
      <c r="FA81">
        <v>9.1511300000000004E-3</v>
      </c>
      <c r="FB81">
        <v>9.1976999999999998E-4</v>
      </c>
      <c r="FC81">
        <v>0.13040599999999999</v>
      </c>
      <c r="FD81">
        <v>1.69528E-3</v>
      </c>
      <c r="FE81">
        <v>1.6952800000000001E-4</v>
      </c>
      <c r="FF81">
        <v>0.179117</v>
      </c>
      <c r="FG81">
        <v>2.3285200000000002E-3</v>
      </c>
      <c r="FH81">
        <v>2.32852E-4</v>
      </c>
      <c r="FI81">
        <v>0.72109999999999996</v>
      </c>
      <c r="FJ81">
        <v>1.08046</v>
      </c>
      <c r="FK81">
        <v>41.547800000000002</v>
      </c>
      <c r="FL81">
        <v>413.702</v>
      </c>
      <c r="FM81">
        <v>6.8683800000000002</v>
      </c>
      <c r="FN81">
        <v>1</v>
      </c>
      <c r="FO81">
        <v>0.477663</v>
      </c>
      <c r="FP81">
        <v>8.19019E-3</v>
      </c>
      <c r="FQ81">
        <v>8.2532500000000002E-4</v>
      </c>
      <c r="FR81">
        <v>7.7773900000000007E-2</v>
      </c>
      <c r="FS81">
        <v>0</v>
      </c>
      <c r="FT81">
        <v>7.4155899999999997E-2</v>
      </c>
      <c r="FU81">
        <v>0</v>
      </c>
      <c r="FV81">
        <v>1.2497799999999999</v>
      </c>
      <c r="FW81">
        <v>8.2532500000000002E-4</v>
      </c>
      <c r="FX81">
        <v>8.19019E-3</v>
      </c>
      <c r="FY81">
        <v>4.8611000000000001E-3</v>
      </c>
      <c r="FZ81">
        <v>0</v>
      </c>
      <c r="GA81">
        <v>3.88142E-3</v>
      </c>
      <c r="GB81">
        <v>0</v>
      </c>
      <c r="GC81">
        <v>297.51900000000001</v>
      </c>
      <c r="GD81">
        <v>1</v>
      </c>
      <c r="GE81">
        <v>0.59973699999999996</v>
      </c>
      <c r="GF81">
        <v>0.40026299999999998</v>
      </c>
      <c r="GG81">
        <v>1.2333700000000001</v>
      </c>
      <c r="GH81">
        <v>0</v>
      </c>
      <c r="GI81">
        <v>0</v>
      </c>
      <c r="GJ81">
        <v>0</v>
      </c>
      <c r="GK81">
        <v>0</v>
      </c>
      <c r="GL81">
        <v>0</v>
      </c>
      <c r="GM81">
        <v>0</v>
      </c>
      <c r="GN81">
        <v>0</v>
      </c>
      <c r="GO81">
        <v>0</v>
      </c>
      <c r="GP81">
        <v>0</v>
      </c>
      <c r="GQ81">
        <v>35.833300000000001</v>
      </c>
      <c r="GR81">
        <v>291.66699999999997</v>
      </c>
      <c r="GS81">
        <v>4.46866E-2</v>
      </c>
      <c r="GT81">
        <v>1.1274599999999999E-4</v>
      </c>
      <c r="GU81">
        <v>1.6478699999999999E-2</v>
      </c>
      <c r="GV81">
        <v>4.4536999999999997E-3</v>
      </c>
      <c r="GW81">
        <v>4.9253100000000001E-2</v>
      </c>
      <c r="GX81">
        <v>1.33058E-2</v>
      </c>
      <c r="GY81">
        <v>0.91979200000000005</v>
      </c>
      <c r="GZ81">
        <v>6.3238600000000006E-2</v>
      </c>
      <c r="HA81">
        <v>1.60877E-2</v>
      </c>
      <c r="HB81">
        <v>0.37454900000000002</v>
      </c>
      <c r="HC81">
        <v>0.25338300000000002</v>
      </c>
      <c r="HD81">
        <v>0.122368</v>
      </c>
      <c r="HE81">
        <v>0.57528400000000002</v>
      </c>
      <c r="HF81">
        <v>4.7215E-2</v>
      </c>
      <c r="HG81">
        <v>1.4119100000000001E-2</v>
      </c>
      <c r="HH81">
        <v>0.163158</v>
      </c>
      <c r="HI81">
        <v>7.5887300000000001E-3</v>
      </c>
      <c r="HJ81">
        <v>9.3232999999999999E-4</v>
      </c>
      <c r="HK81">
        <v>0.19129599999999999</v>
      </c>
      <c r="HL81">
        <v>8.8974999999999992E-3</v>
      </c>
      <c r="HM81">
        <v>1.0931199999999999E-3</v>
      </c>
      <c r="HN81">
        <v>2.9341600000000001E-4</v>
      </c>
      <c r="HO81">
        <v>4.60495E-2</v>
      </c>
      <c r="HP81">
        <v>6.3022299999999998E-3</v>
      </c>
      <c r="HQ81">
        <v>1.24458E-2</v>
      </c>
      <c r="HR81">
        <v>4.1137299999999998E-4</v>
      </c>
      <c r="HS81">
        <v>0</v>
      </c>
      <c r="HT81">
        <v>1.3579000000000001</v>
      </c>
      <c r="HU81">
        <v>0</v>
      </c>
      <c r="HV81">
        <v>1.04078E-2</v>
      </c>
      <c r="HW81">
        <v>8.1329299999999998E-4</v>
      </c>
      <c r="HX81">
        <v>0.46678799999999998</v>
      </c>
      <c r="HY81">
        <v>0</v>
      </c>
      <c r="HZ81">
        <v>0</v>
      </c>
      <c r="IA81">
        <v>0.658084</v>
      </c>
      <c r="IB81">
        <v>1336.9</v>
      </c>
      <c r="IC81">
        <v>8.3535200000000004E-2</v>
      </c>
      <c r="ID81">
        <v>1.3579000000000001</v>
      </c>
      <c r="IE81">
        <v>0</v>
      </c>
      <c r="IF81">
        <v>250</v>
      </c>
      <c r="IG81">
        <v>13.817299999999999</v>
      </c>
      <c r="IH81">
        <v>9.2560299999999998E-2</v>
      </c>
      <c r="II81">
        <v>0</v>
      </c>
      <c r="IJ81">
        <v>-0.22775300000000001</v>
      </c>
      <c r="IK81">
        <v>4.1923899999999998E-3</v>
      </c>
      <c r="IL81">
        <v>6338.62</v>
      </c>
      <c r="IM81">
        <v>0</v>
      </c>
      <c r="IN81">
        <v>0.31579400000000002</v>
      </c>
      <c r="IO81">
        <v>0.90226799999999996</v>
      </c>
      <c r="IP81">
        <v>0.71233400000000002</v>
      </c>
      <c r="IQ81">
        <v>3.86952E-3</v>
      </c>
      <c r="IR81">
        <v>3.86952E-3</v>
      </c>
      <c r="IS81">
        <v>1.6201699999999999E-2</v>
      </c>
      <c r="IT81">
        <v>1.3721399999999999</v>
      </c>
      <c r="IU81">
        <v>1.7172099999999999</v>
      </c>
      <c r="IV81">
        <v>0</v>
      </c>
      <c r="IW81">
        <v>0</v>
      </c>
      <c r="IX81">
        <v>3.03349</v>
      </c>
    </row>
    <row r="82" spans="1:258" x14ac:dyDescent="0.2">
      <c r="A82">
        <v>29815</v>
      </c>
      <c r="B82">
        <v>9.4079999999999995</v>
      </c>
      <c r="C82">
        <v>-2.1</v>
      </c>
      <c r="D82">
        <v>10.3</v>
      </c>
      <c r="E82">
        <v>1.7158800000000001</v>
      </c>
      <c r="F82">
        <v>360</v>
      </c>
      <c r="G82">
        <v>0</v>
      </c>
      <c r="H82">
        <v>0</v>
      </c>
      <c r="I82">
        <v>0</v>
      </c>
      <c r="J82">
        <v>0</v>
      </c>
      <c r="K82">
        <v>0</v>
      </c>
      <c r="L82">
        <v>0</v>
      </c>
      <c r="M82" s="90">
        <v>6.64E-6</v>
      </c>
      <c r="N82">
        <v>0.31695699999999999</v>
      </c>
      <c r="O82">
        <v>670.04700000000003</v>
      </c>
      <c r="P82">
        <v>13.6325</v>
      </c>
      <c r="Q82">
        <v>1.3224499999999999</v>
      </c>
      <c r="R82">
        <v>0.36604500000000001</v>
      </c>
      <c r="S82">
        <v>0.167075</v>
      </c>
      <c r="T82">
        <v>1.0000199999999999E-3</v>
      </c>
      <c r="U82">
        <v>0.193078</v>
      </c>
      <c r="V82">
        <v>3.4327700000000003E-2</v>
      </c>
      <c r="W82">
        <v>0.12331400000000001</v>
      </c>
      <c r="X82">
        <v>0.11416</v>
      </c>
      <c r="Y82">
        <v>1.0000199999999999E-3</v>
      </c>
      <c r="Z82">
        <v>4042.6</v>
      </c>
      <c r="AA82">
        <v>161.018</v>
      </c>
      <c r="AB82">
        <v>14.2346</v>
      </c>
      <c r="AC82">
        <v>414.69600000000003</v>
      </c>
      <c r="AD82">
        <v>5.3910400000000003</v>
      </c>
      <c r="AE82">
        <v>0.53910400000000003</v>
      </c>
      <c r="AF82">
        <v>13044.1</v>
      </c>
      <c r="AG82">
        <v>606.702</v>
      </c>
      <c r="AH82">
        <v>74.537700000000001</v>
      </c>
      <c r="AI82">
        <v>0.43707200000000002</v>
      </c>
      <c r="AJ82">
        <v>3.2546400000000001E-3</v>
      </c>
      <c r="AK82">
        <v>0.122681</v>
      </c>
      <c r="AL82">
        <v>25.11</v>
      </c>
      <c r="AM82">
        <v>14.669</v>
      </c>
      <c r="AN82">
        <v>0</v>
      </c>
      <c r="AO82">
        <v>1.7205999999999999</v>
      </c>
      <c r="AP82">
        <v>14.3347</v>
      </c>
      <c r="AQ82">
        <v>132.53</v>
      </c>
      <c r="AR82">
        <v>0</v>
      </c>
      <c r="AS82">
        <v>127.477</v>
      </c>
      <c r="AT82">
        <v>0.97154499999999999</v>
      </c>
      <c r="AU82">
        <v>8.7607299999999996E-3</v>
      </c>
      <c r="AV82">
        <v>3.0894700000000001E-2</v>
      </c>
      <c r="AW82" s="90" t="s">
        <v>1906</v>
      </c>
      <c r="AX82">
        <v>2.9562999999999999E-2</v>
      </c>
      <c r="AY82" s="90" t="s">
        <v>1906</v>
      </c>
      <c r="AZ82">
        <v>8.7261700000000001E-4</v>
      </c>
      <c r="BA82">
        <v>401.05799999999999</v>
      </c>
      <c r="BB82">
        <v>1.8180700000000001</v>
      </c>
      <c r="BC82">
        <v>7.9249100000000003E-3</v>
      </c>
      <c r="BD82" s="90" t="s">
        <v>1906</v>
      </c>
      <c r="BE82">
        <v>1.32536E-3</v>
      </c>
      <c r="BF82">
        <v>1.7725599999999999</v>
      </c>
      <c r="BG82">
        <v>1.8207599999999999</v>
      </c>
      <c r="BH82">
        <v>5.7609599999999999E-3</v>
      </c>
      <c r="BI82" s="90" t="s">
        <v>1906</v>
      </c>
      <c r="BJ82">
        <v>461.68799999999999</v>
      </c>
      <c r="BK82">
        <v>296.495</v>
      </c>
      <c r="BL82">
        <v>198.75800000000001</v>
      </c>
      <c r="BM82">
        <v>241.00299999999999</v>
      </c>
      <c r="BN82">
        <v>103.114</v>
      </c>
      <c r="BO82">
        <v>102.685</v>
      </c>
      <c r="BP82">
        <v>103.786</v>
      </c>
      <c r="BQ82">
        <v>100.32299999999999</v>
      </c>
      <c r="BR82">
        <v>100.271</v>
      </c>
      <c r="BS82">
        <v>100.372</v>
      </c>
      <c r="BT82">
        <v>348.41199999999998</v>
      </c>
      <c r="BU82">
        <v>220.756</v>
      </c>
      <c r="BV82">
        <v>297.45699999999999</v>
      </c>
      <c r="BW82">
        <v>127.91</v>
      </c>
      <c r="BX82">
        <v>100</v>
      </c>
      <c r="BY82">
        <v>100</v>
      </c>
      <c r="BZ82">
        <v>776.7</v>
      </c>
      <c r="CA82">
        <v>100.05200000000001</v>
      </c>
      <c r="CB82">
        <v>102.217</v>
      </c>
      <c r="CC82">
        <v>108.16500000000001</v>
      </c>
      <c r="CD82">
        <v>101.117</v>
      </c>
      <c r="CE82">
        <v>128.75800000000001</v>
      </c>
      <c r="CF82">
        <v>133.386</v>
      </c>
      <c r="CG82">
        <v>105.631</v>
      </c>
      <c r="CH82">
        <v>100.015</v>
      </c>
      <c r="CI82">
        <v>101.753</v>
      </c>
      <c r="CJ82">
        <v>101.779</v>
      </c>
      <c r="CK82">
        <v>100</v>
      </c>
      <c r="CL82">
        <v>101.33499999999999</v>
      </c>
      <c r="CM82">
        <v>100</v>
      </c>
      <c r="CN82">
        <v>131.86199999999999</v>
      </c>
      <c r="CO82">
        <v>100.01300000000001</v>
      </c>
      <c r="CP82">
        <v>101.36</v>
      </c>
      <c r="CQ82">
        <v>100.001</v>
      </c>
      <c r="CR82">
        <v>100</v>
      </c>
      <c r="CS82">
        <v>100.009</v>
      </c>
      <c r="CT82">
        <v>100.002</v>
      </c>
      <c r="CU82">
        <v>100</v>
      </c>
      <c r="CV82">
        <v>100.001</v>
      </c>
      <c r="CW82">
        <v>100.002</v>
      </c>
      <c r="CX82">
        <v>100</v>
      </c>
      <c r="CY82">
        <v>265.19299999999998</v>
      </c>
      <c r="CZ82">
        <v>204.321</v>
      </c>
      <c r="DA82">
        <v>106.19799999999999</v>
      </c>
      <c r="DB82">
        <v>101.934</v>
      </c>
      <c r="DC82">
        <v>104.938</v>
      </c>
      <c r="DD82">
        <v>100</v>
      </c>
      <c r="DE82">
        <v>100.32299999999999</v>
      </c>
      <c r="DF82">
        <v>193.28</v>
      </c>
      <c r="DG82">
        <v>181.227</v>
      </c>
      <c r="DH82">
        <v>239.709</v>
      </c>
      <c r="DI82">
        <v>4.0999999999999996</v>
      </c>
      <c r="DJ82">
        <v>1340.09</v>
      </c>
      <c r="DK82">
        <v>385.00599999999997</v>
      </c>
      <c r="DL82">
        <v>154.14599999999999</v>
      </c>
      <c r="DM82">
        <v>230.86</v>
      </c>
      <c r="DN82">
        <v>955.08799999999997</v>
      </c>
      <c r="DO82">
        <v>1.0062599999999999</v>
      </c>
      <c r="DP82">
        <v>1.0062599999999999</v>
      </c>
      <c r="DQ82">
        <v>1</v>
      </c>
      <c r="DR82">
        <v>7.2926800000000004E-4</v>
      </c>
      <c r="DS82">
        <v>0.952739</v>
      </c>
      <c r="DT82" s="90">
        <v>6.6399900000000001E-6</v>
      </c>
      <c r="DU82" s="90">
        <v>1.35967E-5</v>
      </c>
      <c r="DV82" s="90">
        <v>3.4489900000000001E-6</v>
      </c>
      <c r="DW82">
        <v>0</v>
      </c>
      <c r="DX82">
        <v>0</v>
      </c>
      <c r="DY82">
        <v>-1.1674E-2</v>
      </c>
      <c r="DZ82">
        <v>20.125299999999999</v>
      </c>
      <c r="EA82">
        <v>0.67094699999999996</v>
      </c>
      <c r="EB82">
        <v>0.16634299999999999</v>
      </c>
      <c r="EC82">
        <v>0.16634299999999999</v>
      </c>
      <c r="ED82">
        <v>3.3198300000000001</v>
      </c>
      <c r="EE82">
        <v>2.3187099999999998</v>
      </c>
      <c r="EF82">
        <v>3.3309199999999999</v>
      </c>
      <c r="EG82">
        <v>2.3187099999999998</v>
      </c>
      <c r="EH82">
        <v>0.33764</v>
      </c>
      <c r="EI82">
        <v>40.849800000000002</v>
      </c>
      <c r="EJ82">
        <v>6.9691299999999998</v>
      </c>
      <c r="EK82">
        <v>1.3029300000000001E-2</v>
      </c>
      <c r="EL82">
        <v>1.75413</v>
      </c>
      <c r="EM82">
        <v>0</v>
      </c>
      <c r="EN82">
        <v>37.2575</v>
      </c>
      <c r="EO82">
        <v>493.52100000000002</v>
      </c>
      <c r="EP82">
        <v>3.1423399999999997E-2</v>
      </c>
      <c r="EQ82">
        <v>8.4928199999999999E-3</v>
      </c>
      <c r="ER82">
        <v>0</v>
      </c>
      <c r="ES82">
        <v>2.1522099999999999E-2</v>
      </c>
      <c r="ET82">
        <v>2.3158400000000001</v>
      </c>
      <c r="EU82">
        <v>1.6910300000000001E-3</v>
      </c>
      <c r="EV82">
        <v>1.0172799999999999E-2</v>
      </c>
      <c r="EW82">
        <v>9.9834999999999993E-3</v>
      </c>
      <c r="EX82">
        <v>9.8683100000000008E-4</v>
      </c>
      <c r="EY82">
        <v>9.9835000000000006E-4</v>
      </c>
      <c r="EZ82">
        <v>0.32093699999999997</v>
      </c>
      <c r="FA82">
        <v>9.1702299999999997E-3</v>
      </c>
      <c r="FB82">
        <v>9.2150499999999998E-4</v>
      </c>
      <c r="FC82">
        <v>0.13075100000000001</v>
      </c>
      <c r="FD82">
        <v>1.69976E-3</v>
      </c>
      <c r="FE82">
        <v>1.6997599999999999E-4</v>
      </c>
      <c r="FF82">
        <v>0.17960499999999999</v>
      </c>
      <c r="FG82">
        <v>2.3348599999999998E-3</v>
      </c>
      <c r="FH82">
        <v>2.3348600000000001E-4</v>
      </c>
      <c r="FI82">
        <v>0.72273799999999999</v>
      </c>
      <c r="FJ82">
        <v>1.0828</v>
      </c>
      <c r="FK82">
        <v>41.553699999999999</v>
      </c>
      <c r="FL82">
        <v>413.83</v>
      </c>
      <c r="FM82">
        <v>6.8673999999999999</v>
      </c>
      <c r="FN82">
        <v>1</v>
      </c>
      <c r="FO82">
        <v>0.47876800000000003</v>
      </c>
      <c r="FP82">
        <v>8.2077299999999999E-3</v>
      </c>
      <c r="FQ82">
        <v>8.2701300000000003E-4</v>
      </c>
      <c r="FR82">
        <v>7.7908500000000006E-2</v>
      </c>
      <c r="FS82">
        <v>0</v>
      </c>
      <c r="FT82">
        <v>7.4335600000000002E-2</v>
      </c>
      <c r="FU82">
        <v>0</v>
      </c>
      <c r="FV82">
        <v>1.2525900000000001</v>
      </c>
      <c r="FW82">
        <v>8.2701300000000003E-4</v>
      </c>
      <c r="FX82">
        <v>8.2077299999999999E-3</v>
      </c>
      <c r="FY82">
        <v>4.8678200000000001E-3</v>
      </c>
      <c r="FZ82">
        <v>0</v>
      </c>
      <c r="GA82">
        <v>3.8929099999999999E-3</v>
      </c>
      <c r="GB82">
        <v>0</v>
      </c>
      <c r="GC82">
        <v>297.56900000000002</v>
      </c>
      <c r="GD82">
        <v>1</v>
      </c>
      <c r="GE82">
        <v>0.59962700000000002</v>
      </c>
      <c r="GF82">
        <v>0.40037299999999998</v>
      </c>
      <c r="GG82">
        <v>1.2359100000000001</v>
      </c>
      <c r="GH82">
        <v>0</v>
      </c>
      <c r="GI82">
        <v>0</v>
      </c>
      <c r="GJ82">
        <v>0</v>
      </c>
      <c r="GK82">
        <v>0</v>
      </c>
      <c r="GL82">
        <v>0</v>
      </c>
      <c r="GM82">
        <v>0</v>
      </c>
      <c r="GN82">
        <v>0</v>
      </c>
      <c r="GO82">
        <v>0</v>
      </c>
      <c r="GP82">
        <v>0</v>
      </c>
      <c r="GQ82">
        <v>35.833300000000001</v>
      </c>
      <c r="GR82">
        <v>291.66699999999997</v>
      </c>
      <c r="GS82">
        <v>4.4811799999999999E-2</v>
      </c>
      <c r="GT82">
        <v>1.1281E-4</v>
      </c>
      <c r="GU82">
        <v>1.6542299999999999E-2</v>
      </c>
      <c r="GV82">
        <v>4.4708999999999999E-3</v>
      </c>
      <c r="GW82">
        <v>4.9395500000000002E-2</v>
      </c>
      <c r="GX82">
        <v>1.3219399999999999E-2</v>
      </c>
      <c r="GY82">
        <v>0.92137400000000003</v>
      </c>
      <c r="GZ82">
        <v>6.3393400000000003E-2</v>
      </c>
      <c r="HA82">
        <v>1.6004500000000001E-2</v>
      </c>
      <c r="HB82">
        <v>0.37430099999999999</v>
      </c>
      <c r="HC82">
        <v>0.25303100000000001</v>
      </c>
      <c r="HD82">
        <v>0.12313399999999999</v>
      </c>
      <c r="HE82">
        <v>0.57650299999999999</v>
      </c>
      <c r="HF82">
        <v>4.7352900000000003E-2</v>
      </c>
      <c r="HG82">
        <v>1.4033800000000001E-2</v>
      </c>
      <c r="HH82">
        <v>0.16343199999999999</v>
      </c>
      <c r="HI82">
        <v>7.6014899999999998E-3</v>
      </c>
      <c r="HJ82">
        <v>9.3389700000000005E-4</v>
      </c>
      <c r="HK82">
        <v>0.19109899999999999</v>
      </c>
      <c r="HL82">
        <v>8.88831E-3</v>
      </c>
      <c r="HM82">
        <v>1.0919899999999999E-3</v>
      </c>
      <c r="HN82">
        <v>2.94328E-4</v>
      </c>
      <c r="HO82">
        <v>4.61921E-2</v>
      </c>
      <c r="HP82">
        <v>6.3217400000000002E-3</v>
      </c>
      <c r="HQ82">
        <v>1.24843E-2</v>
      </c>
      <c r="HR82">
        <v>4.1264600000000002E-4</v>
      </c>
      <c r="HS82">
        <v>0</v>
      </c>
      <c r="HT82">
        <v>1.3618699999999999</v>
      </c>
      <c r="HU82">
        <v>0</v>
      </c>
      <c r="HV82">
        <v>1.04417E-2</v>
      </c>
      <c r="HW82">
        <v>8.1444299999999998E-4</v>
      </c>
      <c r="HX82">
        <v>0.46830500000000003</v>
      </c>
      <c r="HY82">
        <v>0</v>
      </c>
      <c r="HZ82">
        <v>0</v>
      </c>
      <c r="IA82">
        <v>0.65940299999999996</v>
      </c>
      <c r="IB82">
        <v>1340.09</v>
      </c>
      <c r="IC82">
        <v>8.37059E-2</v>
      </c>
      <c r="ID82">
        <v>1.3618699999999999</v>
      </c>
      <c r="IE82">
        <v>0</v>
      </c>
      <c r="IF82">
        <v>250</v>
      </c>
      <c r="IG82">
        <v>13.817299999999999</v>
      </c>
      <c r="IH82">
        <v>9.2560299999999998E-2</v>
      </c>
      <c r="II82">
        <v>0</v>
      </c>
      <c r="IJ82">
        <v>-0.22763700000000001</v>
      </c>
      <c r="IK82">
        <v>4.1890800000000004E-3</v>
      </c>
      <c r="IL82">
        <v>6348.65</v>
      </c>
      <c r="IM82">
        <v>0</v>
      </c>
      <c r="IN82">
        <v>0.31585200000000002</v>
      </c>
      <c r="IO82">
        <v>0.90243399999999996</v>
      </c>
      <c r="IP82">
        <v>0.707986</v>
      </c>
      <c r="IQ82">
        <v>3.8689100000000001E-3</v>
      </c>
      <c r="IR82">
        <v>3.8689100000000001E-3</v>
      </c>
      <c r="IS82">
        <v>1.6201E-2</v>
      </c>
      <c r="IT82">
        <v>1.37185</v>
      </c>
      <c r="IU82">
        <v>1.7168699999999999</v>
      </c>
      <c r="IV82">
        <v>0</v>
      </c>
      <c r="IW82">
        <v>0</v>
      </c>
      <c r="IX82">
        <v>3.03349</v>
      </c>
    </row>
    <row r="83" spans="1:258" x14ac:dyDescent="0.2">
      <c r="A83">
        <v>30180</v>
      </c>
      <c r="B83">
        <v>9.4079999999999995</v>
      </c>
      <c r="C83">
        <v>-2.1</v>
      </c>
      <c r="D83">
        <v>10.3</v>
      </c>
      <c r="E83">
        <v>1.7158800000000001</v>
      </c>
      <c r="F83">
        <v>360</v>
      </c>
      <c r="G83">
        <v>0</v>
      </c>
      <c r="H83">
        <v>0</v>
      </c>
      <c r="I83">
        <v>0</v>
      </c>
      <c r="J83">
        <v>0</v>
      </c>
      <c r="K83">
        <v>0</v>
      </c>
      <c r="L83">
        <v>0</v>
      </c>
      <c r="M83" s="90">
        <v>6.64E-6</v>
      </c>
      <c r="N83">
        <v>0.31695699999999999</v>
      </c>
      <c r="O83">
        <v>671.57399999999996</v>
      </c>
      <c r="P83">
        <v>13.665100000000001</v>
      </c>
      <c r="Q83">
        <v>1.3252200000000001</v>
      </c>
      <c r="R83">
        <v>0.366151</v>
      </c>
      <c r="S83">
        <v>0.16688800000000001</v>
      </c>
      <c r="T83">
        <v>1.0000199999999999E-3</v>
      </c>
      <c r="U83">
        <v>0.19331999999999999</v>
      </c>
      <c r="V83">
        <v>3.4354099999999999E-2</v>
      </c>
      <c r="W83">
        <v>0.123193</v>
      </c>
      <c r="X83">
        <v>0.114095</v>
      </c>
      <c r="Y83">
        <v>1.0000199999999999E-3</v>
      </c>
      <c r="Z83">
        <v>4051.7</v>
      </c>
      <c r="AA83">
        <v>161.24100000000001</v>
      </c>
      <c r="AB83">
        <v>14.2591</v>
      </c>
      <c r="AC83">
        <v>416.05099999999999</v>
      </c>
      <c r="AD83">
        <v>5.4086600000000002</v>
      </c>
      <c r="AE83">
        <v>0.54086599999999996</v>
      </c>
      <c r="AF83">
        <v>13038.2</v>
      </c>
      <c r="AG83">
        <v>606.42899999999997</v>
      </c>
      <c r="AH83">
        <v>74.504199999999997</v>
      </c>
      <c r="AI83">
        <v>0.437745</v>
      </c>
      <c r="AJ83">
        <v>3.24582E-3</v>
      </c>
      <c r="AK83">
        <v>0.12051199999999999</v>
      </c>
      <c r="AL83">
        <v>25.11</v>
      </c>
      <c r="AM83">
        <v>14.6708</v>
      </c>
      <c r="AN83">
        <v>0</v>
      </c>
      <c r="AO83">
        <v>1.72939</v>
      </c>
      <c r="AP83">
        <v>14.400600000000001</v>
      </c>
      <c r="AQ83">
        <v>132.50800000000001</v>
      </c>
      <c r="AR83">
        <v>0</v>
      </c>
      <c r="AS83">
        <v>127.526</v>
      </c>
      <c r="AT83">
        <v>0.97379099999999996</v>
      </c>
      <c r="AU83">
        <v>8.7793899999999998E-3</v>
      </c>
      <c r="AV83">
        <v>3.0970399999999999E-2</v>
      </c>
      <c r="AW83" s="90" t="s">
        <v>1906</v>
      </c>
      <c r="AX83">
        <v>2.9636300000000001E-2</v>
      </c>
      <c r="AY83" s="90" t="s">
        <v>1906</v>
      </c>
      <c r="AZ83">
        <v>8.7438499999999998E-4</v>
      </c>
      <c r="BA83">
        <v>401.05099999999999</v>
      </c>
      <c r="BB83">
        <v>1.8219399999999999</v>
      </c>
      <c r="BC83">
        <v>7.9379199999999994E-3</v>
      </c>
      <c r="BD83" s="90" t="s">
        <v>1906</v>
      </c>
      <c r="BE83">
        <v>1.32771E-3</v>
      </c>
      <c r="BF83">
        <v>1.77634</v>
      </c>
      <c r="BG83">
        <v>1.82464</v>
      </c>
      <c r="BH83">
        <v>5.7766299999999996E-3</v>
      </c>
      <c r="BI83" s="90" t="s">
        <v>1906</v>
      </c>
      <c r="BJ83">
        <v>462.452</v>
      </c>
      <c r="BK83">
        <v>296.89</v>
      </c>
      <c r="BL83">
        <v>198.98</v>
      </c>
      <c r="BM83">
        <v>241.27799999999999</v>
      </c>
      <c r="BN83">
        <v>103.121</v>
      </c>
      <c r="BO83">
        <v>102.691</v>
      </c>
      <c r="BP83">
        <v>103.794</v>
      </c>
      <c r="BQ83">
        <v>100.32299999999999</v>
      </c>
      <c r="BR83">
        <v>100.271</v>
      </c>
      <c r="BS83">
        <v>100.372</v>
      </c>
      <c r="BT83">
        <v>348.41199999999998</v>
      </c>
      <c r="BU83">
        <v>221.05</v>
      </c>
      <c r="BV83">
        <v>297.17099999999999</v>
      </c>
      <c r="BW83">
        <v>127.983</v>
      </c>
      <c r="BX83">
        <v>100</v>
      </c>
      <c r="BY83">
        <v>100</v>
      </c>
      <c r="BZ83">
        <v>776.7</v>
      </c>
      <c r="CA83">
        <v>100.05200000000001</v>
      </c>
      <c r="CB83">
        <v>102.227</v>
      </c>
      <c r="CC83">
        <v>108.191</v>
      </c>
      <c r="CD83">
        <v>101.121</v>
      </c>
      <c r="CE83">
        <v>128.81200000000001</v>
      </c>
      <c r="CF83">
        <v>133.357</v>
      </c>
      <c r="CG83">
        <v>105.65600000000001</v>
      </c>
      <c r="CH83">
        <v>100.015</v>
      </c>
      <c r="CI83">
        <v>101.723</v>
      </c>
      <c r="CJ83">
        <v>101.782</v>
      </c>
      <c r="CK83">
        <v>100</v>
      </c>
      <c r="CL83">
        <v>101.339</v>
      </c>
      <c r="CM83">
        <v>100</v>
      </c>
      <c r="CN83">
        <v>131.95400000000001</v>
      </c>
      <c r="CO83">
        <v>100.01300000000001</v>
      </c>
      <c r="CP83">
        <v>101.36499999999999</v>
      </c>
      <c r="CQ83">
        <v>100.001</v>
      </c>
      <c r="CR83">
        <v>100</v>
      </c>
      <c r="CS83">
        <v>100.009</v>
      </c>
      <c r="CT83">
        <v>100.002</v>
      </c>
      <c r="CU83">
        <v>100</v>
      </c>
      <c r="CV83">
        <v>100.001</v>
      </c>
      <c r="CW83">
        <v>100.002</v>
      </c>
      <c r="CX83">
        <v>100</v>
      </c>
      <c r="CY83">
        <v>265.56200000000001</v>
      </c>
      <c r="CZ83">
        <v>204.55500000000001</v>
      </c>
      <c r="DA83">
        <v>106.22799999999999</v>
      </c>
      <c r="DB83">
        <v>101.905</v>
      </c>
      <c r="DC83">
        <v>104.95399999999999</v>
      </c>
      <c r="DD83">
        <v>100</v>
      </c>
      <c r="DE83">
        <v>100.32299999999999</v>
      </c>
      <c r="DF83">
        <v>193.523</v>
      </c>
      <c r="DG83">
        <v>181.208</v>
      </c>
      <c r="DH83">
        <v>239.678</v>
      </c>
      <c r="DI83">
        <v>4.0999999999999996</v>
      </c>
      <c r="DJ83">
        <v>1343.15</v>
      </c>
      <c r="DK83">
        <v>385.65499999999997</v>
      </c>
      <c r="DL83">
        <v>154.45699999999999</v>
      </c>
      <c r="DM83">
        <v>231.19900000000001</v>
      </c>
      <c r="DN83">
        <v>957.49300000000005</v>
      </c>
      <c r="DO83">
        <v>1.0082899999999999</v>
      </c>
      <c r="DP83">
        <v>1.0082899999999999</v>
      </c>
      <c r="DQ83">
        <v>1</v>
      </c>
      <c r="DR83">
        <v>7.2926800000000004E-4</v>
      </c>
      <c r="DS83">
        <v>0.95247700000000002</v>
      </c>
      <c r="DT83" s="90">
        <v>6.6399900000000001E-6</v>
      </c>
      <c r="DU83" s="90">
        <v>1.3353199999999999E-5</v>
      </c>
      <c r="DV83" s="90">
        <v>3.4494200000000001E-6</v>
      </c>
      <c r="DW83">
        <v>0</v>
      </c>
      <c r="DX83">
        <v>0</v>
      </c>
      <c r="DY83">
        <v>-1.1684099999999999E-2</v>
      </c>
      <c r="DZ83">
        <v>20.165900000000001</v>
      </c>
      <c r="EA83">
        <v>0.67288199999999998</v>
      </c>
      <c r="EB83">
        <v>0.16670499999999999</v>
      </c>
      <c r="EC83">
        <v>0.16670499999999999</v>
      </c>
      <c r="ED83">
        <v>3.3267899999999999</v>
      </c>
      <c r="EE83">
        <v>2.3234900000000001</v>
      </c>
      <c r="EF83">
        <v>3.3378899999999998</v>
      </c>
      <c r="EG83">
        <v>2.3234900000000001</v>
      </c>
      <c r="EH83">
        <v>0.33837299999999998</v>
      </c>
      <c r="EI83">
        <v>40.932200000000002</v>
      </c>
      <c r="EJ83">
        <v>6.9799899999999999</v>
      </c>
      <c r="EK83">
        <v>1.30385E-2</v>
      </c>
      <c r="EL83">
        <v>1.74966</v>
      </c>
      <c r="EM83">
        <v>0</v>
      </c>
      <c r="EN83">
        <v>37.4512</v>
      </c>
      <c r="EO83">
        <v>496.286</v>
      </c>
      <c r="EP83">
        <v>3.1475000000000003E-2</v>
      </c>
      <c r="EQ83">
        <v>8.5067600000000004E-3</v>
      </c>
      <c r="ER83">
        <v>0</v>
      </c>
      <c r="ES83">
        <v>2.15453E-2</v>
      </c>
      <c r="ET83">
        <v>2.2743600000000002</v>
      </c>
      <c r="EU83">
        <v>1.6953700000000001E-3</v>
      </c>
      <c r="EV83">
        <v>1.0174000000000001E-2</v>
      </c>
      <c r="EW83">
        <v>9.9829099999999994E-3</v>
      </c>
      <c r="EX83">
        <v>9.8665499999999991E-4</v>
      </c>
      <c r="EY83">
        <v>9.9829099999999989E-4</v>
      </c>
      <c r="EZ83">
        <v>0.321604</v>
      </c>
      <c r="FA83">
        <v>9.1889599999999995E-3</v>
      </c>
      <c r="FB83">
        <v>9.2315799999999999E-4</v>
      </c>
      <c r="FC83">
        <v>0.13108</v>
      </c>
      <c r="FD83">
        <v>1.70404E-3</v>
      </c>
      <c r="FE83">
        <v>1.70404E-4</v>
      </c>
      <c r="FF83">
        <v>0.180089</v>
      </c>
      <c r="FG83">
        <v>2.3411600000000001E-3</v>
      </c>
      <c r="FH83">
        <v>2.3411600000000001E-4</v>
      </c>
      <c r="FI83">
        <v>0.72430899999999998</v>
      </c>
      <c r="FJ83">
        <v>1.08508</v>
      </c>
      <c r="FK83">
        <v>41.557299999999998</v>
      </c>
      <c r="FL83">
        <v>413.95400000000001</v>
      </c>
      <c r="FM83">
        <v>6.8666400000000003</v>
      </c>
      <c r="FN83">
        <v>1</v>
      </c>
      <c r="FO83">
        <v>0.479827</v>
      </c>
      <c r="FP83">
        <v>8.2246699999999999E-3</v>
      </c>
      <c r="FQ83">
        <v>8.2861999999999996E-4</v>
      </c>
      <c r="FR83">
        <v>7.8053399999999995E-2</v>
      </c>
      <c r="FS83">
        <v>0</v>
      </c>
      <c r="FT83">
        <v>7.4502700000000005E-2</v>
      </c>
      <c r="FU83">
        <v>0</v>
      </c>
      <c r="FV83">
        <v>1.2553099999999999</v>
      </c>
      <c r="FW83">
        <v>8.2861999999999996E-4</v>
      </c>
      <c r="FX83">
        <v>8.2246699999999999E-3</v>
      </c>
      <c r="FY83">
        <v>4.8776000000000002E-3</v>
      </c>
      <c r="FZ83">
        <v>0</v>
      </c>
      <c r="GA83">
        <v>3.90179E-3</v>
      </c>
      <c r="GB83">
        <v>0</v>
      </c>
      <c r="GC83">
        <v>297.61900000000003</v>
      </c>
      <c r="GD83">
        <v>1</v>
      </c>
      <c r="GE83">
        <v>0.599495</v>
      </c>
      <c r="GF83">
        <v>0.400505</v>
      </c>
      <c r="GG83">
        <v>1.23841</v>
      </c>
      <c r="GH83">
        <v>0</v>
      </c>
      <c r="GI83">
        <v>0</v>
      </c>
      <c r="GJ83">
        <v>0</v>
      </c>
      <c r="GK83">
        <v>0</v>
      </c>
      <c r="GL83">
        <v>0</v>
      </c>
      <c r="GM83">
        <v>0</v>
      </c>
      <c r="GN83">
        <v>0</v>
      </c>
      <c r="GO83">
        <v>0</v>
      </c>
      <c r="GP83">
        <v>0</v>
      </c>
      <c r="GQ83">
        <v>35.833300000000001</v>
      </c>
      <c r="GR83">
        <v>291.66699999999997</v>
      </c>
      <c r="GS83">
        <v>4.4958499999999998E-2</v>
      </c>
      <c r="GT83">
        <v>1.1287500000000001E-4</v>
      </c>
      <c r="GU83">
        <v>1.6602200000000001E-2</v>
      </c>
      <c r="GV83">
        <v>4.4870700000000001E-3</v>
      </c>
      <c r="GW83">
        <v>4.9558400000000002E-2</v>
      </c>
      <c r="GX83">
        <v>1.31375E-2</v>
      </c>
      <c r="GY83">
        <v>0.92295400000000005</v>
      </c>
      <c r="GZ83">
        <v>6.3568299999999994E-2</v>
      </c>
      <c r="HA83">
        <v>1.59259E-2</v>
      </c>
      <c r="HB83">
        <v>0.37409300000000001</v>
      </c>
      <c r="HC83">
        <v>0.25262699999999999</v>
      </c>
      <c r="HD83">
        <v>0.123885</v>
      </c>
      <c r="HE83">
        <v>0.57768399999999998</v>
      </c>
      <c r="HF83">
        <v>4.7509299999999997E-2</v>
      </c>
      <c r="HG83">
        <v>1.3952900000000001E-2</v>
      </c>
      <c r="HH83">
        <v>0.16370699999999999</v>
      </c>
      <c r="HI83">
        <v>7.6142600000000003E-3</v>
      </c>
      <c r="HJ83">
        <v>9.3546600000000003E-4</v>
      </c>
      <c r="HK83">
        <v>0.19090399999999999</v>
      </c>
      <c r="HL83">
        <v>8.87925E-3</v>
      </c>
      <c r="HM83">
        <v>1.09088E-3</v>
      </c>
      <c r="HN83">
        <v>2.95254E-4</v>
      </c>
      <c r="HO83">
        <v>4.6333600000000003E-2</v>
      </c>
      <c r="HP83">
        <v>6.3411199999999996E-3</v>
      </c>
      <c r="HQ83">
        <v>1.25226E-2</v>
      </c>
      <c r="HR83">
        <v>4.1391099999999999E-4</v>
      </c>
      <c r="HS83">
        <v>0</v>
      </c>
      <c r="HT83">
        <v>1.3657999999999999</v>
      </c>
      <c r="HU83">
        <v>0</v>
      </c>
      <c r="HV83">
        <v>1.04735E-2</v>
      </c>
      <c r="HW83">
        <v>8.15367E-4</v>
      </c>
      <c r="HX83">
        <v>0.46981800000000001</v>
      </c>
      <c r="HY83">
        <v>0</v>
      </c>
      <c r="HZ83">
        <v>0</v>
      </c>
      <c r="IA83">
        <v>0.66072200000000003</v>
      </c>
      <c r="IB83">
        <v>1343.15</v>
      </c>
      <c r="IC83">
        <v>8.3874699999999996E-2</v>
      </c>
      <c r="ID83">
        <v>1.3657999999999999</v>
      </c>
      <c r="IE83">
        <v>0</v>
      </c>
      <c r="IF83">
        <v>250</v>
      </c>
      <c r="IG83">
        <v>13.817299999999999</v>
      </c>
      <c r="IH83">
        <v>9.2560299999999998E-2</v>
      </c>
      <c r="II83">
        <v>0</v>
      </c>
      <c r="IJ83">
        <v>-0.22753000000000001</v>
      </c>
      <c r="IK83">
        <v>4.1860100000000004E-3</v>
      </c>
      <c r="IL83">
        <v>6357.96</v>
      </c>
      <c r="IM83">
        <v>0</v>
      </c>
      <c r="IN83">
        <v>0.31591200000000003</v>
      </c>
      <c r="IO83">
        <v>0.90260499999999999</v>
      </c>
      <c r="IP83">
        <v>0.70368900000000001</v>
      </c>
      <c r="IQ83">
        <v>3.86828E-3</v>
      </c>
      <c r="IR83">
        <v>3.86828E-3</v>
      </c>
      <c r="IS83">
        <v>1.62004E-2</v>
      </c>
      <c r="IT83">
        <v>1.3715599999999999</v>
      </c>
      <c r="IU83">
        <v>1.71654</v>
      </c>
      <c r="IV83">
        <v>0</v>
      </c>
      <c r="IW83">
        <v>0</v>
      </c>
      <c r="IX83">
        <v>3.03349</v>
      </c>
    </row>
    <row r="84" spans="1:258" x14ac:dyDescent="0.2">
      <c r="A84">
        <v>30545</v>
      </c>
      <c r="B84">
        <v>9.4079999999999995</v>
      </c>
      <c r="C84">
        <v>-2.1</v>
      </c>
      <c r="D84">
        <v>10.3</v>
      </c>
      <c r="E84">
        <v>1.7158800000000001</v>
      </c>
      <c r="F84">
        <v>360</v>
      </c>
      <c r="G84">
        <v>0</v>
      </c>
      <c r="H84">
        <v>0</v>
      </c>
      <c r="I84">
        <v>0</v>
      </c>
      <c r="J84">
        <v>0</v>
      </c>
      <c r="K84">
        <v>0</v>
      </c>
      <c r="L84">
        <v>0</v>
      </c>
      <c r="M84" s="90">
        <v>6.64E-6</v>
      </c>
      <c r="N84">
        <v>0.31695699999999999</v>
      </c>
      <c r="O84">
        <v>673.09500000000003</v>
      </c>
      <c r="P84">
        <v>13.697800000000001</v>
      </c>
      <c r="Q84">
        <v>1.3279700000000001</v>
      </c>
      <c r="R84">
        <v>0.36626700000000001</v>
      </c>
      <c r="S84">
        <v>0.16672200000000001</v>
      </c>
      <c r="T84">
        <v>1.0000199999999999E-3</v>
      </c>
      <c r="U84">
        <v>0.193574</v>
      </c>
      <c r="V84">
        <v>3.4381399999999999E-2</v>
      </c>
      <c r="W84">
        <v>0.123076</v>
      </c>
      <c r="X84">
        <v>0.113979</v>
      </c>
      <c r="Y84">
        <v>1.0000199999999999E-3</v>
      </c>
      <c r="Z84">
        <v>4060.75</v>
      </c>
      <c r="AA84">
        <v>161.458</v>
      </c>
      <c r="AB84">
        <v>14.283300000000001</v>
      </c>
      <c r="AC84">
        <v>417.39600000000002</v>
      </c>
      <c r="AD84">
        <v>5.4261499999999998</v>
      </c>
      <c r="AE84">
        <v>0.54261499999999996</v>
      </c>
      <c r="AF84">
        <v>13032.5</v>
      </c>
      <c r="AG84">
        <v>606.16099999999994</v>
      </c>
      <c r="AH84">
        <v>74.471299999999999</v>
      </c>
      <c r="AI84">
        <v>0.43835099999999999</v>
      </c>
      <c r="AJ84">
        <v>3.2370300000000001E-3</v>
      </c>
      <c r="AK84">
        <v>0.118454</v>
      </c>
      <c r="AL84">
        <v>25.11</v>
      </c>
      <c r="AM84">
        <v>14.672599999999999</v>
      </c>
      <c r="AN84">
        <v>0</v>
      </c>
      <c r="AO84">
        <v>1.7388999999999999</v>
      </c>
      <c r="AP84">
        <v>14.466100000000001</v>
      </c>
      <c r="AQ84">
        <v>132.48599999999999</v>
      </c>
      <c r="AR84">
        <v>0</v>
      </c>
      <c r="AS84">
        <v>127.577</v>
      </c>
      <c r="AT84">
        <v>0.97596899999999998</v>
      </c>
      <c r="AU84">
        <v>8.7975799999999993E-3</v>
      </c>
      <c r="AV84">
        <v>3.1047000000000002E-2</v>
      </c>
      <c r="AW84" s="90" t="s">
        <v>1906</v>
      </c>
      <c r="AX84">
        <v>2.9709099999999999E-2</v>
      </c>
      <c r="AY84" s="90" t="s">
        <v>1906</v>
      </c>
      <c r="AZ84">
        <v>8.7608399999999996E-4</v>
      </c>
      <c r="BA84">
        <v>401.04300000000001</v>
      </c>
      <c r="BB84">
        <v>1.8258399999999999</v>
      </c>
      <c r="BC84">
        <v>7.9510799999999993E-3</v>
      </c>
      <c r="BD84" s="90" t="s">
        <v>1906</v>
      </c>
      <c r="BE84">
        <v>1.3300199999999999E-3</v>
      </c>
      <c r="BF84">
        <v>1.7801100000000001</v>
      </c>
      <c r="BG84">
        <v>1.8285400000000001</v>
      </c>
      <c r="BH84">
        <v>5.7913799999999996E-3</v>
      </c>
      <c r="BI84" s="90" t="s">
        <v>1906</v>
      </c>
      <c r="BJ84">
        <v>463.22300000000001</v>
      </c>
      <c r="BK84">
        <v>297.29500000000002</v>
      </c>
      <c r="BL84">
        <v>199.19900000000001</v>
      </c>
      <c r="BM84">
        <v>241.553</v>
      </c>
      <c r="BN84">
        <v>103.128</v>
      </c>
      <c r="BO84">
        <v>102.697</v>
      </c>
      <c r="BP84">
        <v>103.803</v>
      </c>
      <c r="BQ84">
        <v>100.324</v>
      </c>
      <c r="BR84">
        <v>100.27200000000001</v>
      </c>
      <c r="BS84">
        <v>100.373</v>
      </c>
      <c r="BT84">
        <v>348.41199999999998</v>
      </c>
      <c r="BU84">
        <v>221.34700000000001</v>
      </c>
      <c r="BV84">
        <v>296.88200000000001</v>
      </c>
      <c r="BW84">
        <v>128.05500000000001</v>
      </c>
      <c r="BX84">
        <v>100</v>
      </c>
      <c r="BY84">
        <v>100</v>
      </c>
      <c r="BZ84">
        <v>776.7</v>
      </c>
      <c r="CA84">
        <v>100.05200000000001</v>
      </c>
      <c r="CB84">
        <v>102.23699999999999</v>
      </c>
      <c r="CC84">
        <v>108.217</v>
      </c>
      <c r="CD84">
        <v>101.125</v>
      </c>
      <c r="CE84">
        <v>128.864</v>
      </c>
      <c r="CF84">
        <v>133.32900000000001</v>
      </c>
      <c r="CG84">
        <v>105.681</v>
      </c>
      <c r="CH84">
        <v>100.015</v>
      </c>
      <c r="CI84">
        <v>101.693</v>
      </c>
      <c r="CJ84">
        <v>101.786</v>
      </c>
      <c r="CK84">
        <v>100</v>
      </c>
      <c r="CL84">
        <v>101.343</v>
      </c>
      <c r="CM84">
        <v>100</v>
      </c>
      <c r="CN84">
        <v>132.04400000000001</v>
      </c>
      <c r="CO84">
        <v>100.01300000000001</v>
      </c>
      <c r="CP84">
        <v>101.37</v>
      </c>
      <c r="CQ84">
        <v>100.001</v>
      </c>
      <c r="CR84">
        <v>100</v>
      </c>
      <c r="CS84">
        <v>100.009</v>
      </c>
      <c r="CT84">
        <v>100.002</v>
      </c>
      <c r="CU84">
        <v>100</v>
      </c>
      <c r="CV84">
        <v>100.001</v>
      </c>
      <c r="CW84">
        <v>100.002</v>
      </c>
      <c r="CX84">
        <v>100</v>
      </c>
      <c r="CY84">
        <v>265.928</v>
      </c>
      <c r="CZ84">
        <v>204.78700000000001</v>
      </c>
      <c r="DA84">
        <v>106.259</v>
      </c>
      <c r="DB84">
        <v>101.876</v>
      </c>
      <c r="DC84">
        <v>104.968</v>
      </c>
      <c r="DD84">
        <v>100</v>
      </c>
      <c r="DE84">
        <v>100.324</v>
      </c>
      <c r="DF84">
        <v>193.77</v>
      </c>
      <c r="DG84">
        <v>181.18899999999999</v>
      </c>
      <c r="DH84">
        <v>239.64599999999999</v>
      </c>
      <c r="DI84">
        <v>4.0999999999999996</v>
      </c>
      <c r="DJ84">
        <v>1346.19</v>
      </c>
      <c r="DK84">
        <v>386.30200000000002</v>
      </c>
      <c r="DL84">
        <v>154.77099999999999</v>
      </c>
      <c r="DM84">
        <v>231.53100000000001</v>
      </c>
      <c r="DN84">
        <v>959.88800000000003</v>
      </c>
      <c r="DO84">
        <v>1.0103500000000001</v>
      </c>
      <c r="DP84">
        <v>1.0103500000000001</v>
      </c>
      <c r="DQ84">
        <v>1</v>
      </c>
      <c r="DR84">
        <v>7.2926800000000004E-4</v>
      </c>
      <c r="DS84">
        <v>0.95221100000000003</v>
      </c>
      <c r="DT84" s="90">
        <v>6.6399900000000001E-6</v>
      </c>
      <c r="DU84" s="90">
        <v>1.3122199999999999E-5</v>
      </c>
      <c r="DV84" s="90">
        <v>3.44983E-6</v>
      </c>
      <c r="DW84">
        <v>0</v>
      </c>
      <c r="DX84">
        <v>0</v>
      </c>
      <c r="DY84">
        <v>-1.1694400000000001E-2</v>
      </c>
      <c r="DZ84">
        <v>20.206900000000001</v>
      </c>
      <c r="EA84">
        <v>0.67485300000000004</v>
      </c>
      <c r="EB84">
        <v>0.16706799999999999</v>
      </c>
      <c r="EC84">
        <v>0.16706799999999999</v>
      </c>
      <c r="ED84">
        <v>3.3338299999999998</v>
      </c>
      <c r="EE84">
        <v>2.3283</v>
      </c>
      <c r="EF84">
        <v>3.3449499999999999</v>
      </c>
      <c r="EG84">
        <v>2.3283</v>
      </c>
      <c r="EH84">
        <v>0.33911000000000002</v>
      </c>
      <c r="EI84">
        <v>41.015500000000003</v>
      </c>
      <c r="EJ84">
        <v>6.98977</v>
      </c>
      <c r="EK84">
        <v>1.3048799999999999E-2</v>
      </c>
      <c r="EL84">
        <v>1.74522</v>
      </c>
      <c r="EM84">
        <v>0</v>
      </c>
      <c r="EN84">
        <v>37.660899999999998</v>
      </c>
      <c r="EO84">
        <v>499.04199999999997</v>
      </c>
      <c r="EP84">
        <v>3.1514100000000003E-2</v>
      </c>
      <c r="EQ84">
        <v>8.51733E-3</v>
      </c>
      <c r="ER84">
        <v>0</v>
      </c>
      <c r="ES84">
        <v>2.1566100000000001E-2</v>
      </c>
      <c r="ET84">
        <v>2.2350099999999999</v>
      </c>
      <c r="EU84">
        <v>1.6998099999999999E-3</v>
      </c>
      <c r="EV84">
        <v>1.0175200000000001E-2</v>
      </c>
      <c r="EW84">
        <v>9.9823499999999992E-3</v>
      </c>
      <c r="EX84">
        <v>9.8646299999999992E-4</v>
      </c>
      <c r="EY84">
        <v>9.9823500000000009E-4</v>
      </c>
      <c r="EZ84">
        <v>0.32226700000000003</v>
      </c>
      <c r="FA84">
        <v>9.2075999999999998E-3</v>
      </c>
      <c r="FB84">
        <v>9.24777E-4</v>
      </c>
      <c r="FC84">
        <v>0.131408</v>
      </c>
      <c r="FD84">
        <v>1.7083000000000001E-3</v>
      </c>
      <c r="FE84">
        <v>1.7082999999999999E-4</v>
      </c>
      <c r="FF84">
        <v>0.18056700000000001</v>
      </c>
      <c r="FG84">
        <v>2.3473700000000001E-3</v>
      </c>
      <c r="FH84">
        <v>2.34737E-4</v>
      </c>
      <c r="FI84">
        <v>0.72587400000000002</v>
      </c>
      <c r="FJ84">
        <v>1.08735</v>
      </c>
      <c r="FK84">
        <v>41.560899999999997</v>
      </c>
      <c r="FL84">
        <v>414.08499999999998</v>
      </c>
      <c r="FM84">
        <v>6.8659299999999996</v>
      </c>
      <c r="FN84">
        <v>1</v>
      </c>
      <c r="FO84">
        <v>0.48087999999999997</v>
      </c>
      <c r="FP84">
        <v>8.2415200000000004E-3</v>
      </c>
      <c r="FQ84">
        <v>8.3020399999999997E-4</v>
      </c>
      <c r="FR84">
        <v>7.8194899999999998E-2</v>
      </c>
      <c r="FS84">
        <v>0</v>
      </c>
      <c r="FT84">
        <v>7.4673500000000004E-2</v>
      </c>
      <c r="FU84">
        <v>0</v>
      </c>
      <c r="FV84">
        <v>1.2579899999999999</v>
      </c>
      <c r="FW84">
        <v>8.3020399999999997E-4</v>
      </c>
      <c r="FX84">
        <v>8.2415200000000004E-3</v>
      </c>
      <c r="FY84">
        <v>4.8879800000000001E-3</v>
      </c>
      <c r="FZ84">
        <v>0</v>
      </c>
      <c r="GA84">
        <v>3.9096000000000001E-3</v>
      </c>
      <c r="GB84">
        <v>0</v>
      </c>
      <c r="GC84">
        <v>297.66899999999998</v>
      </c>
      <c r="GD84">
        <v>1</v>
      </c>
      <c r="GE84">
        <v>0.599352</v>
      </c>
      <c r="GF84">
        <v>0.400648</v>
      </c>
      <c r="GG84">
        <v>1.2409600000000001</v>
      </c>
      <c r="GH84">
        <v>0</v>
      </c>
      <c r="GI84">
        <v>0</v>
      </c>
      <c r="GJ84">
        <v>0</v>
      </c>
      <c r="GK84">
        <v>0</v>
      </c>
      <c r="GL84">
        <v>0</v>
      </c>
      <c r="GM84">
        <v>0</v>
      </c>
      <c r="GN84">
        <v>0</v>
      </c>
      <c r="GO84">
        <v>0</v>
      </c>
      <c r="GP84">
        <v>0</v>
      </c>
      <c r="GQ84">
        <v>35.833300000000001</v>
      </c>
      <c r="GR84">
        <v>291.66699999999997</v>
      </c>
      <c r="GS84">
        <v>4.5101799999999997E-2</v>
      </c>
      <c r="GT84">
        <v>1.12939E-4</v>
      </c>
      <c r="GU84">
        <v>1.6664200000000001E-2</v>
      </c>
      <c r="GV84">
        <v>4.5038400000000003E-3</v>
      </c>
      <c r="GW84">
        <v>4.9718600000000002E-2</v>
      </c>
      <c r="GX84">
        <v>1.3058699999999999E-2</v>
      </c>
      <c r="GY84">
        <v>0.92451700000000003</v>
      </c>
      <c r="GZ84">
        <v>6.3740099999999994E-2</v>
      </c>
      <c r="HA84">
        <v>1.5850199999999998E-2</v>
      </c>
      <c r="HB84">
        <v>0.373888</v>
      </c>
      <c r="HC84">
        <v>0.25223499999999999</v>
      </c>
      <c r="HD84">
        <v>0.12461899999999999</v>
      </c>
      <c r="HE84">
        <v>0.578851</v>
      </c>
      <c r="HF84">
        <v>4.7662599999999999E-2</v>
      </c>
      <c r="HG84">
        <v>1.3875E-2</v>
      </c>
      <c r="HH84">
        <v>0.16397800000000001</v>
      </c>
      <c r="HI84">
        <v>7.62687E-3</v>
      </c>
      <c r="HJ84">
        <v>9.3701600000000004E-4</v>
      </c>
      <c r="HK84">
        <v>0.19070999999999999</v>
      </c>
      <c r="HL84">
        <v>8.8702099999999999E-3</v>
      </c>
      <c r="HM84">
        <v>1.0897700000000001E-3</v>
      </c>
      <c r="HN84">
        <v>2.9618199999999998E-4</v>
      </c>
      <c r="HO84">
        <v>4.6473E-2</v>
      </c>
      <c r="HP84">
        <v>6.3601899999999999E-3</v>
      </c>
      <c r="HQ84">
        <v>1.25603E-2</v>
      </c>
      <c r="HR84">
        <v>4.1515600000000002E-4</v>
      </c>
      <c r="HS84">
        <v>0</v>
      </c>
      <c r="HT84">
        <v>1.3697999999999999</v>
      </c>
      <c r="HU84">
        <v>0</v>
      </c>
      <c r="HV84">
        <v>1.0504299999999999E-2</v>
      </c>
      <c r="HW84">
        <v>8.1624499999999995E-4</v>
      </c>
      <c r="HX84">
        <v>0.47139599999999998</v>
      </c>
      <c r="HY84">
        <v>0</v>
      </c>
      <c r="HZ84">
        <v>0</v>
      </c>
      <c r="IA84">
        <v>0.66210500000000005</v>
      </c>
      <c r="IB84">
        <v>1346.19</v>
      </c>
      <c r="IC84">
        <v>8.4045400000000006E-2</v>
      </c>
      <c r="ID84">
        <v>1.3697999999999999</v>
      </c>
      <c r="IE84">
        <v>0</v>
      </c>
      <c r="IF84">
        <v>250</v>
      </c>
      <c r="IG84">
        <v>13.817299999999999</v>
      </c>
      <c r="IH84">
        <v>9.2560299999999998E-2</v>
      </c>
      <c r="II84">
        <v>0</v>
      </c>
      <c r="IJ84">
        <v>-0.22742499999999999</v>
      </c>
      <c r="IK84">
        <v>4.1830000000000001E-3</v>
      </c>
      <c r="IL84">
        <v>6367.1</v>
      </c>
      <c r="IM84">
        <v>0</v>
      </c>
      <c r="IN84">
        <v>0.315973</v>
      </c>
      <c r="IO84">
        <v>0.902779</v>
      </c>
      <c r="IP84">
        <v>0.69934200000000002</v>
      </c>
      <c r="IQ84">
        <v>3.8676499999999998E-3</v>
      </c>
      <c r="IR84">
        <v>3.8676499999999998E-3</v>
      </c>
      <c r="IS84">
        <v>1.6199700000000001E-2</v>
      </c>
      <c r="IT84">
        <v>1.3712599999999999</v>
      </c>
      <c r="IU84">
        <v>1.7161999999999999</v>
      </c>
      <c r="IV84">
        <v>0</v>
      </c>
      <c r="IW84">
        <v>0</v>
      </c>
      <c r="IX84">
        <v>3.03349</v>
      </c>
    </row>
    <row r="85" spans="1:258" x14ac:dyDescent="0.2">
      <c r="A85">
        <v>30910</v>
      </c>
      <c r="B85">
        <v>9.4079999999999995</v>
      </c>
      <c r="C85">
        <v>-2.1</v>
      </c>
      <c r="D85">
        <v>10.3</v>
      </c>
      <c r="E85">
        <v>1.7158800000000001</v>
      </c>
      <c r="F85">
        <v>360</v>
      </c>
      <c r="G85">
        <v>0</v>
      </c>
      <c r="H85">
        <v>0</v>
      </c>
      <c r="I85">
        <v>0</v>
      </c>
      <c r="J85">
        <v>0</v>
      </c>
      <c r="K85">
        <v>0</v>
      </c>
      <c r="L85">
        <v>0</v>
      </c>
      <c r="M85" s="90">
        <v>6.64E-6</v>
      </c>
      <c r="N85">
        <v>0.31695699999999999</v>
      </c>
      <c r="O85">
        <v>674.63599999999997</v>
      </c>
      <c r="P85">
        <v>13.730700000000001</v>
      </c>
      <c r="Q85">
        <v>1.3307100000000001</v>
      </c>
      <c r="R85">
        <v>0.36638199999999999</v>
      </c>
      <c r="S85">
        <v>0.166579</v>
      </c>
      <c r="T85">
        <v>1.0000199999999999E-3</v>
      </c>
      <c r="U85">
        <v>0.19384399999999999</v>
      </c>
      <c r="V85">
        <v>3.44094E-2</v>
      </c>
      <c r="W85">
        <v>0.12296</v>
      </c>
      <c r="X85">
        <v>0.113825</v>
      </c>
      <c r="Y85">
        <v>1.0000199999999999E-3</v>
      </c>
      <c r="Z85">
        <v>4069.74</v>
      </c>
      <c r="AA85">
        <v>161.67099999999999</v>
      </c>
      <c r="AB85">
        <v>14.3073</v>
      </c>
      <c r="AC85">
        <v>418.733</v>
      </c>
      <c r="AD85">
        <v>5.44353</v>
      </c>
      <c r="AE85">
        <v>0.54435299999999998</v>
      </c>
      <c r="AF85">
        <v>13026.8</v>
      </c>
      <c r="AG85">
        <v>605.89800000000002</v>
      </c>
      <c r="AH85">
        <v>74.438900000000004</v>
      </c>
      <c r="AI85">
        <v>0.43884200000000001</v>
      </c>
      <c r="AJ85">
        <v>3.22829E-3</v>
      </c>
      <c r="AK85">
        <v>0.11648699999999999</v>
      </c>
      <c r="AL85">
        <v>25.11</v>
      </c>
      <c r="AM85">
        <v>14.674300000000001</v>
      </c>
      <c r="AN85">
        <v>0</v>
      </c>
      <c r="AO85">
        <v>1.7490699999999999</v>
      </c>
      <c r="AP85">
        <v>14.5313</v>
      </c>
      <c r="AQ85">
        <v>132.46299999999999</v>
      </c>
      <c r="AR85">
        <v>0</v>
      </c>
      <c r="AS85">
        <v>127.628</v>
      </c>
      <c r="AT85">
        <v>0.97811800000000004</v>
      </c>
      <c r="AU85">
        <v>8.8155200000000003E-3</v>
      </c>
      <c r="AV85">
        <v>3.11238E-2</v>
      </c>
      <c r="AW85" s="90" t="s">
        <v>1906</v>
      </c>
      <c r="AX85">
        <v>2.97837E-2</v>
      </c>
      <c r="AY85" s="90" t="s">
        <v>1906</v>
      </c>
      <c r="AZ85">
        <v>8.7774499999999998E-4</v>
      </c>
      <c r="BA85">
        <v>401.036</v>
      </c>
      <c r="BB85">
        <v>1.8298000000000001</v>
      </c>
      <c r="BC85">
        <v>7.9650399999999996E-3</v>
      </c>
      <c r="BD85" s="90" t="s">
        <v>1906</v>
      </c>
      <c r="BE85">
        <v>1.3323199999999999E-3</v>
      </c>
      <c r="BF85">
        <v>1.78393</v>
      </c>
      <c r="BG85">
        <v>1.8325</v>
      </c>
      <c r="BH85">
        <v>5.8051400000000003E-3</v>
      </c>
      <c r="BI85" s="90" t="s">
        <v>1906</v>
      </c>
      <c r="BJ85">
        <v>464.00599999999997</v>
      </c>
      <c r="BK85">
        <v>297.70800000000003</v>
      </c>
      <c r="BL85">
        <v>199.42099999999999</v>
      </c>
      <c r="BM85">
        <v>241.828</v>
      </c>
      <c r="BN85">
        <v>103.136</v>
      </c>
      <c r="BO85">
        <v>102.702</v>
      </c>
      <c r="BP85">
        <v>103.81100000000001</v>
      </c>
      <c r="BQ85">
        <v>100.324</v>
      </c>
      <c r="BR85">
        <v>100.27200000000001</v>
      </c>
      <c r="BS85">
        <v>100.373</v>
      </c>
      <c r="BT85">
        <v>348.41199999999998</v>
      </c>
      <c r="BU85">
        <v>221.65</v>
      </c>
      <c r="BV85">
        <v>296.58699999999999</v>
      </c>
      <c r="BW85">
        <v>128.12799999999999</v>
      </c>
      <c r="BX85">
        <v>100</v>
      </c>
      <c r="BY85">
        <v>100</v>
      </c>
      <c r="BZ85">
        <v>776.7</v>
      </c>
      <c r="CA85">
        <v>100.053</v>
      </c>
      <c r="CB85">
        <v>102.247</v>
      </c>
      <c r="CC85">
        <v>108.24299999999999</v>
      </c>
      <c r="CD85">
        <v>101.128</v>
      </c>
      <c r="CE85">
        <v>128.916</v>
      </c>
      <c r="CF85">
        <v>133.30099999999999</v>
      </c>
      <c r="CG85">
        <v>105.70699999999999</v>
      </c>
      <c r="CH85">
        <v>100.015</v>
      </c>
      <c r="CI85">
        <v>101.664</v>
      </c>
      <c r="CJ85">
        <v>101.79</v>
      </c>
      <c r="CK85">
        <v>100</v>
      </c>
      <c r="CL85">
        <v>101.346</v>
      </c>
      <c r="CM85">
        <v>100</v>
      </c>
      <c r="CN85">
        <v>132.13300000000001</v>
      </c>
      <c r="CO85">
        <v>100.01300000000001</v>
      </c>
      <c r="CP85">
        <v>101.375</v>
      </c>
      <c r="CQ85">
        <v>100.001</v>
      </c>
      <c r="CR85">
        <v>100</v>
      </c>
      <c r="CS85">
        <v>100.008</v>
      </c>
      <c r="CT85">
        <v>100.002</v>
      </c>
      <c r="CU85">
        <v>100</v>
      </c>
      <c r="CV85">
        <v>100.001</v>
      </c>
      <c r="CW85">
        <v>100.002</v>
      </c>
      <c r="CX85">
        <v>100</v>
      </c>
      <c r="CY85">
        <v>266.298</v>
      </c>
      <c r="CZ85">
        <v>205.02199999999999</v>
      </c>
      <c r="DA85">
        <v>106.29</v>
      </c>
      <c r="DB85">
        <v>101.84699999999999</v>
      </c>
      <c r="DC85">
        <v>104.98099999999999</v>
      </c>
      <c r="DD85">
        <v>100</v>
      </c>
      <c r="DE85">
        <v>100.324</v>
      </c>
      <c r="DF85">
        <v>194.02199999999999</v>
      </c>
      <c r="DG85">
        <v>181.17</v>
      </c>
      <c r="DH85">
        <v>239.614</v>
      </c>
      <c r="DI85">
        <v>4.0999999999999996</v>
      </c>
      <c r="DJ85">
        <v>1349.27</v>
      </c>
      <c r="DK85">
        <v>386.95800000000003</v>
      </c>
      <c r="DL85">
        <v>155.089</v>
      </c>
      <c r="DM85">
        <v>231.86799999999999</v>
      </c>
      <c r="DN85">
        <v>962.31399999999996</v>
      </c>
      <c r="DO85">
        <v>1.0124200000000001</v>
      </c>
      <c r="DP85">
        <v>1.0124200000000001</v>
      </c>
      <c r="DQ85">
        <v>1</v>
      </c>
      <c r="DR85">
        <v>7.2926800000000004E-4</v>
      </c>
      <c r="DS85">
        <v>0.95193899999999998</v>
      </c>
      <c r="DT85" s="90">
        <v>6.6399900000000001E-6</v>
      </c>
      <c r="DU85" s="90">
        <v>1.29015E-5</v>
      </c>
      <c r="DV85" s="90">
        <v>3.4502200000000001E-6</v>
      </c>
      <c r="DW85">
        <v>0</v>
      </c>
      <c r="DX85">
        <v>0</v>
      </c>
      <c r="DY85">
        <v>-1.1705E-2</v>
      </c>
      <c r="DZ85">
        <v>20.2485</v>
      </c>
      <c r="EA85">
        <v>0.67685700000000004</v>
      </c>
      <c r="EB85">
        <v>0.16744100000000001</v>
      </c>
      <c r="EC85">
        <v>0.16744100000000001</v>
      </c>
      <c r="ED85">
        <v>3.3409599999999999</v>
      </c>
      <c r="EE85">
        <v>2.3332199999999998</v>
      </c>
      <c r="EF85">
        <v>3.35209</v>
      </c>
      <c r="EG85">
        <v>2.3332199999999998</v>
      </c>
      <c r="EH85">
        <v>0.339868</v>
      </c>
      <c r="EI85">
        <v>41.099899999999998</v>
      </c>
      <c r="EJ85">
        <v>6.9977</v>
      </c>
      <c r="EK85">
        <v>1.30603E-2</v>
      </c>
      <c r="EL85">
        <v>1.74081</v>
      </c>
      <c r="EM85">
        <v>0</v>
      </c>
      <c r="EN85">
        <v>37.885199999999998</v>
      </c>
      <c r="EO85">
        <v>501.79199999999997</v>
      </c>
      <c r="EP85">
        <v>3.15444E-2</v>
      </c>
      <c r="EQ85">
        <v>8.52552E-3</v>
      </c>
      <c r="ER85">
        <v>0</v>
      </c>
      <c r="ES85">
        <v>2.1585799999999999E-2</v>
      </c>
      <c r="ET85">
        <v>2.1974200000000002</v>
      </c>
      <c r="EU85">
        <v>1.7044300000000001E-3</v>
      </c>
      <c r="EV85">
        <v>1.01764E-2</v>
      </c>
      <c r="EW85">
        <v>9.9817900000000008E-3</v>
      </c>
      <c r="EX85">
        <v>9.862409999999999E-4</v>
      </c>
      <c r="EY85">
        <v>9.9817900000000008E-4</v>
      </c>
      <c r="EZ85">
        <v>0.32293899999999998</v>
      </c>
      <c r="FA85">
        <v>9.2263699999999994E-3</v>
      </c>
      <c r="FB85">
        <v>9.2639100000000004E-4</v>
      </c>
      <c r="FC85">
        <v>0.13174</v>
      </c>
      <c r="FD85">
        <v>1.71262E-3</v>
      </c>
      <c r="FE85">
        <v>1.7126199999999999E-4</v>
      </c>
      <c r="FF85">
        <v>0.18104000000000001</v>
      </c>
      <c r="FG85">
        <v>2.35352E-3</v>
      </c>
      <c r="FH85">
        <v>2.3535200000000001E-4</v>
      </c>
      <c r="FI85">
        <v>0.72746</v>
      </c>
      <c r="FJ85">
        <v>1.0896399999999999</v>
      </c>
      <c r="FK85">
        <v>41.564999999999998</v>
      </c>
      <c r="FL85">
        <v>414.22800000000001</v>
      </c>
      <c r="FM85">
        <v>6.8650599999999997</v>
      </c>
      <c r="FN85">
        <v>1</v>
      </c>
      <c r="FO85">
        <v>0.48194399999999998</v>
      </c>
      <c r="FP85">
        <v>8.25853E-3</v>
      </c>
      <c r="FQ85">
        <v>8.3179700000000001E-4</v>
      </c>
      <c r="FR85">
        <v>7.8333600000000003E-2</v>
      </c>
      <c r="FS85">
        <v>0</v>
      </c>
      <c r="FT85">
        <v>7.4849399999999996E-2</v>
      </c>
      <c r="FU85">
        <v>0</v>
      </c>
      <c r="FV85">
        <v>1.2606900000000001</v>
      </c>
      <c r="FW85">
        <v>8.3179700000000001E-4</v>
      </c>
      <c r="FX85">
        <v>8.25853E-3</v>
      </c>
      <c r="FY85">
        <v>4.8972E-3</v>
      </c>
      <c r="FZ85">
        <v>0</v>
      </c>
      <c r="GA85">
        <v>3.9183200000000003E-3</v>
      </c>
      <c r="GB85">
        <v>0</v>
      </c>
      <c r="GC85">
        <v>297.721</v>
      </c>
      <c r="GD85">
        <v>1</v>
      </c>
      <c r="GE85">
        <v>0.59920899999999999</v>
      </c>
      <c r="GF85">
        <v>0.40079100000000001</v>
      </c>
      <c r="GG85">
        <v>1.2435799999999999</v>
      </c>
      <c r="GH85">
        <v>0</v>
      </c>
      <c r="GI85">
        <v>0</v>
      </c>
      <c r="GJ85">
        <v>0</v>
      </c>
      <c r="GK85">
        <v>0</v>
      </c>
      <c r="GL85">
        <v>0</v>
      </c>
      <c r="GM85">
        <v>0</v>
      </c>
      <c r="GN85">
        <v>0</v>
      </c>
      <c r="GO85">
        <v>0</v>
      </c>
      <c r="GP85">
        <v>0</v>
      </c>
      <c r="GQ85">
        <v>35.833300000000001</v>
      </c>
      <c r="GR85">
        <v>291.66699999999997</v>
      </c>
      <c r="GS85">
        <v>4.5239500000000002E-2</v>
      </c>
      <c r="GT85">
        <v>1.13003E-4</v>
      </c>
      <c r="GU85">
        <v>1.6728099999999999E-2</v>
      </c>
      <c r="GV85">
        <v>4.5211000000000001E-3</v>
      </c>
      <c r="GW85">
        <v>4.9873599999999997E-2</v>
      </c>
      <c r="GX85">
        <v>1.29821E-2</v>
      </c>
      <c r="GY85">
        <v>0.92605999999999999</v>
      </c>
      <c r="GZ85">
        <v>6.3906000000000004E-2</v>
      </c>
      <c r="HA85">
        <v>1.5776600000000002E-2</v>
      </c>
      <c r="HB85">
        <v>0.37368000000000001</v>
      </c>
      <c r="HC85">
        <v>0.25185999999999997</v>
      </c>
      <c r="HD85">
        <v>0.12533900000000001</v>
      </c>
      <c r="HE85">
        <v>0.58001000000000003</v>
      </c>
      <c r="HF85">
        <v>4.7810699999999998E-2</v>
      </c>
      <c r="HG85">
        <v>1.3799199999999999E-2</v>
      </c>
      <c r="HH85">
        <v>0.164245</v>
      </c>
      <c r="HI85">
        <v>7.6392999999999999E-3</v>
      </c>
      <c r="HJ85">
        <v>9.38542E-4</v>
      </c>
      <c r="HK85">
        <v>0.19051599999999999</v>
      </c>
      <c r="HL85">
        <v>8.8611999999999996E-3</v>
      </c>
      <c r="HM85">
        <v>1.08866E-3</v>
      </c>
      <c r="HN85">
        <v>2.9711199999999998E-4</v>
      </c>
      <c r="HO85">
        <v>4.6609999999999999E-2</v>
      </c>
      <c r="HP85">
        <v>6.3789399999999996E-3</v>
      </c>
      <c r="HQ85">
        <v>1.2597300000000001E-2</v>
      </c>
      <c r="HR85">
        <v>4.1637999999999999E-4</v>
      </c>
      <c r="HS85">
        <v>0</v>
      </c>
      <c r="HT85">
        <v>1.3738699999999999</v>
      </c>
      <c r="HU85">
        <v>0</v>
      </c>
      <c r="HV85">
        <v>1.0534399999999999E-2</v>
      </c>
      <c r="HW85">
        <v>8.1710599999999995E-4</v>
      </c>
      <c r="HX85">
        <v>0.473053</v>
      </c>
      <c r="HY85">
        <v>0</v>
      </c>
      <c r="HZ85">
        <v>0</v>
      </c>
      <c r="IA85">
        <v>0.66356800000000005</v>
      </c>
      <c r="IB85">
        <v>1349.27</v>
      </c>
      <c r="IC85">
        <v>8.4218199999999993E-2</v>
      </c>
      <c r="ID85">
        <v>1.3738699999999999</v>
      </c>
      <c r="IE85">
        <v>0</v>
      </c>
      <c r="IF85">
        <v>250</v>
      </c>
      <c r="IG85">
        <v>13.817299999999999</v>
      </c>
      <c r="IH85">
        <v>9.2560299999999998E-2</v>
      </c>
      <c r="II85">
        <v>0</v>
      </c>
      <c r="IJ85">
        <v>-0.22731899999999999</v>
      </c>
      <c r="IK85">
        <v>4.1799599999999999E-3</v>
      </c>
      <c r="IL85">
        <v>6376.38</v>
      </c>
      <c r="IM85">
        <v>0</v>
      </c>
      <c r="IN85">
        <v>0.31603399999999998</v>
      </c>
      <c r="IO85">
        <v>0.90295499999999995</v>
      </c>
      <c r="IP85">
        <v>0.69494500000000003</v>
      </c>
      <c r="IQ85">
        <v>3.8670100000000002E-3</v>
      </c>
      <c r="IR85">
        <v>3.8670100000000002E-3</v>
      </c>
      <c r="IS85">
        <v>1.6199000000000002E-2</v>
      </c>
      <c r="IT85">
        <v>1.3709499999999999</v>
      </c>
      <c r="IU85">
        <v>1.7158599999999999</v>
      </c>
      <c r="IV85">
        <v>0</v>
      </c>
      <c r="IW85">
        <v>0</v>
      </c>
      <c r="IX85">
        <v>3.03349</v>
      </c>
    </row>
    <row r="86" spans="1:258" x14ac:dyDescent="0.2">
      <c r="A86">
        <v>31275</v>
      </c>
      <c r="B86">
        <v>9.4079999999999995</v>
      </c>
      <c r="C86">
        <v>-2.1</v>
      </c>
      <c r="D86">
        <v>10.3</v>
      </c>
      <c r="E86">
        <v>1.7158800000000001</v>
      </c>
      <c r="F86">
        <v>360</v>
      </c>
      <c r="G86">
        <v>0</v>
      </c>
      <c r="H86">
        <v>0</v>
      </c>
      <c r="I86">
        <v>0</v>
      </c>
      <c r="J86">
        <v>0</v>
      </c>
      <c r="K86">
        <v>0</v>
      </c>
      <c r="L86">
        <v>0</v>
      </c>
      <c r="M86" s="90">
        <v>6.64E-6</v>
      </c>
      <c r="N86">
        <v>0.31695699999999999</v>
      </c>
      <c r="O86">
        <v>676.19500000000005</v>
      </c>
      <c r="P86">
        <v>13.7638</v>
      </c>
      <c r="Q86">
        <v>1.33345</v>
      </c>
      <c r="R86">
        <v>0.36649599999999999</v>
      </c>
      <c r="S86">
        <v>0.16641800000000001</v>
      </c>
      <c r="T86">
        <v>1.0000199999999999E-3</v>
      </c>
      <c r="U86">
        <v>0.19413</v>
      </c>
      <c r="V86">
        <v>3.44379E-2</v>
      </c>
      <c r="W86">
        <v>0.12284399999999999</v>
      </c>
      <c r="X86">
        <v>0.113675</v>
      </c>
      <c r="Y86">
        <v>1.0000199999999999E-3</v>
      </c>
      <c r="Z86">
        <v>4078.66</v>
      </c>
      <c r="AA86">
        <v>161.87799999999999</v>
      </c>
      <c r="AB86">
        <v>14.331099999999999</v>
      </c>
      <c r="AC86">
        <v>420.065</v>
      </c>
      <c r="AD86">
        <v>5.4608499999999998</v>
      </c>
      <c r="AE86">
        <v>0.54608500000000004</v>
      </c>
      <c r="AF86">
        <v>13021.3</v>
      </c>
      <c r="AG86">
        <v>605.64</v>
      </c>
      <c r="AH86">
        <v>74.407200000000003</v>
      </c>
      <c r="AI86">
        <v>0.43937599999999999</v>
      </c>
      <c r="AJ86">
        <v>3.2196199999999999E-3</v>
      </c>
      <c r="AK86">
        <v>0.11459800000000001</v>
      </c>
      <c r="AL86">
        <v>25.11</v>
      </c>
      <c r="AM86">
        <v>14.675800000000001</v>
      </c>
      <c r="AN86">
        <v>0</v>
      </c>
      <c r="AO86">
        <v>1.75901</v>
      </c>
      <c r="AP86">
        <v>14.5962</v>
      </c>
      <c r="AQ86">
        <v>132.44</v>
      </c>
      <c r="AR86">
        <v>0</v>
      </c>
      <c r="AS86">
        <v>127.679</v>
      </c>
      <c r="AT86">
        <v>0.98026800000000003</v>
      </c>
      <c r="AU86">
        <v>8.8334399999999997E-3</v>
      </c>
      <c r="AV86">
        <v>3.1201900000000001E-2</v>
      </c>
      <c r="AW86" s="90" t="s">
        <v>1906</v>
      </c>
      <c r="AX86">
        <v>2.9859E-2</v>
      </c>
      <c r="AY86" s="90" t="s">
        <v>1906</v>
      </c>
      <c r="AZ86">
        <v>8.7939500000000005E-4</v>
      </c>
      <c r="BA86">
        <v>401.02800000000002</v>
      </c>
      <c r="BB86">
        <v>1.8338000000000001</v>
      </c>
      <c r="BC86">
        <v>7.9792100000000005E-3</v>
      </c>
      <c r="BD86" s="90" t="s">
        <v>1906</v>
      </c>
      <c r="BE86">
        <v>1.3346199999999999E-3</v>
      </c>
      <c r="BF86">
        <v>1.7878000000000001</v>
      </c>
      <c r="BG86">
        <v>1.83649</v>
      </c>
      <c r="BH86">
        <v>5.8187400000000002E-3</v>
      </c>
      <c r="BI86" s="90" t="s">
        <v>1906</v>
      </c>
      <c r="BJ86">
        <v>464.8</v>
      </c>
      <c r="BK86">
        <v>298.12700000000001</v>
      </c>
      <c r="BL86">
        <v>199.64500000000001</v>
      </c>
      <c r="BM86">
        <v>242.10300000000001</v>
      </c>
      <c r="BN86">
        <v>103.143</v>
      </c>
      <c r="BO86">
        <v>102.708</v>
      </c>
      <c r="BP86">
        <v>103.82</v>
      </c>
      <c r="BQ86">
        <v>100.324</v>
      </c>
      <c r="BR86">
        <v>100.273</v>
      </c>
      <c r="BS86">
        <v>100.374</v>
      </c>
      <c r="BT86">
        <v>348.41199999999998</v>
      </c>
      <c r="BU86">
        <v>221.95699999999999</v>
      </c>
      <c r="BV86">
        <v>296.28699999999998</v>
      </c>
      <c r="BW86">
        <v>128.202</v>
      </c>
      <c r="BX86">
        <v>100</v>
      </c>
      <c r="BY86">
        <v>100</v>
      </c>
      <c r="BZ86">
        <v>776.7</v>
      </c>
      <c r="CA86">
        <v>100.053</v>
      </c>
      <c r="CB86">
        <v>102.258</v>
      </c>
      <c r="CC86">
        <v>108.268</v>
      </c>
      <c r="CD86">
        <v>101.13200000000001</v>
      </c>
      <c r="CE86">
        <v>128.96799999999999</v>
      </c>
      <c r="CF86">
        <v>133.273</v>
      </c>
      <c r="CG86">
        <v>105.733</v>
      </c>
      <c r="CH86">
        <v>100.015</v>
      </c>
      <c r="CI86">
        <v>101.636</v>
      </c>
      <c r="CJ86">
        <v>101.79300000000001</v>
      </c>
      <c r="CK86">
        <v>100</v>
      </c>
      <c r="CL86">
        <v>101.35</v>
      </c>
      <c r="CM86">
        <v>100</v>
      </c>
      <c r="CN86">
        <v>132.22200000000001</v>
      </c>
      <c r="CO86">
        <v>100.01300000000001</v>
      </c>
      <c r="CP86">
        <v>101.38</v>
      </c>
      <c r="CQ86">
        <v>100.001</v>
      </c>
      <c r="CR86">
        <v>100</v>
      </c>
      <c r="CS86">
        <v>100.008</v>
      </c>
      <c r="CT86">
        <v>100.002</v>
      </c>
      <c r="CU86">
        <v>100</v>
      </c>
      <c r="CV86">
        <v>100.001</v>
      </c>
      <c r="CW86">
        <v>100.002</v>
      </c>
      <c r="CX86">
        <v>100</v>
      </c>
      <c r="CY86">
        <v>266.673</v>
      </c>
      <c r="CZ86">
        <v>205.26</v>
      </c>
      <c r="DA86">
        <v>106.321</v>
      </c>
      <c r="DB86">
        <v>101.82</v>
      </c>
      <c r="DC86">
        <v>104.995</v>
      </c>
      <c r="DD86">
        <v>100</v>
      </c>
      <c r="DE86">
        <v>100.324</v>
      </c>
      <c r="DF86">
        <v>194.27799999999999</v>
      </c>
      <c r="DG86">
        <v>181.15100000000001</v>
      </c>
      <c r="DH86">
        <v>239.58199999999999</v>
      </c>
      <c r="DI86">
        <v>4.0999999999999996</v>
      </c>
      <c r="DJ86">
        <v>1352.39</v>
      </c>
      <c r="DK86">
        <v>387.62099999999998</v>
      </c>
      <c r="DL86">
        <v>155.41</v>
      </c>
      <c r="DM86">
        <v>232.21100000000001</v>
      </c>
      <c r="DN86">
        <v>964.77</v>
      </c>
      <c r="DO86">
        <v>1.0145200000000001</v>
      </c>
      <c r="DP86">
        <v>1.0145200000000001</v>
      </c>
      <c r="DQ86">
        <v>1</v>
      </c>
      <c r="DR86">
        <v>7.2926800000000004E-4</v>
      </c>
      <c r="DS86">
        <v>0.95166300000000004</v>
      </c>
      <c r="DT86" s="90">
        <v>6.6399900000000001E-6</v>
      </c>
      <c r="DU86" s="90">
        <v>1.26898E-5</v>
      </c>
      <c r="DV86" s="90">
        <v>3.4506E-6</v>
      </c>
      <c r="DW86">
        <v>0</v>
      </c>
      <c r="DX86">
        <v>0</v>
      </c>
      <c r="DY86">
        <v>-1.17158E-2</v>
      </c>
      <c r="DZ86">
        <v>20.290400000000002</v>
      </c>
      <c r="EA86">
        <v>0.67888899999999996</v>
      </c>
      <c r="EB86">
        <v>0.167822</v>
      </c>
      <c r="EC86">
        <v>0.167822</v>
      </c>
      <c r="ED86">
        <v>3.34815</v>
      </c>
      <c r="EE86">
        <v>2.3382000000000001</v>
      </c>
      <c r="EF86">
        <v>3.3593000000000002</v>
      </c>
      <c r="EG86">
        <v>2.3382000000000001</v>
      </c>
      <c r="EH86">
        <v>0.340642</v>
      </c>
      <c r="EI86">
        <v>41.184899999999999</v>
      </c>
      <c r="EJ86">
        <v>7.0063199999999997</v>
      </c>
      <c r="EK86">
        <v>1.30709E-2</v>
      </c>
      <c r="EL86">
        <v>1.7364299999999999</v>
      </c>
      <c r="EM86">
        <v>0</v>
      </c>
      <c r="EN86">
        <v>38.104399999999998</v>
      </c>
      <c r="EO86">
        <v>504.53500000000003</v>
      </c>
      <c r="EP86">
        <v>3.1575600000000002E-2</v>
      </c>
      <c r="EQ86">
        <v>8.5339400000000003E-3</v>
      </c>
      <c r="ER86">
        <v>0</v>
      </c>
      <c r="ES86">
        <v>2.16049E-2</v>
      </c>
      <c r="ET86">
        <v>2.1613600000000002</v>
      </c>
      <c r="EU86">
        <v>1.70922E-3</v>
      </c>
      <c r="EV86">
        <v>1.01774E-2</v>
      </c>
      <c r="EW86">
        <v>9.9812100000000008E-3</v>
      </c>
      <c r="EX86">
        <v>9.859929999999999E-4</v>
      </c>
      <c r="EY86">
        <v>9.9812100000000003E-4</v>
      </c>
      <c r="EZ86">
        <v>0.32361899999999999</v>
      </c>
      <c r="FA86">
        <v>9.2452799999999998E-3</v>
      </c>
      <c r="FB86">
        <v>9.2800599999999999E-4</v>
      </c>
      <c r="FC86">
        <v>0.132076</v>
      </c>
      <c r="FD86">
        <v>1.7169900000000001E-3</v>
      </c>
      <c r="FE86">
        <v>1.7169900000000001E-4</v>
      </c>
      <c r="FF86">
        <v>0.181509</v>
      </c>
      <c r="FG86">
        <v>2.3596200000000002E-3</v>
      </c>
      <c r="FH86">
        <v>2.3596199999999999E-4</v>
      </c>
      <c r="FI86">
        <v>0.72906499999999996</v>
      </c>
      <c r="FJ86">
        <v>1.09196</v>
      </c>
      <c r="FK86">
        <v>41.569400000000002</v>
      </c>
      <c r="FL86">
        <v>414.37900000000002</v>
      </c>
      <c r="FM86">
        <v>6.8640800000000004</v>
      </c>
      <c r="FN86">
        <v>1</v>
      </c>
      <c r="FO86">
        <v>0.48301899999999998</v>
      </c>
      <c r="FP86">
        <v>8.2757100000000004E-3</v>
      </c>
      <c r="FQ86">
        <v>8.3339999999999998E-4</v>
      </c>
      <c r="FR86">
        <v>7.8475400000000001E-2</v>
      </c>
      <c r="FS86">
        <v>0</v>
      </c>
      <c r="FT86">
        <v>7.5024900000000005E-2</v>
      </c>
      <c r="FU86">
        <v>0</v>
      </c>
      <c r="FV86">
        <v>1.26342</v>
      </c>
      <c r="FW86">
        <v>8.3339999999999998E-4</v>
      </c>
      <c r="FX86">
        <v>8.2757100000000004E-3</v>
      </c>
      <c r="FY86">
        <v>4.9067499999999997E-3</v>
      </c>
      <c r="FZ86">
        <v>0</v>
      </c>
      <c r="GA86">
        <v>3.92669E-3</v>
      </c>
      <c r="GB86">
        <v>0</v>
      </c>
      <c r="GC86">
        <v>297.774</v>
      </c>
      <c r="GD86">
        <v>1</v>
      </c>
      <c r="GE86">
        <v>0.59906599999999999</v>
      </c>
      <c r="GF86">
        <v>0.40093400000000001</v>
      </c>
      <c r="GG86">
        <v>1.24624</v>
      </c>
      <c r="GH86">
        <v>0</v>
      </c>
      <c r="GI86">
        <v>0</v>
      </c>
      <c r="GJ86">
        <v>0</v>
      </c>
      <c r="GK86">
        <v>0</v>
      </c>
      <c r="GL86">
        <v>0</v>
      </c>
      <c r="GM86">
        <v>0</v>
      </c>
      <c r="GN86">
        <v>0</v>
      </c>
      <c r="GO86">
        <v>0</v>
      </c>
      <c r="GP86">
        <v>0</v>
      </c>
      <c r="GQ86">
        <v>35.833300000000001</v>
      </c>
      <c r="GR86">
        <v>291.66699999999997</v>
      </c>
      <c r="GS86">
        <v>4.5379000000000003E-2</v>
      </c>
      <c r="GT86">
        <v>1.13066E-4</v>
      </c>
      <c r="GU86">
        <v>1.6790599999999999E-2</v>
      </c>
      <c r="GV86">
        <v>4.5380000000000004E-3</v>
      </c>
      <c r="GW86">
        <v>5.0029999999999998E-2</v>
      </c>
      <c r="GX86">
        <v>1.2907200000000001E-2</v>
      </c>
      <c r="GY86">
        <v>0.92758099999999999</v>
      </c>
      <c r="GZ86">
        <v>6.4073000000000005E-2</v>
      </c>
      <c r="HA86">
        <v>1.5704800000000001E-2</v>
      </c>
      <c r="HB86">
        <v>0.37347999999999998</v>
      </c>
      <c r="HC86">
        <v>0.25148100000000001</v>
      </c>
      <c r="HD86">
        <v>0.126052</v>
      </c>
      <c r="HE86">
        <v>0.581148</v>
      </c>
      <c r="HF86">
        <v>4.7959799999999997E-2</v>
      </c>
      <c r="HG86">
        <v>1.37251E-2</v>
      </c>
      <c r="HH86">
        <v>0.16450799999999999</v>
      </c>
      <c r="HI86">
        <v>7.65155E-3</v>
      </c>
      <c r="HJ86">
        <v>9.4004799999999997E-4</v>
      </c>
      <c r="HK86">
        <v>0.19032299999999999</v>
      </c>
      <c r="HL86">
        <v>8.8522199999999992E-3</v>
      </c>
      <c r="HM86">
        <v>1.08756E-3</v>
      </c>
      <c r="HN86">
        <v>2.9804300000000001E-4</v>
      </c>
      <c r="HO86">
        <v>4.67447E-2</v>
      </c>
      <c r="HP86">
        <v>6.3973700000000003E-3</v>
      </c>
      <c r="HQ86">
        <v>1.2633699999999999E-2</v>
      </c>
      <c r="HR86">
        <v>4.1758300000000002E-4</v>
      </c>
      <c r="HS86">
        <v>0</v>
      </c>
      <c r="HT86">
        <v>1.37799</v>
      </c>
      <c r="HU86">
        <v>0</v>
      </c>
      <c r="HV86">
        <v>1.05635E-2</v>
      </c>
      <c r="HW86">
        <v>8.1790699999999999E-4</v>
      </c>
      <c r="HX86">
        <v>0.47476600000000002</v>
      </c>
      <c r="HY86">
        <v>0</v>
      </c>
      <c r="HZ86">
        <v>0</v>
      </c>
      <c r="IA86">
        <v>0.66508900000000004</v>
      </c>
      <c r="IB86">
        <v>1352.39</v>
      </c>
      <c r="IC86">
        <v>8.4392499999999995E-2</v>
      </c>
      <c r="ID86">
        <v>1.37799</v>
      </c>
      <c r="IE86">
        <v>0</v>
      </c>
      <c r="IF86">
        <v>250</v>
      </c>
      <c r="IG86">
        <v>13.817299999999999</v>
      </c>
      <c r="IH86">
        <v>9.2560299999999998E-2</v>
      </c>
      <c r="II86">
        <v>0</v>
      </c>
      <c r="IJ86">
        <v>-0.227211</v>
      </c>
      <c r="IK86">
        <v>4.17688E-3</v>
      </c>
      <c r="IL86">
        <v>6385.8</v>
      </c>
      <c r="IM86">
        <v>0</v>
      </c>
      <c r="IN86">
        <v>0.31609700000000002</v>
      </c>
      <c r="IO86">
        <v>0.90313299999999996</v>
      </c>
      <c r="IP86">
        <v>0.69050999999999996</v>
      </c>
      <c r="IQ86">
        <v>3.8663600000000001E-3</v>
      </c>
      <c r="IR86">
        <v>3.8663600000000001E-3</v>
      </c>
      <c r="IS86">
        <v>1.6198299999999999E-2</v>
      </c>
      <c r="IT86">
        <v>1.3706499999999999</v>
      </c>
      <c r="IU86">
        <v>1.7155100000000001</v>
      </c>
      <c r="IV86">
        <v>0</v>
      </c>
      <c r="IW86">
        <v>0</v>
      </c>
      <c r="IX86">
        <v>3.03349</v>
      </c>
    </row>
    <row r="87" spans="1:258" x14ac:dyDescent="0.2">
      <c r="A87">
        <v>31640</v>
      </c>
      <c r="B87">
        <v>9.4079999999999995</v>
      </c>
      <c r="C87">
        <v>-2.1</v>
      </c>
      <c r="D87">
        <v>10.3</v>
      </c>
      <c r="E87">
        <v>1.7158800000000001</v>
      </c>
      <c r="F87">
        <v>360</v>
      </c>
      <c r="G87">
        <v>0</v>
      </c>
      <c r="H87">
        <v>0</v>
      </c>
      <c r="I87">
        <v>0</v>
      </c>
      <c r="J87">
        <v>0</v>
      </c>
      <c r="K87">
        <v>0</v>
      </c>
      <c r="L87">
        <v>0</v>
      </c>
      <c r="M87" s="90">
        <v>6.64E-6</v>
      </c>
      <c r="N87">
        <v>0.31695699999999999</v>
      </c>
      <c r="O87">
        <v>677.72199999999998</v>
      </c>
      <c r="P87">
        <v>13.7965</v>
      </c>
      <c r="Q87">
        <v>1.33612</v>
      </c>
      <c r="R87">
        <v>0.36660799999999999</v>
      </c>
      <c r="S87">
        <v>0.16625300000000001</v>
      </c>
      <c r="T87">
        <v>1.0000199999999999E-3</v>
      </c>
      <c r="U87">
        <v>0.19442899999999999</v>
      </c>
      <c r="V87">
        <v>3.4465900000000001E-2</v>
      </c>
      <c r="W87">
        <v>0.122727</v>
      </c>
      <c r="X87">
        <v>0.11351700000000001</v>
      </c>
      <c r="Y87">
        <v>1.0000199999999999E-3</v>
      </c>
      <c r="Z87">
        <v>4087.56</v>
      </c>
      <c r="AA87">
        <v>162.08199999999999</v>
      </c>
      <c r="AB87">
        <v>14.3545</v>
      </c>
      <c r="AC87">
        <v>421.39</v>
      </c>
      <c r="AD87">
        <v>5.4780699999999998</v>
      </c>
      <c r="AE87">
        <v>0.54780700000000004</v>
      </c>
      <c r="AF87">
        <v>13015.8</v>
      </c>
      <c r="AG87">
        <v>605.38599999999997</v>
      </c>
      <c r="AH87">
        <v>74.376099999999994</v>
      </c>
      <c r="AI87">
        <v>0.43994299999999997</v>
      </c>
      <c r="AJ87">
        <v>3.2109E-3</v>
      </c>
      <c r="AK87">
        <v>0.112799</v>
      </c>
      <c r="AL87">
        <v>25.11</v>
      </c>
      <c r="AM87">
        <v>14.677300000000001</v>
      </c>
      <c r="AN87">
        <v>0</v>
      </c>
      <c r="AO87">
        <v>1.7690900000000001</v>
      </c>
      <c r="AP87">
        <v>14.6608</v>
      </c>
      <c r="AQ87">
        <v>132.417</v>
      </c>
      <c r="AR87">
        <v>0</v>
      </c>
      <c r="AS87">
        <v>127.729</v>
      </c>
      <c r="AT87">
        <v>0.98243499999999995</v>
      </c>
      <c r="AU87">
        <v>8.8517000000000005E-3</v>
      </c>
      <c r="AV87">
        <v>3.1280799999999997E-2</v>
      </c>
      <c r="AW87" s="90" t="s">
        <v>1906</v>
      </c>
      <c r="AX87">
        <v>2.9934100000000002E-2</v>
      </c>
      <c r="AY87" s="90" t="s">
        <v>1906</v>
      </c>
      <c r="AZ87">
        <v>8.8106700000000003E-4</v>
      </c>
      <c r="BA87">
        <v>401.02100000000002</v>
      </c>
      <c r="BB87">
        <v>1.83772</v>
      </c>
      <c r="BC87">
        <v>7.9934900000000007E-3</v>
      </c>
      <c r="BD87" s="90" t="s">
        <v>1906</v>
      </c>
      <c r="BE87">
        <v>1.3368500000000001E-3</v>
      </c>
      <c r="BF87">
        <v>1.7916399999999999</v>
      </c>
      <c r="BG87">
        <v>1.8404199999999999</v>
      </c>
      <c r="BH87">
        <v>5.8319399999999999E-3</v>
      </c>
      <c r="BI87" s="90" t="s">
        <v>1906</v>
      </c>
      <c r="BJ87">
        <v>465.577</v>
      </c>
      <c r="BK87">
        <v>298.53699999999998</v>
      </c>
      <c r="BL87">
        <v>199.864</v>
      </c>
      <c r="BM87">
        <v>242.38</v>
      </c>
      <c r="BN87">
        <v>103.151</v>
      </c>
      <c r="BO87">
        <v>102.714</v>
      </c>
      <c r="BP87">
        <v>103.828</v>
      </c>
      <c r="BQ87">
        <v>100.325</v>
      </c>
      <c r="BR87">
        <v>100.273</v>
      </c>
      <c r="BS87">
        <v>100.374</v>
      </c>
      <c r="BT87">
        <v>348.41199999999998</v>
      </c>
      <c r="BU87">
        <v>222.25700000000001</v>
      </c>
      <c r="BV87">
        <v>295.995</v>
      </c>
      <c r="BW87">
        <v>128.274</v>
      </c>
      <c r="BX87">
        <v>100</v>
      </c>
      <c r="BY87">
        <v>100</v>
      </c>
      <c r="BZ87">
        <v>776.7</v>
      </c>
      <c r="CA87">
        <v>100.053</v>
      </c>
      <c r="CB87">
        <v>102.26900000000001</v>
      </c>
      <c r="CC87">
        <v>108.294</v>
      </c>
      <c r="CD87">
        <v>101.13500000000001</v>
      </c>
      <c r="CE87">
        <v>129.01900000000001</v>
      </c>
      <c r="CF87">
        <v>133.245</v>
      </c>
      <c r="CG87">
        <v>105.759</v>
      </c>
      <c r="CH87">
        <v>100.015</v>
      </c>
      <c r="CI87">
        <v>101.608</v>
      </c>
      <c r="CJ87">
        <v>101.797</v>
      </c>
      <c r="CK87">
        <v>100</v>
      </c>
      <c r="CL87">
        <v>101.354</v>
      </c>
      <c r="CM87">
        <v>100</v>
      </c>
      <c r="CN87">
        <v>132.31</v>
      </c>
      <c r="CO87">
        <v>100.01300000000001</v>
      </c>
      <c r="CP87">
        <v>101.38500000000001</v>
      </c>
      <c r="CQ87">
        <v>100.001</v>
      </c>
      <c r="CR87">
        <v>100</v>
      </c>
      <c r="CS87">
        <v>100.008</v>
      </c>
      <c r="CT87">
        <v>100.002</v>
      </c>
      <c r="CU87">
        <v>100</v>
      </c>
      <c r="CV87">
        <v>100.001</v>
      </c>
      <c r="CW87">
        <v>100.002</v>
      </c>
      <c r="CX87">
        <v>100</v>
      </c>
      <c r="CY87">
        <v>267.04000000000002</v>
      </c>
      <c r="CZ87">
        <v>205.49199999999999</v>
      </c>
      <c r="DA87">
        <v>106.35299999999999</v>
      </c>
      <c r="DB87">
        <v>101.79300000000001</v>
      </c>
      <c r="DC87">
        <v>105.008</v>
      </c>
      <c r="DD87">
        <v>100</v>
      </c>
      <c r="DE87">
        <v>100.325</v>
      </c>
      <c r="DF87">
        <v>194.52799999999999</v>
      </c>
      <c r="DG87">
        <v>181.13200000000001</v>
      </c>
      <c r="DH87">
        <v>239.55099999999999</v>
      </c>
      <c r="DI87">
        <v>4.0999999999999996</v>
      </c>
      <c r="DJ87">
        <v>1355.44</v>
      </c>
      <c r="DK87">
        <v>388.27</v>
      </c>
      <c r="DL87">
        <v>155.72499999999999</v>
      </c>
      <c r="DM87">
        <v>232.54499999999999</v>
      </c>
      <c r="DN87">
        <v>967.17399999999998</v>
      </c>
      <c r="DO87">
        <v>1.01657</v>
      </c>
      <c r="DP87">
        <v>1.01657</v>
      </c>
      <c r="DQ87">
        <v>1</v>
      </c>
      <c r="DR87">
        <v>7.2926800000000004E-4</v>
      </c>
      <c r="DS87">
        <v>0.95139200000000002</v>
      </c>
      <c r="DT87" s="90">
        <v>6.6399900000000001E-6</v>
      </c>
      <c r="DU87" s="90">
        <v>1.24881E-5</v>
      </c>
      <c r="DV87" s="90">
        <v>3.45095E-6</v>
      </c>
      <c r="DW87">
        <v>0</v>
      </c>
      <c r="DX87">
        <v>0</v>
      </c>
      <c r="DY87">
        <v>-1.17264E-2</v>
      </c>
      <c r="DZ87">
        <v>20.331499999999998</v>
      </c>
      <c r="EA87">
        <v>0.680871</v>
      </c>
      <c r="EB87">
        <v>0.16819799999999999</v>
      </c>
      <c r="EC87">
        <v>0.16819799999999999</v>
      </c>
      <c r="ED87">
        <v>3.3551899999999999</v>
      </c>
      <c r="EE87">
        <v>2.3430800000000001</v>
      </c>
      <c r="EF87">
        <v>3.3663599999999998</v>
      </c>
      <c r="EG87">
        <v>2.3430800000000001</v>
      </c>
      <c r="EH87">
        <v>0.34140300000000001</v>
      </c>
      <c r="EI87">
        <v>41.268300000000004</v>
      </c>
      <c r="EJ87">
        <v>7.0154899999999998</v>
      </c>
      <c r="EK87">
        <v>1.3081000000000001E-2</v>
      </c>
      <c r="EL87">
        <v>1.73203</v>
      </c>
      <c r="EM87">
        <v>0</v>
      </c>
      <c r="EN87">
        <v>38.326900000000002</v>
      </c>
      <c r="EO87">
        <v>507.26900000000001</v>
      </c>
      <c r="EP87">
        <v>3.1603199999999998E-2</v>
      </c>
      <c r="EQ87">
        <v>8.5414199999999992E-3</v>
      </c>
      <c r="ER87">
        <v>0</v>
      </c>
      <c r="ES87">
        <v>2.16224E-2</v>
      </c>
      <c r="ET87">
        <v>2.1270099999999998</v>
      </c>
      <c r="EU87">
        <v>1.7140899999999999E-3</v>
      </c>
      <c r="EV87">
        <v>1.0178599999999999E-2</v>
      </c>
      <c r="EW87">
        <v>9.9806600000000006E-3</v>
      </c>
      <c r="EX87">
        <v>9.8574300000000008E-4</v>
      </c>
      <c r="EY87">
        <v>9.9806599999999993E-4</v>
      </c>
      <c r="EZ87">
        <v>0.32428499999999999</v>
      </c>
      <c r="FA87">
        <v>9.26394E-3</v>
      </c>
      <c r="FB87">
        <v>9.2957599999999999E-4</v>
      </c>
      <c r="FC87">
        <v>0.13240499999999999</v>
      </c>
      <c r="FD87">
        <v>1.72127E-3</v>
      </c>
      <c r="FE87">
        <v>1.72127E-4</v>
      </c>
      <c r="FF87">
        <v>0.181977</v>
      </c>
      <c r="FG87">
        <v>2.3657000000000001E-3</v>
      </c>
      <c r="FH87">
        <v>2.3656999999999999E-4</v>
      </c>
      <c r="FI87">
        <v>0.73063500000000003</v>
      </c>
      <c r="FJ87">
        <v>1.09423</v>
      </c>
      <c r="FK87">
        <v>41.5732</v>
      </c>
      <c r="FL87">
        <v>414.53100000000001</v>
      </c>
      <c r="FM87">
        <v>6.8631000000000002</v>
      </c>
      <c r="FN87">
        <v>1</v>
      </c>
      <c r="FO87">
        <v>0.484072</v>
      </c>
      <c r="FP87">
        <v>8.2926000000000007E-3</v>
      </c>
      <c r="FQ87">
        <v>8.34964E-4</v>
      </c>
      <c r="FR87">
        <v>7.8615900000000002E-2</v>
      </c>
      <c r="FS87">
        <v>0</v>
      </c>
      <c r="FT87">
        <v>7.5198200000000007E-2</v>
      </c>
      <c r="FU87">
        <v>0</v>
      </c>
      <c r="FV87">
        <v>1.2660899999999999</v>
      </c>
      <c r="FW87">
        <v>8.34964E-4</v>
      </c>
      <c r="FX87">
        <v>8.2926000000000007E-3</v>
      </c>
      <c r="FY87">
        <v>4.9171600000000003E-3</v>
      </c>
      <c r="FZ87">
        <v>0</v>
      </c>
      <c r="GA87">
        <v>3.9345400000000003E-3</v>
      </c>
      <c r="GB87">
        <v>0</v>
      </c>
      <c r="GC87">
        <v>297.82400000000001</v>
      </c>
      <c r="GD87">
        <v>1</v>
      </c>
      <c r="GE87">
        <v>0.59892599999999996</v>
      </c>
      <c r="GF87">
        <v>0.40107399999999999</v>
      </c>
      <c r="GG87">
        <v>1.2488600000000001</v>
      </c>
      <c r="GH87">
        <v>0</v>
      </c>
      <c r="GI87">
        <v>0</v>
      </c>
      <c r="GJ87">
        <v>0</v>
      </c>
      <c r="GK87">
        <v>0</v>
      </c>
      <c r="GL87">
        <v>0</v>
      </c>
      <c r="GM87">
        <v>0</v>
      </c>
      <c r="GN87">
        <v>0</v>
      </c>
      <c r="GO87">
        <v>0</v>
      </c>
      <c r="GP87">
        <v>0</v>
      </c>
      <c r="GQ87">
        <v>35.833300000000001</v>
      </c>
      <c r="GR87">
        <v>291.66699999999997</v>
      </c>
      <c r="GS87">
        <v>4.5521199999999998E-2</v>
      </c>
      <c r="GT87">
        <v>1.1312899999999999E-4</v>
      </c>
      <c r="GU87">
        <v>1.68536E-2</v>
      </c>
      <c r="GV87">
        <v>4.5550199999999999E-3</v>
      </c>
      <c r="GW87">
        <v>5.0189400000000002E-2</v>
      </c>
      <c r="GX87">
        <v>1.2835299999999999E-2</v>
      </c>
      <c r="GY87">
        <v>0.92910599999999999</v>
      </c>
      <c r="GZ87">
        <v>6.4242599999999997E-2</v>
      </c>
      <c r="HA87">
        <v>1.5635799999999998E-2</v>
      </c>
      <c r="HB87">
        <v>0.37328899999999998</v>
      </c>
      <c r="HC87">
        <v>0.25110100000000002</v>
      </c>
      <c r="HD87">
        <v>0.126751</v>
      </c>
      <c r="HE87">
        <v>0.58228100000000005</v>
      </c>
      <c r="HF87">
        <v>4.81112E-2</v>
      </c>
      <c r="HG87">
        <v>1.3653999999999999E-2</v>
      </c>
      <c r="HH87">
        <v>0.164772</v>
      </c>
      <c r="HI87">
        <v>7.6638299999999999E-3</v>
      </c>
      <c r="HJ87">
        <v>9.4155599999999997E-4</v>
      </c>
      <c r="HK87">
        <v>0.190133</v>
      </c>
      <c r="HL87">
        <v>8.8434099999999995E-3</v>
      </c>
      <c r="HM87">
        <v>1.0864799999999999E-3</v>
      </c>
      <c r="HN87">
        <v>2.9898499999999998E-4</v>
      </c>
      <c r="HO87">
        <v>4.6878499999999997E-2</v>
      </c>
      <c r="HP87">
        <v>6.41568E-3</v>
      </c>
      <c r="HQ87">
        <v>1.26699E-2</v>
      </c>
      <c r="HR87">
        <v>4.1877800000000002E-4</v>
      </c>
      <c r="HS87">
        <v>0</v>
      </c>
      <c r="HT87">
        <v>1.38202</v>
      </c>
      <c r="HU87">
        <v>0</v>
      </c>
      <c r="HV87">
        <v>1.0591700000000001E-2</v>
      </c>
      <c r="HW87">
        <v>8.1863599999999997E-4</v>
      </c>
      <c r="HX87">
        <v>0.476441</v>
      </c>
      <c r="HY87">
        <v>0</v>
      </c>
      <c r="HZ87">
        <v>0</v>
      </c>
      <c r="IA87">
        <v>0.66657500000000003</v>
      </c>
      <c r="IB87">
        <v>1355.44</v>
      </c>
      <c r="IC87">
        <v>8.4563299999999994E-2</v>
      </c>
      <c r="ID87">
        <v>1.38202</v>
      </c>
      <c r="IE87">
        <v>0</v>
      </c>
      <c r="IF87">
        <v>250</v>
      </c>
      <c r="IG87">
        <v>13.817299999999999</v>
      </c>
      <c r="IH87">
        <v>9.2560299999999998E-2</v>
      </c>
      <c r="II87">
        <v>0</v>
      </c>
      <c r="IJ87">
        <v>-0.227106</v>
      </c>
      <c r="IK87">
        <v>4.1738699999999997E-3</v>
      </c>
      <c r="IL87">
        <v>6395</v>
      </c>
      <c r="IM87">
        <v>0</v>
      </c>
      <c r="IN87">
        <v>0.31616</v>
      </c>
      <c r="IO87">
        <v>0.90331499999999998</v>
      </c>
      <c r="IP87">
        <v>0.68616100000000002</v>
      </c>
      <c r="IQ87">
        <v>3.8657000000000001E-3</v>
      </c>
      <c r="IR87">
        <v>3.8657000000000001E-3</v>
      </c>
      <c r="IS87">
        <v>1.6197599999999999E-2</v>
      </c>
      <c r="IT87">
        <v>1.3703399999999999</v>
      </c>
      <c r="IU87">
        <v>1.71516</v>
      </c>
      <c r="IV87">
        <v>0</v>
      </c>
      <c r="IW87">
        <v>0</v>
      </c>
      <c r="IX87">
        <v>3.03349</v>
      </c>
    </row>
    <row r="88" spans="1:258" x14ac:dyDescent="0.2">
      <c r="A88">
        <v>32005</v>
      </c>
      <c r="B88">
        <v>9.4079999999999995</v>
      </c>
      <c r="C88">
        <v>-2.1</v>
      </c>
      <c r="D88">
        <v>10.3</v>
      </c>
      <c r="E88">
        <v>1.7158800000000001</v>
      </c>
      <c r="F88">
        <v>360</v>
      </c>
      <c r="G88">
        <v>0</v>
      </c>
      <c r="H88">
        <v>0</v>
      </c>
      <c r="I88">
        <v>0</v>
      </c>
      <c r="J88">
        <v>0</v>
      </c>
      <c r="K88">
        <v>0</v>
      </c>
      <c r="L88">
        <v>0</v>
      </c>
      <c r="M88" s="90">
        <v>6.64E-6</v>
      </c>
      <c r="N88">
        <v>0.31695699999999999</v>
      </c>
      <c r="O88">
        <v>679.25199999999995</v>
      </c>
      <c r="P88">
        <v>13.8292</v>
      </c>
      <c r="Q88">
        <v>1.33876</v>
      </c>
      <c r="R88">
        <v>0.36671199999999998</v>
      </c>
      <c r="S88">
        <v>0.16609699999999999</v>
      </c>
      <c r="T88">
        <v>1.0000199999999999E-3</v>
      </c>
      <c r="U88">
        <v>0.194748</v>
      </c>
      <c r="V88">
        <v>3.4493299999999998E-2</v>
      </c>
      <c r="W88">
        <v>0.12260799999999999</v>
      </c>
      <c r="X88">
        <v>0.113341</v>
      </c>
      <c r="Y88">
        <v>1.0000199999999999E-3</v>
      </c>
      <c r="Z88">
        <v>4096.41</v>
      </c>
      <c r="AA88">
        <v>162.28</v>
      </c>
      <c r="AB88">
        <v>14.377700000000001</v>
      </c>
      <c r="AC88">
        <v>422.70800000000003</v>
      </c>
      <c r="AD88">
        <v>5.4951999999999996</v>
      </c>
      <c r="AE88">
        <v>0.54952000000000001</v>
      </c>
      <c r="AF88">
        <v>13010.5</v>
      </c>
      <c r="AG88">
        <v>605.13800000000003</v>
      </c>
      <c r="AH88">
        <v>74.345500000000001</v>
      </c>
      <c r="AI88">
        <v>0.440446</v>
      </c>
      <c r="AJ88">
        <v>3.20221E-3</v>
      </c>
      <c r="AK88">
        <v>0.111082</v>
      </c>
      <c r="AL88">
        <v>25.11</v>
      </c>
      <c r="AM88">
        <v>14.678699999999999</v>
      </c>
      <c r="AN88">
        <v>0</v>
      </c>
      <c r="AO88">
        <v>1.77942</v>
      </c>
      <c r="AP88">
        <v>14.725</v>
      </c>
      <c r="AQ88">
        <v>132.39400000000001</v>
      </c>
      <c r="AR88">
        <v>0</v>
      </c>
      <c r="AS88">
        <v>127.78</v>
      </c>
      <c r="AT88">
        <v>0.98457799999999995</v>
      </c>
      <c r="AU88">
        <v>8.8697499999999992E-3</v>
      </c>
      <c r="AV88">
        <v>3.1359900000000003E-2</v>
      </c>
      <c r="AW88" s="90" t="s">
        <v>1906</v>
      </c>
      <c r="AX88">
        <v>3.0009500000000001E-2</v>
      </c>
      <c r="AY88" s="90" t="s">
        <v>1906</v>
      </c>
      <c r="AZ88">
        <v>8.8270899999999997E-4</v>
      </c>
      <c r="BA88">
        <v>401.01299999999998</v>
      </c>
      <c r="BB88">
        <v>1.8416399999999999</v>
      </c>
      <c r="BC88">
        <v>8.0082E-3</v>
      </c>
      <c r="BD88" s="90" t="s">
        <v>1906</v>
      </c>
      <c r="BE88">
        <v>1.33905E-3</v>
      </c>
      <c r="BF88">
        <v>1.7954699999999999</v>
      </c>
      <c r="BG88">
        <v>1.8443400000000001</v>
      </c>
      <c r="BH88">
        <v>5.8446399999999999E-3</v>
      </c>
      <c r="BI88" s="90" t="s">
        <v>1906</v>
      </c>
      <c r="BJ88">
        <v>466.34899999999999</v>
      </c>
      <c r="BK88">
        <v>298.94299999999998</v>
      </c>
      <c r="BL88">
        <v>200.08500000000001</v>
      </c>
      <c r="BM88">
        <v>242.65799999999999</v>
      </c>
      <c r="BN88">
        <v>103.158</v>
      </c>
      <c r="BO88">
        <v>102.72</v>
      </c>
      <c r="BP88">
        <v>103.836</v>
      </c>
      <c r="BQ88">
        <v>100.325</v>
      </c>
      <c r="BR88">
        <v>100.274</v>
      </c>
      <c r="BS88">
        <v>100.375</v>
      </c>
      <c r="BT88">
        <v>348.41199999999998</v>
      </c>
      <c r="BU88">
        <v>222.55500000000001</v>
      </c>
      <c r="BV88">
        <v>295.70499999999998</v>
      </c>
      <c r="BW88">
        <v>128.34700000000001</v>
      </c>
      <c r="BX88">
        <v>100</v>
      </c>
      <c r="BY88">
        <v>100</v>
      </c>
      <c r="BZ88">
        <v>776.7</v>
      </c>
      <c r="CA88">
        <v>100.053</v>
      </c>
      <c r="CB88">
        <v>102.28</v>
      </c>
      <c r="CC88">
        <v>108.319</v>
      </c>
      <c r="CD88">
        <v>101.13800000000001</v>
      </c>
      <c r="CE88">
        <v>129.071</v>
      </c>
      <c r="CF88">
        <v>133.21799999999999</v>
      </c>
      <c r="CG88">
        <v>105.786</v>
      </c>
      <c r="CH88">
        <v>100.015</v>
      </c>
      <c r="CI88">
        <v>101.581</v>
      </c>
      <c r="CJ88">
        <v>101.801</v>
      </c>
      <c r="CK88">
        <v>100</v>
      </c>
      <c r="CL88">
        <v>101.357</v>
      </c>
      <c r="CM88">
        <v>100</v>
      </c>
      <c r="CN88">
        <v>132.398</v>
      </c>
      <c r="CO88">
        <v>100.01300000000001</v>
      </c>
      <c r="CP88">
        <v>101.39</v>
      </c>
      <c r="CQ88">
        <v>100.001</v>
      </c>
      <c r="CR88">
        <v>100</v>
      </c>
      <c r="CS88">
        <v>100.008</v>
      </c>
      <c r="CT88">
        <v>100.002</v>
      </c>
      <c r="CU88">
        <v>100</v>
      </c>
      <c r="CV88">
        <v>100.001</v>
      </c>
      <c r="CW88">
        <v>100.001</v>
      </c>
      <c r="CX88">
        <v>100</v>
      </c>
      <c r="CY88">
        <v>267.40600000000001</v>
      </c>
      <c r="CZ88">
        <v>205.726</v>
      </c>
      <c r="DA88">
        <v>106.386</v>
      </c>
      <c r="DB88">
        <v>101.767</v>
      </c>
      <c r="DC88">
        <v>105.021</v>
      </c>
      <c r="DD88">
        <v>100</v>
      </c>
      <c r="DE88">
        <v>100.325</v>
      </c>
      <c r="DF88">
        <v>194.77600000000001</v>
      </c>
      <c r="DG88">
        <v>181.113</v>
      </c>
      <c r="DH88">
        <v>239.51900000000001</v>
      </c>
      <c r="DI88">
        <v>4.0999999999999996</v>
      </c>
      <c r="DJ88">
        <v>1358.5</v>
      </c>
      <c r="DK88">
        <v>388.92099999999999</v>
      </c>
      <c r="DL88">
        <v>156.03700000000001</v>
      </c>
      <c r="DM88">
        <v>232.88399999999999</v>
      </c>
      <c r="DN88">
        <v>969.58299999999997</v>
      </c>
      <c r="DO88">
        <v>1.01861</v>
      </c>
      <c r="DP88">
        <v>1.01861</v>
      </c>
      <c r="DQ88">
        <v>1</v>
      </c>
      <c r="DR88">
        <v>7.2926800000000004E-4</v>
      </c>
      <c r="DS88">
        <v>0.95112099999999999</v>
      </c>
      <c r="DT88" s="90">
        <v>6.6399900000000001E-6</v>
      </c>
      <c r="DU88" s="90">
        <v>1.22957E-5</v>
      </c>
      <c r="DV88" s="90">
        <v>3.4512800000000002E-6</v>
      </c>
      <c r="DW88">
        <v>0</v>
      </c>
      <c r="DX88">
        <v>0</v>
      </c>
      <c r="DY88">
        <v>-1.17369E-2</v>
      </c>
      <c r="DZ88">
        <v>20.372199999999999</v>
      </c>
      <c r="EA88">
        <v>0.68283700000000003</v>
      </c>
      <c r="EB88">
        <v>0.168571</v>
      </c>
      <c r="EC88">
        <v>0.168571</v>
      </c>
      <c r="ED88">
        <v>3.3621799999999999</v>
      </c>
      <c r="EE88">
        <v>2.3479399999999999</v>
      </c>
      <c r="EF88">
        <v>3.37337</v>
      </c>
      <c r="EG88">
        <v>2.3479399999999999</v>
      </c>
      <c r="EH88">
        <v>0.34216200000000002</v>
      </c>
      <c r="EI88">
        <v>41.351100000000002</v>
      </c>
      <c r="EJ88">
        <v>7.0236200000000002</v>
      </c>
      <c r="EK88">
        <v>1.30914E-2</v>
      </c>
      <c r="EL88">
        <v>1.7276400000000001</v>
      </c>
      <c r="EM88">
        <v>0</v>
      </c>
      <c r="EN88">
        <v>38.554699999999997</v>
      </c>
      <c r="EO88">
        <v>509.995</v>
      </c>
      <c r="EP88">
        <v>3.1626300000000003E-2</v>
      </c>
      <c r="EQ88">
        <v>8.5476400000000004E-3</v>
      </c>
      <c r="ER88">
        <v>0</v>
      </c>
      <c r="ES88">
        <v>2.1638999999999999E-2</v>
      </c>
      <c r="ET88">
        <v>2.0942500000000002</v>
      </c>
      <c r="EU88">
        <v>1.71916E-3</v>
      </c>
      <c r="EV88">
        <v>1.01797E-2</v>
      </c>
      <c r="EW88">
        <v>9.9800900000000005E-3</v>
      </c>
      <c r="EX88">
        <v>9.8546599999999995E-4</v>
      </c>
      <c r="EY88">
        <v>9.9800900000000001E-4</v>
      </c>
      <c r="EZ88">
        <v>0.32495200000000002</v>
      </c>
      <c r="FA88">
        <v>9.2826599999999999E-3</v>
      </c>
      <c r="FB88">
        <v>9.3113199999999999E-4</v>
      </c>
      <c r="FC88">
        <v>0.13273499999999999</v>
      </c>
      <c r="FD88">
        <v>1.72555E-3</v>
      </c>
      <c r="FE88">
        <v>1.7255499999999999E-4</v>
      </c>
      <c r="FF88">
        <v>0.18244199999999999</v>
      </c>
      <c r="FG88">
        <v>2.3717399999999998E-3</v>
      </c>
      <c r="FH88">
        <v>2.3717399999999999E-4</v>
      </c>
      <c r="FI88">
        <v>0.73220799999999997</v>
      </c>
      <c r="FJ88">
        <v>1.09649</v>
      </c>
      <c r="FK88">
        <v>41.576900000000002</v>
      </c>
      <c r="FL88">
        <v>414.68900000000002</v>
      </c>
      <c r="FM88">
        <v>6.8620799999999997</v>
      </c>
      <c r="FN88">
        <v>1</v>
      </c>
      <c r="FO88">
        <v>0.48512499999999997</v>
      </c>
      <c r="FP88">
        <v>8.3095500000000006E-3</v>
      </c>
      <c r="FQ88">
        <v>8.3652300000000004E-4</v>
      </c>
      <c r="FR88">
        <v>7.8754400000000002E-2</v>
      </c>
      <c r="FS88">
        <v>0</v>
      </c>
      <c r="FT88">
        <v>7.5372999999999996E-2</v>
      </c>
      <c r="FU88">
        <v>0</v>
      </c>
      <c r="FV88">
        <v>1.26875</v>
      </c>
      <c r="FW88">
        <v>8.3652300000000004E-4</v>
      </c>
      <c r="FX88">
        <v>8.3095500000000006E-3</v>
      </c>
      <c r="FY88">
        <v>4.9273900000000002E-3</v>
      </c>
      <c r="FZ88">
        <v>0</v>
      </c>
      <c r="GA88">
        <v>3.9423599999999998E-3</v>
      </c>
      <c r="GB88">
        <v>0</v>
      </c>
      <c r="GC88">
        <v>297.87400000000002</v>
      </c>
      <c r="GD88">
        <v>1</v>
      </c>
      <c r="GE88">
        <v>0.59879499999999997</v>
      </c>
      <c r="GF88">
        <v>0.40120499999999998</v>
      </c>
      <c r="GG88">
        <v>1.25146</v>
      </c>
      <c r="GH88">
        <v>0</v>
      </c>
      <c r="GI88">
        <v>0</v>
      </c>
      <c r="GJ88">
        <v>0</v>
      </c>
      <c r="GK88">
        <v>0</v>
      </c>
      <c r="GL88">
        <v>0</v>
      </c>
      <c r="GM88">
        <v>0</v>
      </c>
      <c r="GN88">
        <v>0</v>
      </c>
      <c r="GO88">
        <v>0</v>
      </c>
      <c r="GP88">
        <v>0</v>
      </c>
      <c r="GQ88">
        <v>35.833300000000001</v>
      </c>
      <c r="GR88">
        <v>291.66699999999997</v>
      </c>
      <c r="GS88">
        <v>4.5660800000000001E-2</v>
      </c>
      <c r="GT88">
        <v>1.13192E-4</v>
      </c>
      <c r="GU88">
        <v>1.6917000000000001E-2</v>
      </c>
      <c r="GV88">
        <v>4.5721700000000004E-3</v>
      </c>
      <c r="GW88">
        <v>5.0346099999999998E-2</v>
      </c>
      <c r="GX88">
        <v>1.2766E-2</v>
      </c>
      <c r="GY88">
        <v>0.93062</v>
      </c>
      <c r="GZ88">
        <v>6.4409300000000003E-2</v>
      </c>
      <c r="HA88">
        <v>1.5569400000000001E-2</v>
      </c>
      <c r="HB88">
        <v>0.37309999999999999</v>
      </c>
      <c r="HC88">
        <v>0.25073299999999998</v>
      </c>
      <c r="HD88">
        <v>0.12743399999999999</v>
      </c>
      <c r="HE88">
        <v>0.58340599999999998</v>
      </c>
      <c r="HF88">
        <v>4.8259799999999999E-2</v>
      </c>
      <c r="HG88">
        <v>1.3585399999999999E-2</v>
      </c>
      <c r="HH88">
        <v>0.16503399999999999</v>
      </c>
      <c r="HI88">
        <v>7.6760200000000004E-3</v>
      </c>
      <c r="HJ88">
        <v>9.4305400000000003E-4</v>
      </c>
      <c r="HK88">
        <v>0.189947</v>
      </c>
      <c r="HL88">
        <v>8.8347200000000008E-3</v>
      </c>
      <c r="HM88">
        <v>1.08541E-3</v>
      </c>
      <c r="HN88">
        <v>2.9993199999999999E-4</v>
      </c>
      <c r="HO88">
        <v>4.70106E-2</v>
      </c>
      <c r="HP88">
        <v>6.4337600000000002E-3</v>
      </c>
      <c r="HQ88">
        <v>1.2705599999999999E-2</v>
      </c>
      <c r="HR88">
        <v>4.1995800000000001E-4</v>
      </c>
      <c r="HS88">
        <v>0</v>
      </c>
      <c r="HT88">
        <v>1.38601</v>
      </c>
      <c r="HU88">
        <v>0</v>
      </c>
      <c r="HV88">
        <v>1.0619200000000001E-2</v>
      </c>
      <c r="HW88">
        <v>8.1932999999999995E-4</v>
      </c>
      <c r="HX88">
        <v>0.478103</v>
      </c>
      <c r="HY88">
        <v>0</v>
      </c>
      <c r="HZ88">
        <v>0</v>
      </c>
      <c r="IA88">
        <v>0.66805000000000003</v>
      </c>
      <c r="IB88">
        <v>1358.5</v>
      </c>
      <c r="IC88">
        <v>8.47329E-2</v>
      </c>
      <c r="ID88">
        <v>1.38601</v>
      </c>
      <c r="IE88">
        <v>0</v>
      </c>
      <c r="IF88">
        <v>250</v>
      </c>
      <c r="IG88">
        <v>13.817299999999999</v>
      </c>
      <c r="IH88">
        <v>9.2560299999999998E-2</v>
      </c>
      <c r="II88">
        <v>0</v>
      </c>
      <c r="IJ88">
        <v>-0.22700000000000001</v>
      </c>
      <c r="IK88">
        <v>4.1708400000000003E-3</v>
      </c>
      <c r="IL88">
        <v>6404.31</v>
      </c>
      <c r="IM88">
        <v>0</v>
      </c>
      <c r="IN88">
        <v>0.31622499999999998</v>
      </c>
      <c r="IO88">
        <v>0.90349999999999997</v>
      </c>
      <c r="IP88">
        <v>0.68184400000000001</v>
      </c>
      <c r="IQ88">
        <v>3.8650500000000001E-3</v>
      </c>
      <c r="IR88">
        <v>3.8650500000000001E-3</v>
      </c>
      <c r="IS88">
        <v>1.61969E-2</v>
      </c>
      <c r="IT88">
        <v>1.3700399999999999</v>
      </c>
      <c r="IU88">
        <v>1.7148099999999999</v>
      </c>
      <c r="IV88">
        <v>0</v>
      </c>
      <c r="IW88">
        <v>0</v>
      </c>
      <c r="IX88">
        <v>3.03349</v>
      </c>
    </row>
    <row r="89" spans="1:258" x14ac:dyDescent="0.2">
      <c r="A89">
        <v>32370</v>
      </c>
      <c r="B89">
        <v>9.4079999999999995</v>
      </c>
      <c r="C89">
        <v>-2.1</v>
      </c>
      <c r="D89">
        <v>10.3</v>
      </c>
      <c r="E89">
        <v>1.7158800000000001</v>
      </c>
      <c r="F89">
        <v>360</v>
      </c>
      <c r="G89">
        <v>0</v>
      </c>
      <c r="H89">
        <v>0</v>
      </c>
      <c r="I89">
        <v>0</v>
      </c>
      <c r="J89">
        <v>0</v>
      </c>
      <c r="K89">
        <v>0</v>
      </c>
      <c r="L89">
        <v>0</v>
      </c>
      <c r="M89" s="90">
        <v>6.64E-6</v>
      </c>
      <c r="N89">
        <v>0.31695699999999999</v>
      </c>
      <c r="O89">
        <v>680.74</v>
      </c>
      <c r="P89">
        <v>13.8612</v>
      </c>
      <c r="Q89">
        <v>1.34131</v>
      </c>
      <c r="R89">
        <v>0.366813</v>
      </c>
      <c r="S89">
        <v>0.165936</v>
      </c>
      <c r="T89">
        <v>1.0000199999999999E-3</v>
      </c>
      <c r="U89">
        <v>0.19508500000000001</v>
      </c>
      <c r="V89">
        <v>3.4519500000000002E-2</v>
      </c>
      <c r="W89">
        <v>0.122489</v>
      </c>
      <c r="X89">
        <v>0.11315699999999999</v>
      </c>
      <c r="Y89">
        <v>1.0000199999999999E-3</v>
      </c>
      <c r="Z89">
        <v>4105.2299999999996</v>
      </c>
      <c r="AA89">
        <v>162.47499999999999</v>
      </c>
      <c r="AB89">
        <v>14.400700000000001</v>
      </c>
      <c r="AC89">
        <v>424.017</v>
      </c>
      <c r="AD89">
        <v>5.5122200000000001</v>
      </c>
      <c r="AE89">
        <v>0.55122199999999999</v>
      </c>
      <c r="AF89">
        <v>13005.2</v>
      </c>
      <c r="AG89">
        <v>604.89300000000003</v>
      </c>
      <c r="AH89">
        <v>74.3155</v>
      </c>
      <c r="AI89">
        <v>0.44097999999999998</v>
      </c>
      <c r="AJ89">
        <v>3.1934699999999999E-3</v>
      </c>
      <c r="AK89">
        <v>0.109459</v>
      </c>
      <c r="AL89">
        <v>25.11</v>
      </c>
      <c r="AM89">
        <v>14.680099999999999</v>
      </c>
      <c r="AN89">
        <v>0</v>
      </c>
      <c r="AO89">
        <v>1.79</v>
      </c>
      <c r="AP89">
        <v>14.7889</v>
      </c>
      <c r="AQ89">
        <v>132.37200000000001</v>
      </c>
      <c r="AR89">
        <v>0</v>
      </c>
      <c r="AS89">
        <v>127.828</v>
      </c>
      <c r="AT89">
        <v>0.98671299999999995</v>
      </c>
      <c r="AU89">
        <v>8.8879500000000004E-3</v>
      </c>
      <c r="AV89">
        <v>3.1438800000000003E-2</v>
      </c>
      <c r="AW89" s="90" t="s">
        <v>1906</v>
      </c>
      <c r="AX89">
        <v>3.0084799999999998E-2</v>
      </c>
      <c r="AY89" s="90" t="s">
        <v>1906</v>
      </c>
      <c r="AZ89">
        <v>8.8435100000000002E-4</v>
      </c>
      <c r="BA89">
        <v>401.00599999999997</v>
      </c>
      <c r="BB89">
        <v>1.8454699999999999</v>
      </c>
      <c r="BC89">
        <v>8.0230200000000005E-3</v>
      </c>
      <c r="BD89" s="90" t="s">
        <v>1906</v>
      </c>
      <c r="BE89">
        <v>1.34117E-3</v>
      </c>
      <c r="BF89">
        <v>1.7991999999999999</v>
      </c>
      <c r="BG89">
        <v>1.8481700000000001</v>
      </c>
      <c r="BH89">
        <v>5.8568800000000001E-3</v>
      </c>
      <c r="BI89" s="90" t="s">
        <v>1906</v>
      </c>
      <c r="BJ89">
        <v>467.10399999999998</v>
      </c>
      <c r="BK89">
        <v>299.34100000000001</v>
      </c>
      <c r="BL89">
        <v>200.29900000000001</v>
      </c>
      <c r="BM89">
        <v>242.93700000000001</v>
      </c>
      <c r="BN89">
        <v>103.166</v>
      </c>
      <c r="BO89">
        <v>102.72499999999999</v>
      </c>
      <c r="BP89">
        <v>103.845</v>
      </c>
      <c r="BQ89">
        <v>100.32599999999999</v>
      </c>
      <c r="BR89">
        <v>100.274</v>
      </c>
      <c r="BS89">
        <v>100.375</v>
      </c>
      <c r="BT89">
        <v>348.41199999999998</v>
      </c>
      <c r="BU89">
        <v>222.84700000000001</v>
      </c>
      <c r="BV89">
        <v>295.42099999999999</v>
      </c>
      <c r="BW89">
        <v>128.417</v>
      </c>
      <c r="BX89">
        <v>100</v>
      </c>
      <c r="BY89">
        <v>100</v>
      </c>
      <c r="BZ89">
        <v>776.7</v>
      </c>
      <c r="CA89">
        <v>100.053</v>
      </c>
      <c r="CB89">
        <v>102.291</v>
      </c>
      <c r="CC89">
        <v>108.343</v>
      </c>
      <c r="CD89">
        <v>101.142</v>
      </c>
      <c r="CE89">
        <v>129.12200000000001</v>
      </c>
      <c r="CF89">
        <v>133.19200000000001</v>
      </c>
      <c r="CG89">
        <v>105.813</v>
      </c>
      <c r="CH89">
        <v>100.015</v>
      </c>
      <c r="CI89">
        <v>101.556</v>
      </c>
      <c r="CJ89">
        <v>101.80500000000001</v>
      </c>
      <c r="CK89">
        <v>100</v>
      </c>
      <c r="CL89">
        <v>101.36</v>
      </c>
      <c r="CM89">
        <v>100</v>
      </c>
      <c r="CN89">
        <v>132.48599999999999</v>
      </c>
      <c r="CO89">
        <v>100.01300000000001</v>
      </c>
      <c r="CP89">
        <v>101.395</v>
      </c>
      <c r="CQ89">
        <v>100.001</v>
      </c>
      <c r="CR89">
        <v>100</v>
      </c>
      <c r="CS89">
        <v>100.00700000000001</v>
      </c>
      <c r="CT89">
        <v>100.002</v>
      </c>
      <c r="CU89">
        <v>100</v>
      </c>
      <c r="CV89">
        <v>100.001</v>
      </c>
      <c r="CW89">
        <v>100.001</v>
      </c>
      <c r="CX89">
        <v>100</v>
      </c>
      <c r="CY89">
        <v>267.76299999999998</v>
      </c>
      <c r="CZ89">
        <v>205.952</v>
      </c>
      <c r="DA89">
        <v>106.419</v>
      </c>
      <c r="DB89">
        <v>101.741</v>
      </c>
      <c r="DC89">
        <v>105.03400000000001</v>
      </c>
      <c r="DD89">
        <v>100</v>
      </c>
      <c r="DE89">
        <v>100.32599999999999</v>
      </c>
      <c r="DF89">
        <v>195.01900000000001</v>
      </c>
      <c r="DG89">
        <v>181.095</v>
      </c>
      <c r="DH89">
        <v>239.489</v>
      </c>
      <c r="DI89">
        <v>4.0999999999999996</v>
      </c>
      <c r="DJ89">
        <v>1361.48</v>
      </c>
      <c r="DK89">
        <v>389.55399999999997</v>
      </c>
      <c r="DL89">
        <v>156.34100000000001</v>
      </c>
      <c r="DM89">
        <v>233.21299999999999</v>
      </c>
      <c r="DN89">
        <v>971.92499999999995</v>
      </c>
      <c r="DO89">
        <v>1.0205900000000001</v>
      </c>
      <c r="DP89">
        <v>1.0205900000000001</v>
      </c>
      <c r="DQ89">
        <v>1</v>
      </c>
      <c r="DR89">
        <v>7.2926800000000004E-4</v>
      </c>
      <c r="DS89">
        <v>0.95085699999999995</v>
      </c>
      <c r="DT89" s="90">
        <v>6.6399900000000001E-6</v>
      </c>
      <c r="DU89" s="90">
        <v>1.2113899999999999E-5</v>
      </c>
      <c r="DV89" s="90">
        <v>3.4516000000000001E-6</v>
      </c>
      <c r="DW89">
        <v>0</v>
      </c>
      <c r="DX89">
        <v>0</v>
      </c>
      <c r="DY89">
        <v>-1.1747199999999999E-2</v>
      </c>
      <c r="DZ89">
        <v>20.411899999999999</v>
      </c>
      <c r="EA89">
        <v>0.68473300000000004</v>
      </c>
      <c r="EB89">
        <v>0.168931</v>
      </c>
      <c r="EC89">
        <v>0.168931</v>
      </c>
      <c r="ED89">
        <v>3.36896</v>
      </c>
      <c r="EE89">
        <v>2.3526500000000001</v>
      </c>
      <c r="EF89">
        <v>3.3801600000000001</v>
      </c>
      <c r="EG89">
        <v>2.3526500000000001</v>
      </c>
      <c r="EH89">
        <v>0.342893</v>
      </c>
      <c r="EI89">
        <v>41.4315</v>
      </c>
      <c r="EJ89">
        <v>7.0322300000000002</v>
      </c>
      <c r="EK89">
        <v>1.3101E-2</v>
      </c>
      <c r="EL89">
        <v>1.7232099999999999</v>
      </c>
      <c r="EM89">
        <v>0</v>
      </c>
      <c r="EN89">
        <v>38.788200000000003</v>
      </c>
      <c r="EO89">
        <v>512.71</v>
      </c>
      <c r="EP89">
        <v>3.1645899999999998E-2</v>
      </c>
      <c r="EQ89">
        <v>8.5529500000000001E-3</v>
      </c>
      <c r="ER89">
        <v>0</v>
      </c>
      <c r="ES89">
        <v>2.16539E-2</v>
      </c>
      <c r="ET89">
        <v>2.0632700000000002</v>
      </c>
      <c r="EU89">
        <v>1.7243200000000001E-3</v>
      </c>
      <c r="EV89">
        <v>1.0181000000000001E-2</v>
      </c>
      <c r="EW89">
        <v>9.9795400000000003E-3</v>
      </c>
      <c r="EX89">
        <v>9.8518299999999994E-4</v>
      </c>
      <c r="EY89">
        <v>9.979539999999999E-4</v>
      </c>
      <c r="EZ89">
        <v>0.325602</v>
      </c>
      <c r="FA89">
        <v>9.30104E-3</v>
      </c>
      <c r="FB89">
        <v>9.3262900000000003E-4</v>
      </c>
      <c r="FC89">
        <v>0.13305600000000001</v>
      </c>
      <c r="FD89">
        <v>1.7297199999999999E-3</v>
      </c>
      <c r="FE89">
        <v>1.72972E-4</v>
      </c>
      <c r="FF89">
        <v>0.18290500000000001</v>
      </c>
      <c r="FG89">
        <v>2.37776E-3</v>
      </c>
      <c r="FH89">
        <v>2.3777600000000001E-4</v>
      </c>
      <c r="FI89">
        <v>0.73373699999999997</v>
      </c>
      <c r="FJ89">
        <v>1.0986800000000001</v>
      </c>
      <c r="FK89">
        <v>41.579799999999999</v>
      </c>
      <c r="FL89">
        <v>414.84899999999999</v>
      </c>
      <c r="FM89">
        <v>6.8611800000000001</v>
      </c>
      <c r="FN89">
        <v>1</v>
      </c>
      <c r="FO89">
        <v>0.486149</v>
      </c>
      <c r="FP89">
        <v>8.3261199999999994E-3</v>
      </c>
      <c r="FQ89">
        <v>8.3803299999999996E-4</v>
      </c>
      <c r="FR89">
        <v>7.8890600000000005E-2</v>
      </c>
      <c r="FS89">
        <v>0</v>
      </c>
      <c r="FT89">
        <v>7.5545699999999993E-2</v>
      </c>
      <c r="FU89">
        <v>0</v>
      </c>
      <c r="FV89">
        <v>1.2713399999999999</v>
      </c>
      <c r="FW89">
        <v>8.3803299999999996E-4</v>
      </c>
      <c r="FX89">
        <v>8.3261199999999994E-3</v>
      </c>
      <c r="FY89">
        <v>4.9376799999999998E-3</v>
      </c>
      <c r="FZ89">
        <v>0</v>
      </c>
      <c r="GA89">
        <v>3.9502699999999996E-3</v>
      </c>
      <c r="GB89">
        <v>0</v>
      </c>
      <c r="GC89">
        <v>297.92099999999999</v>
      </c>
      <c r="GD89">
        <v>1</v>
      </c>
      <c r="GE89">
        <v>0.59866699999999995</v>
      </c>
      <c r="GF89">
        <v>0.401333</v>
      </c>
      <c r="GG89">
        <v>1.25397</v>
      </c>
      <c r="GH89">
        <v>0</v>
      </c>
      <c r="GI89">
        <v>0</v>
      </c>
      <c r="GJ89">
        <v>0</v>
      </c>
      <c r="GK89">
        <v>0</v>
      </c>
      <c r="GL89">
        <v>0</v>
      </c>
      <c r="GM89">
        <v>0</v>
      </c>
      <c r="GN89">
        <v>0</v>
      </c>
      <c r="GO89">
        <v>0</v>
      </c>
      <c r="GP89">
        <v>0</v>
      </c>
      <c r="GQ89">
        <v>35.833300000000001</v>
      </c>
      <c r="GR89">
        <v>291.66699999999997</v>
      </c>
      <c r="GS89">
        <v>4.5803099999999999E-2</v>
      </c>
      <c r="GT89">
        <v>1.13255E-4</v>
      </c>
      <c r="GU89">
        <v>1.6981400000000001E-2</v>
      </c>
      <c r="GV89">
        <v>4.5895700000000003E-3</v>
      </c>
      <c r="GW89">
        <v>5.0505899999999999E-2</v>
      </c>
      <c r="GX89">
        <v>1.2700400000000001E-2</v>
      </c>
      <c r="GY89">
        <v>0.93214300000000005</v>
      </c>
      <c r="GZ89">
        <v>6.4578800000000006E-2</v>
      </c>
      <c r="HA89">
        <v>1.55067E-2</v>
      </c>
      <c r="HB89">
        <v>0.37292199999999998</v>
      </c>
      <c r="HC89">
        <v>0.25036399999999998</v>
      </c>
      <c r="HD89">
        <v>0.12809799999999999</v>
      </c>
      <c r="HE89">
        <v>0.58452599999999999</v>
      </c>
      <c r="HF89">
        <v>4.8410599999999998E-2</v>
      </c>
      <c r="HG89">
        <v>1.3520300000000001E-2</v>
      </c>
      <c r="HH89">
        <v>0.165298</v>
      </c>
      <c r="HI89">
        <v>7.6882699999999997E-3</v>
      </c>
      <c r="HJ89">
        <v>9.4455899999999998E-4</v>
      </c>
      <c r="HK89">
        <v>0.18976399999999999</v>
      </c>
      <c r="HL89">
        <v>8.8262400000000008E-3</v>
      </c>
      <c r="HM89">
        <v>1.0843700000000001E-3</v>
      </c>
      <c r="HN89">
        <v>3.0089100000000002E-4</v>
      </c>
      <c r="HO89">
        <v>4.7142000000000003E-2</v>
      </c>
      <c r="HP89">
        <v>6.45175E-3</v>
      </c>
      <c r="HQ89">
        <v>1.27411E-2</v>
      </c>
      <c r="HR89">
        <v>4.2113300000000002E-4</v>
      </c>
      <c r="HS89">
        <v>0</v>
      </c>
      <c r="HT89">
        <v>1.3898600000000001</v>
      </c>
      <c r="HU89">
        <v>0</v>
      </c>
      <c r="HV89">
        <v>1.06458E-2</v>
      </c>
      <c r="HW89">
        <v>8.1994000000000001E-4</v>
      </c>
      <c r="HX89">
        <v>0.47968100000000002</v>
      </c>
      <c r="HY89">
        <v>0</v>
      </c>
      <c r="HZ89">
        <v>0</v>
      </c>
      <c r="IA89">
        <v>0.66944499999999996</v>
      </c>
      <c r="IB89">
        <v>1361.48</v>
      </c>
      <c r="IC89">
        <v>8.4897799999999995E-2</v>
      </c>
      <c r="ID89">
        <v>1.3898600000000001</v>
      </c>
      <c r="IE89">
        <v>0</v>
      </c>
      <c r="IF89">
        <v>250</v>
      </c>
      <c r="IG89">
        <v>13.817299999999999</v>
      </c>
      <c r="IH89">
        <v>9.2560299999999998E-2</v>
      </c>
      <c r="II89">
        <v>0</v>
      </c>
      <c r="IJ89">
        <v>-0.22689699999999999</v>
      </c>
      <c r="IK89">
        <v>4.1678899999999996E-3</v>
      </c>
      <c r="IL89">
        <v>6413.36</v>
      </c>
      <c r="IM89">
        <v>0</v>
      </c>
      <c r="IN89">
        <v>0.31629099999999999</v>
      </c>
      <c r="IO89">
        <v>0.90368800000000005</v>
      </c>
      <c r="IP89">
        <v>0.67764100000000005</v>
      </c>
      <c r="IQ89">
        <v>3.8643900000000001E-3</v>
      </c>
      <c r="IR89">
        <v>3.8643900000000001E-3</v>
      </c>
      <c r="IS89">
        <v>1.61963E-2</v>
      </c>
      <c r="IT89">
        <v>1.3697299999999999</v>
      </c>
      <c r="IU89">
        <v>1.7144699999999999</v>
      </c>
      <c r="IV89">
        <v>0</v>
      </c>
      <c r="IW89">
        <v>0</v>
      </c>
      <c r="IX89">
        <v>3.03349</v>
      </c>
    </row>
    <row r="90" spans="1:258" x14ac:dyDescent="0.2">
      <c r="A90">
        <v>32735</v>
      </c>
      <c r="B90">
        <v>9.4079999999999995</v>
      </c>
      <c r="C90">
        <v>-2.1</v>
      </c>
      <c r="D90">
        <v>10.3</v>
      </c>
      <c r="E90">
        <v>1.7158800000000001</v>
      </c>
      <c r="F90">
        <v>360</v>
      </c>
      <c r="G90">
        <v>0</v>
      </c>
      <c r="H90">
        <v>0</v>
      </c>
      <c r="I90">
        <v>0</v>
      </c>
      <c r="J90">
        <v>0</v>
      </c>
      <c r="K90">
        <v>0</v>
      </c>
      <c r="L90">
        <v>0</v>
      </c>
      <c r="M90" s="90">
        <v>6.64E-6</v>
      </c>
      <c r="N90">
        <v>0.31695699999999999</v>
      </c>
      <c r="O90">
        <v>682.14099999999996</v>
      </c>
      <c r="P90">
        <v>13.892300000000001</v>
      </c>
      <c r="Q90">
        <v>1.34371</v>
      </c>
      <c r="R90">
        <v>0.36690800000000001</v>
      </c>
      <c r="S90">
        <v>0.165765</v>
      </c>
      <c r="T90">
        <v>1.0000199999999999E-3</v>
      </c>
      <c r="U90">
        <v>0.19544400000000001</v>
      </c>
      <c r="V90">
        <v>3.4544800000000001E-2</v>
      </c>
      <c r="W90">
        <v>0.122368</v>
      </c>
      <c r="X90">
        <v>0.11297</v>
      </c>
      <c r="Y90">
        <v>1.0000199999999999E-3</v>
      </c>
      <c r="Z90">
        <v>4114.04</v>
      </c>
      <c r="AA90">
        <v>162.666</v>
      </c>
      <c r="AB90">
        <v>14.423400000000001</v>
      </c>
      <c r="AC90">
        <v>425.31299999999999</v>
      </c>
      <c r="AD90">
        <v>5.5290699999999999</v>
      </c>
      <c r="AE90">
        <v>0.55290700000000004</v>
      </c>
      <c r="AF90">
        <v>13000.1</v>
      </c>
      <c r="AG90">
        <v>604.654</v>
      </c>
      <c r="AH90">
        <v>74.286000000000001</v>
      </c>
      <c r="AI90">
        <v>0.44158599999999998</v>
      </c>
      <c r="AJ90">
        <v>3.1846399999999999E-3</v>
      </c>
      <c r="AK90">
        <v>0.107932</v>
      </c>
      <c r="AL90">
        <v>25.11</v>
      </c>
      <c r="AM90">
        <v>14.6814</v>
      </c>
      <c r="AN90">
        <v>0</v>
      </c>
      <c r="AO90">
        <v>1.8008500000000001</v>
      </c>
      <c r="AP90">
        <v>14.8522</v>
      </c>
      <c r="AQ90">
        <v>132.351</v>
      </c>
      <c r="AR90">
        <v>0</v>
      </c>
      <c r="AS90">
        <v>127.874</v>
      </c>
      <c r="AT90">
        <v>0.98881200000000002</v>
      </c>
      <c r="AU90">
        <v>8.9061699999999997E-3</v>
      </c>
      <c r="AV90">
        <v>3.1516500000000003E-2</v>
      </c>
      <c r="AW90" s="90" t="s">
        <v>1906</v>
      </c>
      <c r="AX90">
        <v>3.0158799999999999E-2</v>
      </c>
      <c r="AY90" s="90" t="s">
        <v>1906</v>
      </c>
      <c r="AZ90">
        <v>8.8597399999999998E-4</v>
      </c>
      <c r="BA90">
        <v>400.99900000000002</v>
      </c>
      <c r="BB90">
        <v>1.84907</v>
      </c>
      <c r="BC90">
        <v>8.0376500000000003E-3</v>
      </c>
      <c r="BD90" s="90" t="s">
        <v>1906</v>
      </c>
      <c r="BE90">
        <v>1.34318E-3</v>
      </c>
      <c r="BF90">
        <v>1.8027899999999999</v>
      </c>
      <c r="BG90">
        <v>1.8517699999999999</v>
      </c>
      <c r="BH90">
        <v>5.8687599999999998E-3</v>
      </c>
      <c r="BI90" s="90" t="s">
        <v>1906</v>
      </c>
      <c r="BJ90">
        <v>467.79899999999998</v>
      </c>
      <c r="BK90">
        <v>299.70100000000002</v>
      </c>
      <c r="BL90">
        <v>200.50299999999999</v>
      </c>
      <c r="BM90">
        <v>243.21799999999999</v>
      </c>
      <c r="BN90">
        <v>103.173</v>
      </c>
      <c r="BO90">
        <v>102.73099999999999</v>
      </c>
      <c r="BP90">
        <v>103.85299999999999</v>
      </c>
      <c r="BQ90">
        <v>100.32599999999999</v>
      </c>
      <c r="BR90">
        <v>100.27500000000001</v>
      </c>
      <c r="BS90">
        <v>100.376</v>
      </c>
      <c r="BT90">
        <v>348.41199999999998</v>
      </c>
      <c r="BU90">
        <v>223.11</v>
      </c>
      <c r="BV90">
        <v>295.16500000000002</v>
      </c>
      <c r="BW90">
        <v>128.48500000000001</v>
      </c>
      <c r="BX90">
        <v>100</v>
      </c>
      <c r="BY90">
        <v>100</v>
      </c>
      <c r="BZ90">
        <v>776.7</v>
      </c>
      <c r="CA90">
        <v>100.053</v>
      </c>
      <c r="CB90">
        <v>102.30200000000001</v>
      </c>
      <c r="CC90">
        <v>108.36799999999999</v>
      </c>
      <c r="CD90">
        <v>101.145</v>
      </c>
      <c r="CE90">
        <v>129.17400000000001</v>
      </c>
      <c r="CF90">
        <v>133.167</v>
      </c>
      <c r="CG90">
        <v>105.842</v>
      </c>
      <c r="CH90">
        <v>100.015</v>
      </c>
      <c r="CI90">
        <v>101.53100000000001</v>
      </c>
      <c r="CJ90">
        <v>101.809</v>
      </c>
      <c r="CK90">
        <v>100</v>
      </c>
      <c r="CL90">
        <v>101.364</v>
      </c>
      <c r="CM90">
        <v>100</v>
      </c>
      <c r="CN90">
        <v>132.57300000000001</v>
      </c>
      <c r="CO90">
        <v>100.01300000000001</v>
      </c>
      <c r="CP90">
        <v>101.4</v>
      </c>
      <c r="CQ90">
        <v>100.001</v>
      </c>
      <c r="CR90">
        <v>100</v>
      </c>
      <c r="CS90">
        <v>100.00700000000001</v>
      </c>
      <c r="CT90">
        <v>100.002</v>
      </c>
      <c r="CU90">
        <v>100</v>
      </c>
      <c r="CV90">
        <v>100.001</v>
      </c>
      <c r="CW90">
        <v>100.001</v>
      </c>
      <c r="CX90">
        <v>100</v>
      </c>
      <c r="CY90">
        <v>268.09800000000001</v>
      </c>
      <c r="CZ90">
        <v>206.167</v>
      </c>
      <c r="DA90">
        <v>106.452</v>
      </c>
      <c r="DB90">
        <v>101.718</v>
      </c>
      <c r="DC90">
        <v>105.04600000000001</v>
      </c>
      <c r="DD90">
        <v>100</v>
      </c>
      <c r="DE90">
        <v>100.32599999999999</v>
      </c>
      <c r="DF90">
        <v>195.23500000000001</v>
      </c>
      <c r="DG90">
        <v>181.078</v>
      </c>
      <c r="DH90">
        <v>239.46</v>
      </c>
      <c r="DI90">
        <v>4.0999999999999996</v>
      </c>
      <c r="DJ90">
        <v>1364.28</v>
      </c>
      <c r="DK90">
        <v>390.15</v>
      </c>
      <c r="DL90">
        <v>156.62700000000001</v>
      </c>
      <c r="DM90">
        <v>233.523</v>
      </c>
      <c r="DN90">
        <v>974.13099999999997</v>
      </c>
      <c r="DO90">
        <v>1.0224599999999999</v>
      </c>
      <c r="DP90">
        <v>1.0224599999999999</v>
      </c>
      <c r="DQ90">
        <v>1</v>
      </c>
      <c r="DR90">
        <v>7.2926800000000004E-4</v>
      </c>
      <c r="DS90">
        <v>0.95060999999999996</v>
      </c>
      <c r="DT90" s="90">
        <v>6.6399900000000001E-6</v>
      </c>
      <c r="DU90" s="90">
        <v>1.1943000000000001E-5</v>
      </c>
      <c r="DV90" s="90">
        <v>3.4518900000000001E-6</v>
      </c>
      <c r="DW90">
        <v>0</v>
      </c>
      <c r="DX90">
        <v>0</v>
      </c>
      <c r="DY90">
        <v>-1.1756900000000001E-2</v>
      </c>
      <c r="DZ90">
        <v>20.449200000000001</v>
      </c>
      <c r="EA90">
        <v>0.68648299999999995</v>
      </c>
      <c r="EB90">
        <v>0.16927700000000001</v>
      </c>
      <c r="EC90">
        <v>0.16927700000000001</v>
      </c>
      <c r="ED90">
        <v>3.3753199999999999</v>
      </c>
      <c r="EE90">
        <v>2.3571200000000001</v>
      </c>
      <c r="EF90">
        <v>3.3865400000000001</v>
      </c>
      <c r="EG90">
        <v>2.3571200000000001</v>
      </c>
      <c r="EH90">
        <v>0.34359499999999998</v>
      </c>
      <c r="EI90">
        <v>41.507300000000001</v>
      </c>
      <c r="EJ90">
        <v>7.0420100000000003</v>
      </c>
      <c r="EK90">
        <v>1.3109000000000001E-2</v>
      </c>
      <c r="EL90">
        <v>1.71872</v>
      </c>
      <c r="EM90">
        <v>0</v>
      </c>
      <c r="EN90">
        <v>39.027700000000003</v>
      </c>
      <c r="EO90">
        <v>515.40700000000004</v>
      </c>
      <c r="EP90">
        <v>3.1662200000000001E-2</v>
      </c>
      <c r="EQ90">
        <v>8.55736E-3</v>
      </c>
      <c r="ER90">
        <v>0</v>
      </c>
      <c r="ES90">
        <v>2.1666399999999999E-2</v>
      </c>
      <c r="ET90">
        <v>2.03416</v>
      </c>
      <c r="EU90">
        <v>1.72956E-3</v>
      </c>
      <c r="EV90">
        <v>1.0182800000000001E-2</v>
      </c>
      <c r="EW90">
        <v>9.9790199999999999E-3</v>
      </c>
      <c r="EX90">
        <v>9.8492499999999999E-4</v>
      </c>
      <c r="EY90">
        <v>9.9790199999999995E-4</v>
      </c>
      <c r="EZ90">
        <v>0.32621299999999998</v>
      </c>
      <c r="FA90">
        <v>9.3189499999999995E-3</v>
      </c>
      <c r="FB90">
        <v>9.3404700000000002E-4</v>
      </c>
      <c r="FC90">
        <v>0.133358</v>
      </c>
      <c r="FD90">
        <v>1.73365E-3</v>
      </c>
      <c r="FE90">
        <v>1.73365E-4</v>
      </c>
      <c r="FF90">
        <v>0.183367</v>
      </c>
      <c r="FG90">
        <v>2.3837799999999998E-3</v>
      </c>
      <c r="FH90">
        <v>2.38378E-4</v>
      </c>
      <c r="FI90">
        <v>0.73517699999999997</v>
      </c>
      <c r="FJ90">
        <v>1.1007499999999999</v>
      </c>
      <c r="FK90">
        <v>41.580399999999997</v>
      </c>
      <c r="FL90">
        <v>414.995</v>
      </c>
      <c r="FM90">
        <v>6.8601700000000001</v>
      </c>
      <c r="FN90">
        <v>1</v>
      </c>
      <c r="FO90">
        <v>0.48711900000000002</v>
      </c>
      <c r="FP90">
        <v>8.3420100000000004E-3</v>
      </c>
      <c r="FQ90">
        <v>8.3945799999999996E-4</v>
      </c>
      <c r="FR90">
        <v>7.9022899999999993E-2</v>
      </c>
      <c r="FS90">
        <v>0</v>
      </c>
      <c r="FT90">
        <v>7.57129E-2</v>
      </c>
      <c r="FU90">
        <v>0</v>
      </c>
      <c r="FV90">
        <v>1.2737700000000001</v>
      </c>
      <c r="FW90">
        <v>8.3945799999999996E-4</v>
      </c>
      <c r="FX90">
        <v>8.3420100000000004E-3</v>
      </c>
      <c r="FY90">
        <v>4.9480899999999996E-3</v>
      </c>
      <c r="FZ90">
        <v>0</v>
      </c>
      <c r="GA90">
        <v>3.9580800000000001E-3</v>
      </c>
      <c r="GB90">
        <v>0</v>
      </c>
      <c r="GC90">
        <v>297.96300000000002</v>
      </c>
      <c r="GD90">
        <v>1</v>
      </c>
      <c r="GE90">
        <v>0.59854700000000005</v>
      </c>
      <c r="GF90">
        <v>0.401453</v>
      </c>
      <c r="GG90">
        <v>1.25637</v>
      </c>
      <c r="GH90">
        <v>0</v>
      </c>
      <c r="GI90">
        <v>0</v>
      </c>
      <c r="GJ90">
        <v>0</v>
      </c>
      <c r="GK90">
        <v>0</v>
      </c>
      <c r="GL90">
        <v>0</v>
      </c>
      <c r="GM90">
        <v>0</v>
      </c>
      <c r="GN90">
        <v>0</v>
      </c>
      <c r="GO90">
        <v>0</v>
      </c>
      <c r="GP90">
        <v>0</v>
      </c>
      <c r="GQ90">
        <v>35.833300000000001</v>
      </c>
      <c r="GR90">
        <v>291.66699999999997</v>
      </c>
      <c r="GS90">
        <v>4.59513E-2</v>
      </c>
      <c r="GT90">
        <v>1.13319E-4</v>
      </c>
      <c r="GU90">
        <v>1.7047E-2</v>
      </c>
      <c r="GV90">
        <v>4.6072999999999999E-3</v>
      </c>
      <c r="GW90">
        <v>5.0671899999999999E-2</v>
      </c>
      <c r="GX90">
        <v>1.26392E-2</v>
      </c>
      <c r="GY90">
        <v>0.93369199999999997</v>
      </c>
      <c r="GZ90">
        <v>6.4754699999999998E-2</v>
      </c>
      <c r="HA90">
        <v>1.5448399999999999E-2</v>
      </c>
      <c r="HB90">
        <v>0.37276199999999998</v>
      </c>
      <c r="HC90">
        <v>0.24999099999999999</v>
      </c>
      <c r="HD90">
        <v>0.12873999999999999</v>
      </c>
      <c r="HE90">
        <v>0.58564700000000003</v>
      </c>
      <c r="HF90">
        <v>4.8566600000000001E-2</v>
      </c>
      <c r="HG90">
        <v>1.34596E-2</v>
      </c>
      <c r="HH90">
        <v>0.16556599999999999</v>
      </c>
      <c r="HI90">
        <v>7.7007300000000002E-3</v>
      </c>
      <c r="HJ90">
        <v>9.4609000000000002E-4</v>
      </c>
      <c r="HK90">
        <v>0.18959000000000001</v>
      </c>
      <c r="HL90">
        <v>8.8181200000000005E-3</v>
      </c>
      <c r="HM90">
        <v>1.0833699999999999E-3</v>
      </c>
      <c r="HN90">
        <v>3.0186999999999998E-4</v>
      </c>
      <c r="HO90">
        <v>4.7273900000000001E-2</v>
      </c>
      <c r="HP90">
        <v>6.4698000000000004E-3</v>
      </c>
      <c r="HQ90">
        <v>1.27767E-2</v>
      </c>
      <c r="HR90">
        <v>4.2231099999999998E-4</v>
      </c>
      <c r="HS90">
        <v>0</v>
      </c>
      <c r="HT90">
        <v>1.39341</v>
      </c>
      <c r="HU90">
        <v>0</v>
      </c>
      <c r="HV90">
        <v>1.06715E-2</v>
      </c>
      <c r="HW90">
        <v>8.2045200000000005E-4</v>
      </c>
      <c r="HX90">
        <v>0.48113699999999998</v>
      </c>
      <c r="HY90">
        <v>0</v>
      </c>
      <c r="HZ90">
        <v>0</v>
      </c>
      <c r="IA90">
        <v>0.67072699999999996</v>
      </c>
      <c r="IB90">
        <v>1364.28</v>
      </c>
      <c r="IC90">
        <v>8.5053000000000004E-2</v>
      </c>
      <c r="ID90">
        <v>1.39341</v>
      </c>
      <c r="IE90">
        <v>0</v>
      </c>
      <c r="IF90">
        <v>250</v>
      </c>
      <c r="IG90">
        <v>13.817299999999999</v>
      </c>
      <c r="IH90">
        <v>9.2560299999999998E-2</v>
      </c>
      <c r="II90">
        <v>0</v>
      </c>
      <c r="IJ90">
        <v>-0.2268</v>
      </c>
      <c r="IK90">
        <v>4.1651199999999996E-3</v>
      </c>
      <c r="IL90">
        <v>6421.89</v>
      </c>
      <c r="IM90">
        <v>0</v>
      </c>
      <c r="IN90">
        <v>0.316359</v>
      </c>
      <c r="IO90">
        <v>0.90388199999999996</v>
      </c>
      <c r="IP90">
        <v>0.67368300000000003</v>
      </c>
      <c r="IQ90">
        <v>3.86375E-3</v>
      </c>
      <c r="IR90">
        <v>3.86375E-3</v>
      </c>
      <c r="IS90">
        <v>1.6195600000000001E-2</v>
      </c>
      <c r="IT90">
        <v>1.3694500000000001</v>
      </c>
      <c r="IU90">
        <v>1.71414</v>
      </c>
      <c r="IV90">
        <v>0</v>
      </c>
      <c r="IW90">
        <v>0</v>
      </c>
      <c r="IX90">
        <v>3.03349</v>
      </c>
    </row>
    <row r="91" spans="1:258" x14ac:dyDescent="0.2">
      <c r="A91">
        <v>33100</v>
      </c>
      <c r="B91">
        <v>9.4079999999999995</v>
      </c>
      <c r="C91">
        <v>-2.1</v>
      </c>
      <c r="D91">
        <v>10.3</v>
      </c>
      <c r="E91">
        <v>1.7158800000000001</v>
      </c>
      <c r="F91">
        <v>360</v>
      </c>
      <c r="G91">
        <v>0</v>
      </c>
      <c r="H91">
        <v>0</v>
      </c>
      <c r="I91">
        <v>0</v>
      </c>
      <c r="J91">
        <v>0</v>
      </c>
      <c r="K91">
        <v>0</v>
      </c>
      <c r="L91">
        <v>0</v>
      </c>
      <c r="M91" s="90">
        <v>6.64E-6</v>
      </c>
      <c r="N91">
        <v>0.31695699999999999</v>
      </c>
      <c r="O91">
        <v>683.57600000000002</v>
      </c>
      <c r="P91">
        <v>13.9239</v>
      </c>
      <c r="Q91">
        <v>1.3461399999999999</v>
      </c>
      <c r="R91">
        <v>0.36700700000000003</v>
      </c>
      <c r="S91">
        <v>0.16558100000000001</v>
      </c>
      <c r="T91">
        <v>1.0000199999999999E-3</v>
      </c>
      <c r="U91">
        <v>0.195824</v>
      </c>
      <c r="V91">
        <v>3.4569200000000001E-2</v>
      </c>
      <c r="W91">
        <v>0.122248</v>
      </c>
      <c r="X91">
        <v>0.112772</v>
      </c>
      <c r="Y91">
        <v>1.0000199999999999E-3</v>
      </c>
      <c r="Z91">
        <v>4122.74</v>
      </c>
      <c r="AA91">
        <v>162.851</v>
      </c>
      <c r="AB91">
        <v>14.4457</v>
      </c>
      <c r="AC91">
        <v>426.59800000000001</v>
      </c>
      <c r="AD91">
        <v>5.5457799999999997</v>
      </c>
      <c r="AE91">
        <v>0.55457800000000002</v>
      </c>
      <c r="AF91">
        <v>12995</v>
      </c>
      <c r="AG91">
        <v>604.41899999999998</v>
      </c>
      <c r="AH91">
        <v>74.257099999999994</v>
      </c>
      <c r="AI91">
        <v>0.44216899999999998</v>
      </c>
      <c r="AJ91">
        <v>3.1759499999999999E-3</v>
      </c>
      <c r="AK91">
        <v>0.106478</v>
      </c>
      <c r="AL91">
        <v>25.11</v>
      </c>
      <c r="AM91">
        <v>14.682600000000001</v>
      </c>
      <c r="AN91">
        <v>0</v>
      </c>
      <c r="AO91">
        <v>1.8116699999999999</v>
      </c>
      <c r="AP91">
        <v>14.915100000000001</v>
      </c>
      <c r="AQ91">
        <v>132.33000000000001</v>
      </c>
      <c r="AR91">
        <v>0</v>
      </c>
      <c r="AS91">
        <v>127.922</v>
      </c>
      <c r="AT91">
        <v>0.99080000000000001</v>
      </c>
      <c r="AU91">
        <v>8.9231899999999992E-3</v>
      </c>
      <c r="AV91">
        <v>3.15946E-2</v>
      </c>
      <c r="AW91" s="90" t="s">
        <v>1906</v>
      </c>
      <c r="AX91">
        <v>3.02329E-2</v>
      </c>
      <c r="AY91" s="90" t="s">
        <v>1906</v>
      </c>
      <c r="AZ91">
        <v>8.8747399999999997E-4</v>
      </c>
      <c r="BA91">
        <v>400.99200000000002</v>
      </c>
      <c r="BB91">
        <v>1.8527</v>
      </c>
      <c r="BC91">
        <v>8.0522600000000003E-3</v>
      </c>
      <c r="BD91" s="90" t="s">
        <v>1906</v>
      </c>
      <c r="BE91">
        <v>1.3451400000000001E-3</v>
      </c>
      <c r="BF91">
        <v>1.8063400000000001</v>
      </c>
      <c r="BG91">
        <v>1.8553900000000001</v>
      </c>
      <c r="BH91">
        <v>5.8802999999999998E-3</v>
      </c>
      <c r="BI91" s="90" t="s">
        <v>1906</v>
      </c>
      <c r="BJ91">
        <v>468.51600000000002</v>
      </c>
      <c r="BK91">
        <v>300.07600000000002</v>
      </c>
      <c r="BL91">
        <v>200.71100000000001</v>
      </c>
      <c r="BM91">
        <v>243.494</v>
      </c>
      <c r="BN91">
        <v>103.181</v>
      </c>
      <c r="BO91">
        <v>102.736</v>
      </c>
      <c r="BP91">
        <v>103.861</v>
      </c>
      <c r="BQ91">
        <v>100.32599999999999</v>
      </c>
      <c r="BR91">
        <v>100.27500000000001</v>
      </c>
      <c r="BS91">
        <v>100.376</v>
      </c>
      <c r="BT91">
        <v>348.41199999999998</v>
      </c>
      <c r="BU91">
        <v>223.38399999999999</v>
      </c>
      <c r="BV91">
        <v>294.89800000000002</v>
      </c>
      <c r="BW91">
        <v>128.553</v>
      </c>
      <c r="BX91">
        <v>100</v>
      </c>
      <c r="BY91">
        <v>100</v>
      </c>
      <c r="BZ91">
        <v>776.7</v>
      </c>
      <c r="CA91">
        <v>100.054</v>
      </c>
      <c r="CB91">
        <v>102.31399999999999</v>
      </c>
      <c r="CC91">
        <v>108.392</v>
      </c>
      <c r="CD91">
        <v>101.149</v>
      </c>
      <c r="CE91">
        <v>129.22399999999999</v>
      </c>
      <c r="CF91">
        <v>133.14099999999999</v>
      </c>
      <c r="CG91">
        <v>105.87</v>
      </c>
      <c r="CH91">
        <v>100.015</v>
      </c>
      <c r="CI91">
        <v>101.508</v>
      </c>
      <c r="CJ91">
        <v>101.81399999999999</v>
      </c>
      <c r="CK91">
        <v>100</v>
      </c>
      <c r="CL91">
        <v>101.367</v>
      </c>
      <c r="CM91">
        <v>100</v>
      </c>
      <c r="CN91">
        <v>132.65899999999999</v>
      </c>
      <c r="CO91">
        <v>100.01300000000001</v>
      </c>
      <c r="CP91">
        <v>101.405</v>
      </c>
      <c r="CQ91">
        <v>100.001</v>
      </c>
      <c r="CR91">
        <v>100</v>
      </c>
      <c r="CS91">
        <v>100.00700000000001</v>
      </c>
      <c r="CT91">
        <v>100.002</v>
      </c>
      <c r="CU91">
        <v>100</v>
      </c>
      <c r="CV91">
        <v>100.001</v>
      </c>
      <c r="CW91">
        <v>100.001</v>
      </c>
      <c r="CX91">
        <v>100</v>
      </c>
      <c r="CY91">
        <v>268.44099999999997</v>
      </c>
      <c r="CZ91">
        <v>206.387</v>
      </c>
      <c r="DA91">
        <v>106.486</v>
      </c>
      <c r="DB91">
        <v>101.69499999999999</v>
      </c>
      <c r="DC91">
        <v>105.059</v>
      </c>
      <c r="DD91">
        <v>100</v>
      </c>
      <c r="DE91">
        <v>100.32599999999999</v>
      </c>
      <c r="DF91">
        <v>195.46199999999999</v>
      </c>
      <c r="DG91">
        <v>181.06</v>
      </c>
      <c r="DH91">
        <v>239.43</v>
      </c>
      <c r="DI91">
        <v>4.0999999999999996</v>
      </c>
      <c r="DJ91">
        <v>1367.15</v>
      </c>
      <c r="DK91">
        <v>390.76</v>
      </c>
      <c r="DL91">
        <v>156.91999999999999</v>
      </c>
      <c r="DM91">
        <v>233.84</v>
      </c>
      <c r="DN91">
        <v>976.39099999999996</v>
      </c>
      <c r="DO91">
        <v>1.02437</v>
      </c>
      <c r="DP91">
        <v>1.02437</v>
      </c>
      <c r="DQ91">
        <v>1</v>
      </c>
      <c r="DR91">
        <v>7.2926800000000004E-4</v>
      </c>
      <c r="DS91">
        <v>0.95035800000000004</v>
      </c>
      <c r="DT91" s="90">
        <v>6.6399900000000001E-6</v>
      </c>
      <c r="DU91" s="90">
        <v>1.1780199999999999E-5</v>
      </c>
      <c r="DV91" s="90">
        <v>3.45218E-6</v>
      </c>
      <c r="DW91">
        <v>0</v>
      </c>
      <c r="DX91">
        <v>0</v>
      </c>
      <c r="DY91">
        <v>-1.1766799999999999E-2</v>
      </c>
      <c r="DZ91">
        <v>20.487500000000001</v>
      </c>
      <c r="EA91">
        <v>0.68830000000000002</v>
      </c>
      <c r="EB91">
        <v>0.16961200000000001</v>
      </c>
      <c r="EC91">
        <v>0.16961200000000001</v>
      </c>
      <c r="ED91">
        <v>3.3818700000000002</v>
      </c>
      <c r="EE91">
        <v>2.3615900000000001</v>
      </c>
      <c r="EF91">
        <v>3.3931</v>
      </c>
      <c r="EG91">
        <v>2.3615900000000001</v>
      </c>
      <c r="EH91">
        <v>0.344275</v>
      </c>
      <c r="EI91">
        <v>41.585000000000001</v>
      </c>
      <c r="EJ91">
        <v>7.0514299999999999</v>
      </c>
      <c r="EK91">
        <v>1.3116299999999999E-2</v>
      </c>
      <c r="EL91">
        <v>1.7142999999999999</v>
      </c>
      <c r="EM91">
        <v>0</v>
      </c>
      <c r="EN91">
        <v>39.266599999999997</v>
      </c>
      <c r="EO91">
        <v>518.08799999999997</v>
      </c>
      <c r="EP91">
        <v>3.1675700000000001E-2</v>
      </c>
      <c r="EQ91">
        <v>8.5610100000000008E-3</v>
      </c>
      <c r="ER91">
        <v>0</v>
      </c>
      <c r="ES91">
        <v>2.16773E-2</v>
      </c>
      <c r="ET91">
        <v>2.00644</v>
      </c>
      <c r="EU91">
        <v>1.73504E-3</v>
      </c>
      <c r="EV91">
        <v>1.01846E-2</v>
      </c>
      <c r="EW91">
        <v>9.9784999999999995E-3</v>
      </c>
      <c r="EX91">
        <v>9.8463000000000001E-4</v>
      </c>
      <c r="EY91">
        <v>9.9785E-4</v>
      </c>
      <c r="EZ91">
        <v>0.32684000000000002</v>
      </c>
      <c r="FA91">
        <v>9.3371800000000005E-3</v>
      </c>
      <c r="FB91">
        <v>9.3546899999999997E-4</v>
      </c>
      <c r="FC91">
        <v>0.13366700000000001</v>
      </c>
      <c r="FD91">
        <v>1.73767E-3</v>
      </c>
      <c r="FE91">
        <v>1.7376699999999999E-4</v>
      </c>
      <c r="FF91">
        <v>0.18382299999999999</v>
      </c>
      <c r="FG91">
        <v>2.3896999999999998E-3</v>
      </c>
      <c r="FH91">
        <v>2.3897E-4</v>
      </c>
      <c r="FI91">
        <v>0.73665199999999997</v>
      </c>
      <c r="FJ91">
        <v>1.10284</v>
      </c>
      <c r="FK91">
        <v>41.581299999999999</v>
      </c>
      <c r="FL91">
        <v>415.15699999999998</v>
      </c>
      <c r="FM91">
        <v>6.85961</v>
      </c>
      <c r="FN91">
        <v>1</v>
      </c>
      <c r="FO91">
        <v>0.48810999999999999</v>
      </c>
      <c r="FP91">
        <v>8.3582399999999994E-3</v>
      </c>
      <c r="FQ91">
        <v>8.4090300000000005E-4</v>
      </c>
      <c r="FR91">
        <v>7.9157000000000005E-2</v>
      </c>
      <c r="FS91">
        <v>0</v>
      </c>
      <c r="FT91">
        <v>7.5882000000000005E-2</v>
      </c>
      <c r="FU91">
        <v>0</v>
      </c>
      <c r="FV91">
        <v>1.27626</v>
      </c>
      <c r="FW91">
        <v>8.4090300000000005E-4</v>
      </c>
      <c r="FX91">
        <v>8.3582399999999994E-3</v>
      </c>
      <c r="FY91">
        <v>4.9579400000000001E-3</v>
      </c>
      <c r="FZ91">
        <v>0</v>
      </c>
      <c r="GA91">
        <v>3.96525E-3</v>
      </c>
      <c r="GB91">
        <v>0</v>
      </c>
      <c r="GC91">
        <v>298.00700000000001</v>
      </c>
      <c r="GD91">
        <v>1</v>
      </c>
      <c r="GE91">
        <v>0.59842399999999996</v>
      </c>
      <c r="GF91">
        <v>0.40157599999999999</v>
      </c>
      <c r="GG91">
        <v>1.25875</v>
      </c>
      <c r="GH91">
        <v>0</v>
      </c>
      <c r="GI91">
        <v>0</v>
      </c>
      <c r="GJ91">
        <v>0</v>
      </c>
      <c r="GK91">
        <v>0</v>
      </c>
      <c r="GL91">
        <v>0</v>
      </c>
      <c r="GM91">
        <v>0</v>
      </c>
      <c r="GN91">
        <v>0</v>
      </c>
      <c r="GO91">
        <v>0</v>
      </c>
      <c r="GP91">
        <v>0</v>
      </c>
      <c r="GQ91">
        <v>35.833300000000001</v>
      </c>
      <c r="GR91">
        <v>291.66699999999997</v>
      </c>
      <c r="GS91">
        <v>4.6096699999999997E-2</v>
      </c>
      <c r="GT91">
        <v>1.1338E-4</v>
      </c>
      <c r="GU91">
        <v>1.7111600000000001E-2</v>
      </c>
      <c r="GV91">
        <v>4.6247600000000003E-3</v>
      </c>
      <c r="GW91">
        <v>5.0834900000000002E-2</v>
      </c>
      <c r="GX91">
        <v>1.25801E-2</v>
      </c>
      <c r="GY91">
        <v>0.93520099999999995</v>
      </c>
      <c r="GZ91">
        <v>6.4926999999999999E-2</v>
      </c>
      <c r="HA91">
        <v>1.53922E-2</v>
      </c>
      <c r="HB91">
        <v>0.37260500000000002</v>
      </c>
      <c r="HC91">
        <v>0.24962599999999999</v>
      </c>
      <c r="HD91">
        <v>0.12936500000000001</v>
      </c>
      <c r="HE91">
        <v>0.58674000000000004</v>
      </c>
      <c r="HF91">
        <v>4.8719499999999999E-2</v>
      </c>
      <c r="HG91">
        <v>1.3401E-2</v>
      </c>
      <c r="HH91">
        <v>0.165827</v>
      </c>
      <c r="HI91">
        <v>7.7128700000000001E-3</v>
      </c>
      <c r="HJ91">
        <v>9.4758099999999997E-4</v>
      </c>
      <c r="HK91">
        <v>0.189414</v>
      </c>
      <c r="HL91">
        <v>8.8099500000000004E-3</v>
      </c>
      <c r="HM91">
        <v>1.0823600000000001E-3</v>
      </c>
      <c r="HN91">
        <v>3.0283799999999999E-4</v>
      </c>
      <c r="HO91">
        <v>4.74025E-2</v>
      </c>
      <c r="HP91">
        <v>6.4873999999999999E-3</v>
      </c>
      <c r="HQ91">
        <v>1.28115E-2</v>
      </c>
      <c r="HR91">
        <v>4.23459E-4</v>
      </c>
      <c r="HS91">
        <v>0</v>
      </c>
      <c r="HT91">
        <v>1.3971</v>
      </c>
      <c r="HU91">
        <v>0</v>
      </c>
      <c r="HV91">
        <v>1.06961E-2</v>
      </c>
      <c r="HW91">
        <v>8.2091300000000005E-4</v>
      </c>
      <c r="HX91">
        <v>0.482601</v>
      </c>
      <c r="HY91">
        <v>0</v>
      </c>
      <c r="HZ91">
        <v>0</v>
      </c>
      <c r="IA91">
        <v>0.67201500000000003</v>
      </c>
      <c r="IB91">
        <v>1367.15</v>
      </c>
      <c r="IC91">
        <v>8.5212200000000002E-2</v>
      </c>
      <c r="ID91">
        <v>1.3971</v>
      </c>
      <c r="IE91">
        <v>0</v>
      </c>
      <c r="IF91">
        <v>250</v>
      </c>
      <c r="IG91">
        <v>13.817299999999999</v>
      </c>
      <c r="IH91">
        <v>9.2560299999999998E-2</v>
      </c>
      <c r="II91">
        <v>0</v>
      </c>
      <c r="IJ91">
        <v>-0.22670100000000001</v>
      </c>
      <c r="IK91">
        <v>4.1622999999999999E-3</v>
      </c>
      <c r="IL91">
        <v>6430.61</v>
      </c>
      <c r="IM91">
        <v>0</v>
      </c>
      <c r="IN91">
        <v>0.31642599999999999</v>
      </c>
      <c r="IO91">
        <v>0.90407400000000004</v>
      </c>
      <c r="IP91">
        <v>0.66962299999999997</v>
      </c>
      <c r="IQ91">
        <v>3.8631E-3</v>
      </c>
      <c r="IR91">
        <v>3.8631E-3</v>
      </c>
      <c r="IS91">
        <v>1.6194900000000002E-2</v>
      </c>
      <c r="IT91">
        <v>1.3691500000000001</v>
      </c>
      <c r="IU91">
        <v>1.7138100000000001</v>
      </c>
      <c r="IV91">
        <v>0</v>
      </c>
      <c r="IW91">
        <v>0</v>
      </c>
      <c r="IX91">
        <v>3.03349</v>
      </c>
    </row>
    <row r="92" spans="1:258" x14ac:dyDescent="0.2">
      <c r="A92">
        <v>33465</v>
      </c>
      <c r="B92">
        <v>9.4079999999999995</v>
      </c>
      <c r="C92">
        <v>-2.1</v>
      </c>
      <c r="D92">
        <v>10.3</v>
      </c>
      <c r="E92">
        <v>1.7158800000000001</v>
      </c>
      <c r="F92">
        <v>360</v>
      </c>
      <c r="G92">
        <v>0</v>
      </c>
      <c r="H92">
        <v>0</v>
      </c>
      <c r="I92">
        <v>0</v>
      </c>
      <c r="J92">
        <v>0</v>
      </c>
      <c r="K92">
        <v>0</v>
      </c>
      <c r="L92">
        <v>0</v>
      </c>
      <c r="M92" s="90">
        <v>6.64E-6</v>
      </c>
      <c r="N92">
        <v>0.31695699999999999</v>
      </c>
      <c r="O92">
        <v>684.96400000000006</v>
      </c>
      <c r="P92">
        <v>13.954700000000001</v>
      </c>
      <c r="Q92">
        <v>1.3484400000000001</v>
      </c>
      <c r="R92">
        <v>0.36709799999999998</v>
      </c>
      <c r="S92">
        <v>0.16538600000000001</v>
      </c>
      <c r="T92">
        <v>1.0000199999999999E-3</v>
      </c>
      <c r="U92">
        <v>0.19622800000000001</v>
      </c>
      <c r="V92">
        <v>3.45928E-2</v>
      </c>
      <c r="W92">
        <v>0.122127</v>
      </c>
      <c r="X92">
        <v>0.112567</v>
      </c>
      <c r="Y92">
        <v>1.0000199999999999E-3</v>
      </c>
      <c r="Z92">
        <v>4131.41</v>
      </c>
      <c r="AA92">
        <v>163.03399999999999</v>
      </c>
      <c r="AB92">
        <v>14.4678</v>
      </c>
      <c r="AC92">
        <v>427.87099999999998</v>
      </c>
      <c r="AD92">
        <v>5.5623199999999997</v>
      </c>
      <c r="AE92">
        <v>0.55623199999999995</v>
      </c>
      <c r="AF92">
        <v>12990</v>
      </c>
      <c r="AG92">
        <v>604.18799999999999</v>
      </c>
      <c r="AH92">
        <v>74.228800000000007</v>
      </c>
      <c r="AI92">
        <v>0.44279400000000002</v>
      </c>
      <c r="AJ92">
        <v>3.16724E-3</v>
      </c>
      <c r="AK92">
        <v>0.105105</v>
      </c>
      <c r="AL92">
        <v>25.11</v>
      </c>
      <c r="AM92">
        <v>14.6837</v>
      </c>
      <c r="AN92">
        <v>0</v>
      </c>
      <c r="AO92">
        <v>1.82273</v>
      </c>
      <c r="AP92">
        <v>14.977399999999999</v>
      </c>
      <c r="AQ92">
        <v>132.31</v>
      </c>
      <c r="AR92">
        <v>0</v>
      </c>
      <c r="AS92">
        <v>127.967</v>
      </c>
      <c r="AT92">
        <v>0.99280000000000002</v>
      </c>
      <c r="AU92">
        <v>8.9405999999999999E-3</v>
      </c>
      <c r="AV92">
        <v>3.1671900000000003E-2</v>
      </c>
      <c r="AW92" s="90" t="s">
        <v>1906</v>
      </c>
      <c r="AX92">
        <v>3.03065E-2</v>
      </c>
      <c r="AY92" s="90" t="s">
        <v>1906</v>
      </c>
      <c r="AZ92">
        <v>8.88991E-4</v>
      </c>
      <c r="BA92">
        <v>400.98500000000001</v>
      </c>
      <c r="BB92">
        <v>1.8562700000000001</v>
      </c>
      <c r="BC92">
        <v>8.06663E-3</v>
      </c>
      <c r="BD92" s="90" t="s">
        <v>1906</v>
      </c>
      <c r="BE92">
        <v>1.34701E-3</v>
      </c>
      <c r="BF92">
        <v>1.8098000000000001</v>
      </c>
      <c r="BG92">
        <v>1.85897</v>
      </c>
      <c r="BH92">
        <v>5.8913999999999998E-3</v>
      </c>
      <c r="BI92" s="90" t="s">
        <v>1906</v>
      </c>
      <c r="BJ92">
        <v>469.21300000000002</v>
      </c>
      <c r="BK92">
        <v>300.44</v>
      </c>
      <c r="BL92">
        <v>200.91200000000001</v>
      </c>
      <c r="BM92">
        <v>243.77099999999999</v>
      </c>
      <c r="BN92">
        <v>103.188</v>
      </c>
      <c r="BO92">
        <v>102.742</v>
      </c>
      <c r="BP92">
        <v>103.869</v>
      </c>
      <c r="BQ92">
        <v>100.32599999999999</v>
      </c>
      <c r="BR92">
        <v>100.276</v>
      </c>
      <c r="BS92">
        <v>100.377</v>
      </c>
      <c r="BT92">
        <v>348.41199999999998</v>
      </c>
      <c r="BU92">
        <v>223.648</v>
      </c>
      <c r="BV92">
        <v>294.64100000000002</v>
      </c>
      <c r="BW92">
        <v>128.619</v>
      </c>
      <c r="BX92">
        <v>100</v>
      </c>
      <c r="BY92">
        <v>100</v>
      </c>
      <c r="BZ92">
        <v>776.7</v>
      </c>
      <c r="CA92">
        <v>100.054</v>
      </c>
      <c r="CB92">
        <v>102.325</v>
      </c>
      <c r="CC92">
        <v>108.416</v>
      </c>
      <c r="CD92">
        <v>101.152</v>
      </c>
      <c r="CE92">
        <v>129.27500000000001</v>
      </c>
      <c r="CF92">
        <v>133.11600000000001</v>
      </c>
      <c r="CG92">
        <v>105.898</v>
      </c>
      <c r="CH92">
        <v>100.015</v>
      </c>
      <c r="CI92">
        <v>101.486</v>
      </c>
      <c r="CJ92">
        <v>101.818</v>
      </c>
      <c r="CK92">
        <v>100</v>
      </c>
      <c r="CL92">
        <v>101.37</v>
      </c>
      <c r="CM92">
        <v>100</v>
      </c>
      <c r="CN92">
        <v>132.745</v>
      </c>
      <c r="CO92">
        <v>100.01300000000001</v>
      </c>
      <c r="CP92">
        <v>101.41</v>
      </c>
      <c r="CQ92">
        <v>100.001</v>
      </c>
      <c r="CR92">
        <v>100</v>
      </c>
      <c r="CS92">
        <v>100.00700000000001</v>
      </c>
      <c r="CT92">
        <v>100.002</v>
      </c>
      <c r="CU92">
        <v>100</v>
      </c>
      <c r="CV92">
        <v>100.001</v>
      </c>
      <c r="CW92">
        <v>100.001</v>
      </c>
      <c r="CX92">
        <v>100</v>
      </c>
      <c r="CY92">
        <v>268.77300000000002</v>
      </c>
      <c r="CZ92">
        <v>206.59899999999999</v>
      </c>
      <c r="DA92">
        <v>106.52</v>
      </c>
      <c r="DB92">
        <v>101.67400000000001</v>
      </c>
      <c r="DC92">
        <v>105.071</v>
      </c>
      <c r="DD92">
        <v>100</v>
      </c>
      <c r="DE92">
        <v>100.32599999999999</v>
      </c>
      <c r="DF92">
        <v>195.68100000000001</v>
      </c>
      <c r="DG92">
        <v>181.04300000000001</v>
      </c>
      <c r="DH92">
        <v>239.40199999999999</v>
      </c>
      <c r="DI92">
        <v>4.0999999999999996</v>
      </c>
      <c r="DJ92">
        <v>1369.93</v>
      </c>
      <c r="DK92">
        <v>391.351</v>
      </c>
      <c r="DL92">
        <v>157.202</v>
      </c>
      <c r="DM92">
        <v>234.149</v>
      </c>
      <c r="DN92">
        <v>978.577</v>
      </c>
      <c r="DO92">
        <v>1.0262199999999999</v>
      </c>
      <c r="DP92">
        <v>1.0262199999999999</v>
      </c>
      <c r="DQ92">
        <v>1</v>
      </c>
      <c r="DR92">
        <v>7.2926800000000004E-4</v>
      </c>
      <c r="DS92">
        <v>0.95011699999999999</v>
      </c>
      <c r="DT92" s="90">
        <v>6.6399900000000001E-6</v>
      </c>
      <c r="DU92" s="90">
        <v>1.16266E-5</v>
      </c>
      <c r="DV92" s="90">
        <v>3.4524499999999999E-6</v>
      </c>
      <c r="DW92">
        <v>0</v>
      </c>
      <c r="DX92">
        <v>0</v>
      </c>
      <c r="DY92">
        <v>-1.1776200000000001E-2</v>
      </c>
      <c r="DZ92">
        <v>20.5243</v>
      </c>
      <c r="EA92">
        <v>0.69002600000000003</v>
      </c>
      <c r="EB92">
        <v>0.16994000000000001</v>
      </c>
      <c r="EC92">
        <v>0.16994000000000001</v>
      </c>
      <c r="ED92">
        <v>3.38815</v>
      </c>
      <c r="EE92">
        <v>2.3659300000000001</v>
      </c>
      <c r="EF92">
        <v>3.3994</v>
      </c>
      <c r="EG92">
        <v>2.3659300000000001</v>
      </c>
      <c r="EH92">
        <v>0.344941</v>
      </c>
      <c r="EI92">
        <v>41.659799999999997</v>
      </c>
      <c r="EJ92">
        <v>7.0615100000000002</v>
      </c>
      <c r="EK92">
        <v>1.31223E-2</v>
      </c>
      <c r="EL92">
        <v>1.7098599999999999</v>
      </c>
      <c r="EM92">
        <v>0</v>
      </c>
      <c r="EN92">
        <v>39.5107</v>
      </c>
      <c r="EO92">
        <v>520.75300000000004</v>
      </c>
      <c r="EP92">
        <v>3.1686300000000001E-2</v>
      </c>
      <c r="EQ92">
        <v>8.5638699999999995E-3</v>
      </c>
      <c r="ER92">
        <v>0</v>
      </c>
      <c r="ES92">
        <v>2.1686199999999999E-2</v>
      </c>
      <c r="ET92">
        <v>1.98028</v>
      </c>
      <c r="EU92">
        <v>1.74069E-3</v>
      </c>
      <c r="EV92">
        <v>1.0186499999999999E-2</v>
      </c>
      <c r="EW92">
        <v>9.9779900000000008E-3</v>
      </c>
      <c r="EX92">
        <v>9.8431800000000009E-4</v>
      </c>
      <c r="EY92">
        <v>9.9779899999999995E-4</v>
      </c>
      <c r="EZ92">
        <v>0.32744600000000001</v>
      </c>
      <c r="FA92">
        <v>9.3549600000000007E-3</v>
      </c>
      <c r="FB92">
        <v>9.3682100000000001E-4</v>
      </c>
      <c r="FC92">
        <v>0.133966</v>
      </c>
      <c r="FD92">
        <v>1.7415600000000001E-3</v>
      </c>
      <c r="FE92">
        <v>1.7415599999999999E-4</v>
      </c>
      <c r="FF92">
        <v>0.184276</v>
      </c>
      <c r="FG92">
        <v>2.39558E-3</v>
      </c>
      <c r="FH92">
        <v>2.3955800000000001E-4</v>
      </c>
      <c r="FI92">
        <v>0.73807699999999998</v>
      </c>
      <c r="FJ92">
        <v>1.10486</v>
      </c>
      <c r="FK92">
        <v>41.581699999999998</v>
      </c>
      <c r="FL92">
        <v>415.32100000000003</v>
      </c>
      <c r="FM92">
        <v>6.8589399999999996</v>
      </c>
      <c r="FN92">
        <v>1</v>
      </c>
      <c r="FO92">
        <v>0.48906699999999997</v>
      </c>
      <c r="FP92">
        <v>8.3740099999999994E-3</v>
      </c>
      <c r="FQ92">
        <v>8.4228999999999999E-4</v>
      </c>
      <c r="FR92">
        <v>7.9289100000000001E-2</v>
      </c>
      <c r="FS92">
        <v>0</v>
      </c>
      <c r="FT92">
        <v>7.6048500000000005E-2</v>
      </c>
      <c r="FU92">
        <v>0</v>
      </c>
      <c r="FV92">
        <v>1.2786599999999999</v>
      </c>
      <c r="FW92">
        <v>8.4228999999999999E-4</v>
      </c>
      <c r="FX92">
        <v>8.3740099999999994E-3</v>
      </c>
      <c r="FY92">
        <v>4.9679099999999999E-3</v>
      </c>
      <c r="FZ92">
        <v>0</v>
      </c>
      <c r="GA92">
        <v>3.9726800000000001E-3</v>
      </c>
      <c r="GB92">
        <v>0</v>
      </c>
      <c r="GC92">
        <v>298.04700000000003</v>
      </c>
      <c r="GD92">
        <v>1</v>
      </c>
      <c r="GE92">
        <v>0.59830899999999998</v>
      </c>
      <c r="GF92">
        <v>0.40169100000000002</v>
      </c>
      <c r="GG92">
        <v>1.2610699999999999</v>
      </c>
      <c r="GH92">
        <v>0</v>
      </c>
      <c r="GI92">
        <v>0</v>
      </c>
      <c r="GJ92">
        <v>0</v>
      </c>
      <c r="GK92">
        <v>0</v>
      </c>
      <c r="GL92">
        <v>0</v>
      </c>
      <c r="GM92">
        <v>0</v>
      </c>
      <c r="GN92">
        <v>0</v>
      </c>
      <c r="GO92">
        <v>0</v>
      </c>
      <c r="GP92">
        <v>0</v>
      </c>
      <c r="GQ92">
        <v>35.833300000000001</v>
      </c>
      <c r="GR92">
        <v>291.66699999999997</v>
      </c>
      <c r="GS92">
        <v>4.6245399999999999E-2</v>
      </c>
      <c r="GT92">
        <v>1.13442E-4</v>
      </c>
      <c r="GU92">
        <v>1.7177000000000001E-2</v>
      </c>
      <c r="GV92">
        <v>4.6424400000000003E-3</v>
      </c>
      <c r="GW92">
        <v>5.1001299999999999E-2</v>
      </c>
      <c r="GX92">
        <v>1.25246E-2</v>
      </c>
      <c r="GY92">
        <v>0.93671899999999997</v>
      </c>
      <c r="GZ92">
        <v>6.5102599999999997E-2</v>
      </c>
      <c r="HA92">
        <v>1.5339500000000001E-2</v>
      </c>
      <c r="HB92">
        <v>0.37246200000000002</v>
      </c>
      <c r="HC92">
        <v>0.24926100000000001</v>
      </c>
      <c r="HD92">
        <v>0.129969</v>
      </c>
      <c r="HE92">
        <v>0.58782699999999999</v>
      </c>
      <c r="HF92">
        <v>4.8875099999999998E-2</v>
      </c>
      <c r="HG92">
        <v>1.3345900000000001E-2</v>
      </c>
      <c r="HH92">
        <v>0.16608899999999999</v>
      </c>
      <c r="HI92">
        <v>7.7250699999999997E-3</v>
      </c>
      <c r="HJ92">
        <v>9.4908000000000004E-4</v>
      </c>
      <c r="HK92">
        <v>0.18924299999999999</v>
      </c>
      <c r="HL92">
        <v>8.8020200000000007E-3</v>
      </c>
      <c r="HM92">
        <v>1.08139E-3</v>
      </c>
      <c r="HN92">
        <v>3.0381599999999999E-4</v>
      </c>
      <c r="HO92">
        <v>4.7530599999999999E-2</v>
      </c>
      <c r="HP92">
        <v>6.5049299999999999E-3</v>
      </c>
      <c r="HQ92">
        <v>1.2846099999999999E-2</v>
      </c>
      <c r="HR92">
        <v>4.2460399999999998E-4</v>
      </c>
      <c r="HS92">
        <v>0</v>
      </c>
      <c r="HT92">
        <v>1.4006000000000001</v>
      </c>
      <c r="HU92">
        <v>0</v>
      </c>
      <c r="HV92">
        <v>1.0719899999999999E-2</v>
      </c>
      <c r="HW92">
        <v>8.2129000000000002E-4</v>
      </c>
      <c r="HX92">
        <v>0.48399799999999998</v>
      </c>
      <c r="HY92">
        <v>0</v>
      </c>
      <c r="HZ92">
        <v>0</v>
      </c>
      <c r="IA92">
        <v>0.67324099999999998</v>
      </c>
      <c r="IB92">
        <v>1369.93</v>
      </c>
      <c r="IC92">
        <v>8.5365499999999997E-2</v>
      </c>
      <c r="ID92">
        <v>1.4006000000000001</v>
      </c>
      <c r="IE92">
        <v>0</v>
      </c>
      <c r="IF92">
        <v>250</v>
      </c>
      <c r="IG92">
        <v>13.817299999999999</v>
      </c>
      <c r="IH92">
        <v>9.2560299999999998E-2</v>
      </c>
      <c r="II92">
        <v>0</v>
      </c>
      <c r="IJ92">
        <v>-0.226605</v>
      </c>
      <c r="IK92">
        <v>4.1595599999999996E-3</v>
      </c>
      <c r="IL92">
        <v>6439.09</v>
      </c>
      <c r="IM92">
        <v>0</v>
      </c>
      <c r="IN92">
        <v>0.31649500000000003</v>
      </c>
      <c r="IO92">
        <v>0.90427000000000002</v>
      </c>
      <c r="IP92">
        <v>0.66571100000000005</v>
      </c>
      <c r="IQ92">
        <v>3.8624499999999999E-3</v>
      </c>
      <c r="IR92">
        <v>3.8624499999999999E-3</v>
      </c>
      <c r="IS92">
        <v>1.6194199999999999E-2</v>
      </c>
      <c r="IT92">
        <v>1.36887</v>
      </c>
      <c r="IU92">
        <v>1.71349</v>
      </c>
      <c r="IV92">
        <v>0</v>
      </c>
      <c r="IW92">
        <v>0</v>
      </c>
      <c r="IX92">
        <v>3.03349</v>
      </c>
    </row>
    <row r="93" spans="1:258" x14ac:dyDescent="0.2">
      <c r="A93">
        <v>33830</v>
      </c>
      <c r="B93">
        <v>9.4079999999999995</v>
      </c>
      <c r="C93">
        <v>-2.1</v>
      </c>
      <c r="D93">
        <v>10.3</v>
      </c>
      <c r="E93">
        <v>1.7158800000000001</v>
      </c>
      <c r="F93">
        <v>360</v>
      </c>
      <c r="G93">
        <v>0</v>
      </c>
      <c r="H93">
        <v>0</v>
      </c>
      <c r="I93">
        <v>0</v>
      </c>
      <c r="J93">
        <v>0</v>
      </c>
      <c r="K93">
        <v>0</v>
      </c>
      <c r="L93">
        <v>0</v>
      </c>
      <c r="M93" s="90">
        <v>6.64E-6</v>
      </c>
      <c r="N93">
        <v>0.31695699999999999</v>
      </c>
      <c r="O93">
        <v>686.41600000000005</v>
      </c>
      <c r="P93">
        <v>13.9864</v>
      </c>
      <c r="Q93">
        <v>1.3508</v>
      </c>
      <c r="R93">
        <v>0.36718499999999998</v>
      </c>
      <c r="S93">
        <v>0.16517699999999999</v>
      </c>
      <c r="T93">
        <v>1.0000199999999999E-3</v>
      </c>
      <c r="U93">
        <v>0.196659</v>
      </c>
      <c r="V93">
        <v>3.46162E-2</v>
      </c>
      <c r="W93">
        <v>0.122005</v>
      </c>
      <c r="X93">
        <v>0.112358</v>
      </c>
      <c r="Y93">
        <v>1.0000199999999999E-3</v>
      </c>
      <c r="Z93">
        <v>4139.9399999999996</v>
      </c>
      <c r="AA93">
        <v>163.21</v>
      </c>
      <c r="AB93">
        <v>14.4895</v>
      </c>
      <c r="AC93">
        <v>429.137</v>
      </c>
      <c r="AD93">
        <v>5.5787899999999997</v>
      </c>
      <c r="AE93">
        <v>0.55787900000000001</v>
      </c>
      <c r="AF93">
        <v>12985.2</v>
      </c>
      <c r="AG93">
        <v>603.96199999999999</v>
      </c>
      <c r="AH93">
        <v>74.200999999999993</v>
      </c>
      <c r="AI93">
        <v>0.44335599999999997</v>
      </c>
      <c r="AJ93">
        <v>3.1587099999999999E-3</v>
      </c>
      <c r="AK93">
        <v>0.103783</v>
      </c>
      <c r="AL93">
        <v>25.11</v>
      </c>
      <c r="AM93">
        <v>14.684799999999999</v>
      </c>
      <c r="AN93">
        <v>0</v>
      </c>
      <c r="AO93">
        <v>1.83351</v>
      </c>
      <c r="AP93">
        <v>15.039300000000001</v>
      </c>
      <c r="AQ93">
        <v>132.28899999999999</v>
      </c>
      <c r="AR93">
        <v>0</v>
      </c>
      <c r="AS93">
        <v>128.01400000000001</v>
      </c>
      <c r="AT93">
        <v>0.99472700000000003</v>
      </c>
      <c r="AU93">
        <v>8.9570199999999996E-3</v>
      </c>
      <c r="AV93">
        <v>3.1750100000000003E-2</v>
      </c>
      <c r="AW93" s="90" t="s">
        <v>1906</v>
      </c>
      <c r="AX93">
        <v>3.0380899999999999E-2</v>
      </c>
      <c r="AY93" s="90" t="s">
        <v>1906</v>
      </c>
      <c r="AZ93">
        <v>8.9040799999999998E-4</v>
      </c>
      <c r="BA93">
        <v>400.97800000000001</v>
      </c>
      <c r="BB93">
        <v>1.8598399999999999</v>
      </c>
      <c r="BC93">
        <v>8.0809999999999996E-3</v>
      </c>
      <c r="BD93" s="90" t="s">
        <v>1906</v>
      </c>
      <c r="BE93">
        <v>1.3488599999999999E-3</v>
      </c>
      <c r="BF93">
        <v>1.81331</v>
      </c>
      <c r="BG93">
        <v>1.8625400000000001</v>
      </c>
      <c r="BH93">
        <v>5.90231E-3</v>
      </c>
      <c r="BI93" s="90" t="s">
        <v>1906</v>
      </c>
      <c r="BJ93">
        <v>469.93</v>
      </c>
      <c r="BK93">
        <v>300.81200000000001</v>
      </c>
      <c r="BL93">
        <v>201.12299999999999</v>
      </c>
      <c r="BM93">
        <v>244.042</v>
      </c>
      <c r="BN93">
        <v>103.19499999999999</v>
      </c>
      <c r="BO93">
        <v>102.747</v>
      </c>
      <c r="BP93">
        <v>103.877</v>
      </c>
      <c r="BQ93">
        <v>100.327</v>
      </c>
      <c r="BR93">
        <v>100.276</v>
      </c>
      <c r="BS93">
        <v>100.377</v>
      </c>
      <c r="BT93">
        <v>348.41199999999998</v>
      </c>
      <c r="BU93">
        <v>223.92500000000001</v>
      </c>
      <c r="BV93">
        <v>294.37099999999998</v>
      </c>
      <c r="BW93">
        <v>128.68899999999999</v>
      </c>
      <c r="BX93">
        <v>100</v>
      </c>
      <c r="BY93">
        <v>100</v>
      </c>
      <c r="BZ93">
        <v>776.7</v>
      </c>
      <c r="CA93">
        <v>100.054</v>
      </c>
      <c r="CB93">
        <v>102.337</v>
      </c>
      <c r="CC93">
        <v>108.44</v>
      </c>
      <c r="CD93">
        <v>101.155</v>
      </c>
      <c r="CE93">
        <v>129.32499999999999</v>
      </c>
      <c r="CF93">
        <v>133.09200000000001</v>
      </c>
      <c r="CG93">
        <v>105.926</v>
      </c>
      <c r="CH93">
        <v>100.015</v>
      </c>
      <c r="CI93">
        <v>101.465</v>
      </c>
      <c r="CJ93">
        <v>101.822</v>
      </c>
      <c r="CK93">
        <v>100</v>
      </c>
      <c r="CL93">
        <v>101.374</v>
      </c>
      <c r="CM93">
        <v>100</v>
      </c>
      <c r="CN93">
        <v>132.82900000000001</v>
      </c>
      <c r="CO93">
        <v>100.01300000000001</v>
      </c>
      <c r="CP93">
        <v>101.41500000000001</v>
      </c>
      <c r="CQ93">
        <v>100.001</v>
      </c>
      <c r="CR93">
        <v>100</v>
      </c>
      <c r="CS93">
        <v>100.00700000000001</v>
      </c>
      <c r="CT93">
        <v>100.002</v>
      </c>
      <c r="CU93">
        <v>100</v>
      </c>
      <c r="CV93">
        <v>100.001</v>
      </c>
      <c r="CW93">
        <v>100.001</v>
      </c>
      <c r="CX93">
        <v>100</v>
      </c>
      <c r="CY93">
        <v>269.11799999999999</v>
      </c>
      <c r="CZ93">
        <v>206.822</v>
      </c>
      <c r="DA93">
        <v>106.554</v>
      </c>
      <c r="DB93">
        <v>101.65300000000001</v>
      </c>
      <c r="DC93">
        <v>105.083</v>
      </c>
      <c r="DD93">
        <v>100</v>
      </c>
      <c r="DE93">
        <v>100.327</v>
      </c>
      <c r="DF93">
        <v>195.911</v>
      </c>
      <c r="DG93">
        <v>181.02500000000001</v>
      </c>
      <c r="DH93">
        <v>239.37200000000001</v>
      </c>
      <c r="DI93">
        <v>4.0999999999999996</v>
      </c>
      <c r="DJ93">
        <v>1372.83</v>
      </c>
      <c r="DK93">
        <v>391.96800000000002</v>
      </c>
      <c r="DL93">
        <v>157.49299999999999</v>
      </c>
      <c r="DM93">
        <v>234.47499999999999</v>
      </c>
      <c r="DN93">
        <v>980.86300000000006</v>
      </c>
      <c r="DO93">
        <v>1.0281199999999999</v>
      </c>
      <c r="DP93">
        <v>1.0281199999999999</v>
      </c>
      <c r="DQ93">
        <v>1</v>
      </c>
      <c r="DR93">
        <v>7.2926800000000004E-4</v>
      </c>
      <c r="DS93">
        <v>0.94986599999999999</v>
      </c>
      <c r="DT93" s="90">
        <v>6.6399900000000001E-6</v>
      </c>
      <c r="DU93" s="90">
        <v>1.1478799999999999E-5</v>
      </c>
      <c r="DV93" s="90">
        <v>3.4527E-6</v>
      </c>
      <c r="DW93">
        <v>0</v>
      </c>
      <c r="DX93">
        <v>0</v>
      </c>
      <c r="DY93">
        <v>-1.1786E-2</v>
      </c>
      <c r="DZ93">
        <v>20.5623</v>
      </c>
      <c r="EA93">
        <v>0.69182900000000003</v>
      </c>
      <c r="EB93">
        <v>0.17027600000000001</v>
      </c>
      <c r="EC93">
        <v>0.17027600000000001</v>
      </c>
      <c r="ED93">
        <v>3.3946499999999999</v>
      </c>
      <c r="EE93">
        <v>2.3703799999999999</v>
      </c>
      <c r="EF93">
        <v>3.40591</v>
      </c>
      <c r="EG93">
        <v>2.3703799999999999</v>
      </c>
      <c r="EH93">
        <v>0.34562100000000001</v>
      </c>
      <c r="EI93">
        <v>41.736899999999999</v>
      </c>
      <c r="EJ93">
        <v>7.0705900000000002</v>
      </c>
      <c r="EK93">
        <v>1.31276E-2</v>
      </c>
      <c r="EL93">
        <v>1.70553</v>
      </c>
      <c r="EM93">
        <v>0</v>
      </c>
      <c r="EN93">
        <v>39.748800000000003</v>
      </c>
      <c r="EO93">
        <v>523.40300000000002</v>
      </c>
      <c r="EP93">
        <v>3.16964E-2</v>
      </c>
      <c r="EQ93">
        <v>8.5666000000000006E-3</v>
      </c>
      <c r="ER93">
        <v>0</v>
      </c>
      <c r="ES93">
        <v>2.16942E-2</v>
      </c>
      <c r="ET93">
        <v>1.9551099999999999</v>
      </c>
      <c r="EU93">
        <v>1.74669E-3</v>
      </c>
      <c r="EV93">
        <v>1.0187999999999999E-2</v>
      </c>
      <c r="EW93">
        <v>9.9774400000000006E-3</v>
      </c>
      <c r="EX93">
        <v>9.839549999999999E-4</v>
      </c>
      <c r="EY93">
        <v>9.9774400000000006E-4</v>
      </c>
      <c r="EZ93">
        <v>0.32808100000000001</v>
      </c>
      <c r="FA93">
        <v>9.3733099999999993E-3</v>
      </c>
      <c r="FB93">
        <v>9.3820600000000002E-4</v>
      </c>
      <c r="FC93">
        <v>0.13427900000000001</v>
      </c>
      <c r="FD93">
        <v>1.74563E-3</v>
      </c>
      <c r="FE93">
        <v>1.74563E-4</v>
      </c>
      <c r="FF93">
        <v>0.184722</v>
      </c>
      <c r="FG93">
        <v>2.4013900000000002E-3</v>
      </c>
      <c r="FH93">
        <v>2.40139E-4</v>
      </c>
      <c r="FI93">
        <v>0.73956699999999997</v>
      </c>
      <c r="FJ93">
        <v>1.1069500000000001</v>
      </c>
      <c r="FK93">
        <v>41.583100000000002</v>
      </c>
      <c r="FL93">
        <v>415.50400000000002</v>
      </c>
      <c r="FM93">
        <v>6.85832</v>
      </c>
      <c r="FN93">
        <v>1</v>
      </c>
      <c r="FO93">
        <v>0.490064</v>
      </c>
      <c r="FP93">
        <v>8.3903999999999992E-3</v>
      </c>
      <c r="FQ93">
        <v>8.4372899999999999E-4</v>
      </c>
      <c r="FR93">
        <v>7.9424099999999997E-2</v>
      </c>
      <c r="FS93">
        <v>0</v>
      </c>
      <c r="FT93">
        <v>7.6217699999999999E-2</v>
      </c>
      <c r="FU93">
        <v>0</v>
      </c>
      <c r="FV93">
        <v>1.2811600000000001</v>
      </c>
      <c r="FW93">
        <v>8.4372899999999999E-4</v>
      </c>
      <c r="FX93">
        <v>8.3903999999999992E-3</v>
      </c>
      <c r="FY93">
        <v>4.9773100000000004E-3</v>
      </c>
      <c r="FZ93">
        <v>0</v>
      </c>
      <c r="GA93">
        <v>3.97971E-3</v>
      </c>
      <c r="GB93">
        <v>0</v>
      </c>
      <c r="GC93">
        <v>298.08999999999997</v>
      </c>
      <c r="GD93">
        <v>1</v>
      </c>
      <c r="GE93">
        <v>0.59819900000000004</v>
      </c>
      <c r="GF93">
        <v>0.40180100000000002</v>
      </c>
      <c r="GG93">
        <v>1.2634300000000001</v>
      </c>
      <c r="GH93">
        <v>0</v>
      </c>
      <c r="GI93">
        <v>0</v>
      </c>
      <c r="GJ93">
        <v>0</v>
      </c>
      <c r="GK93">
        <v>0</v>
      </c>
      <c r="GL93">
        <v>0</v>
      </c>
      <c r="GM93">
        <v>0</v>
      </c>
      <c r="GN93">
        <v>0</v>
      </c>
      <c r="GO93">
        <v>0</v>
      </c>
      <c r="GP93">
        <v>0</v>
      </c>
      <c r="GQ93">
        <v>35.833300000000001</v>
      </c>
      <c r="GR93">
        <v>291.66699999999997</v>
      </c>
      <c r="GS93">
        <v>4.6388800000000001E-2</v>
      </c>
      <c r="GT93">
        <v>1.13503E-4</v>
      </c>
      <c r="GU93">
        <v>1.7240399999999999E-2</v>
      </c>
      <c r="GV93">
        <v>4.65958E-3</v>
      </c>
      <c r="GW93">
        <v>5.1161900000000003E-2</v>
      </c>
      <c r="GX93">
        <v>1.24701E-2</v>
      </c>
      <c r="GY93">
        <v>0.93818900000000005</v>
      </c>
      <c r="GZ93">
        <v>6.5271800000000005E-2</v>
      </c>
      <c r="HA93">
        <v>1.5287800000000001E-2</v>
      </c>
      <c r="HB93">
        <v>0.37231700000000001</v>
      </c>
      <c r="HC93">
        <v>0.24890799999999999</v>
      </c>
      <c r="HD93">
        <v>0.13056300000000001</v>
      </c>
      <c r="HE93">
        <v>0.58888499999999999</v>
      </c>
      <c r="HF93">
        <v>4.9025100000000002E-2</v>
      </c>
      <c r="HG93">
        <v>1.3291799999999999E-2</v>
      </c>
      <c r="HH93">
        <v>0.16634299999999999</v>
      </c>
      <c r="HI93">
        <v>7.7368899999999997E-3</v>
      </c>
      <c r="HJ93">
        <v>9.5053200000000003E-4</v>
      </c>
      <c r="HK93">
        <v>0.18907099999999999</v>
      </c>
      <c r="HL93">
        <v>8.7940199999999996E-3</v>
      </c>
      <c r="HM93">
        <v>1.08041E-3</v>
      </c>
      <c r="HN93">
        <v>3.0477899999999998E-4</v>
      </c>
      <c r="HO93">
        <v>4.76549E-2</v>
      </c>
      <c r="HP93">
        <v>6.5219500000000003E-3</v>
      </c>
      <c r="HQ93">
        <v>1.2879699999999999E-2</v>
      </c>
      <c r="HR93">
        <v>4.2571500000000001E-4</v>
      </c>
      <c r="HS93">
        <v>0</v>
      </c>
      <c r="HT93">
        <v>1.4042600000000001</v>
      </c>
      <c r="HU93">
        <v>0</v>
      </c>
      <c r="HV93">
        <v>1.07429E-2</v>
      </c>
      <c r="HW93">
        <v>8.2165199999999997E-4</v>
      </c>
      <c r="HX93">
        <v>0.48547000000000001</v>
      </c>
      <c r="HY93">
        <v>0</v>
      </c>
      <c r="HZ93">
        <v>0</v>
      </c>
      <c r="IA93">
        <v>0.67454199999999997</v>
      </c>
      <c r="IB93">
        <v>1372.83</v>
      </c>
      <c r="IC93">
        <v>8.5523500000000002E-2</v>
      </c>
      <c r="ID93">
        <v>1.4042600000000001</v>
      </c>
      <c r="IE93">
        <v>0</v>
      </c>
      <c r="IF93">
        <v>250</v>
      </c>
      <c r="IG93">
        <v>13.817299999999999</v>
      </c>
      <c r="IH93">
        <v>9.2560299999999998E-2</v>
      </c>
      <c r="II93">
        <v>0</v>
      </c>
      <c r="IJ93">
        <v>-0.22650300000000001</v>
      </c>
      <c r="IK93">
        <v>4.1566600000000004E-3</v>
      </c>
      <c r="IL93">
        <v>6448.06</v>
      </c>
      <c r="IM93">
        <v>0</v>
      </c>
      <c r="IN93">
        <v>0.31656200000000001</v>
      </c>
      <c r="IO93">
        <v>0.90446400000000005</v>
      </c>
      <c r="IP93">
        <v>0.66167699999999996</v>
      </c>
      <c r="IQ93">
        <v>3.8617999999999999E-3</v>
      </c>
      <c r="IR93">
        <v>3.8617999999999999E-3</v>
      </c>
      <c r="IS93">
        <v>1.61935E-2</v>
      </c>
      <c r="IT93">
        <v>1.3685799999999999</v>
      </c>
      <c r="IU93">
        <v>1.71316</v>
      </c>
      <c r="IV93">
        <v>0</v>
      </c>
      <c r="IW93">
        <v>0</v>
      </c>
      <c r="IX93">
        <v>3.03349</v>
      </c>
    </row>
    <row r="94" spans="1:258" x14ac:dyDescent="0.2">
      <c r="A94">
        <v>34195</v>
      </c>
      <c r="B94">
        <v>9.4079999999999995</v>
      </c>
      <c r="C94">
        <v>-2.1</v>
      </c>
      <c r="D94">
        <v>10.3</v>
      </c>
      <c r="E94">
        <v>1.7158800000000001</v>
      </c>
      <c r="F94">
        <v>360</v>
      </c>
      <c r="G94">
        <v>0</v>
      </c>
      <c r="H94">
        <v>0</v>
      </c>
      <c r="I94">
        <v>0</v>
      </c>
      <c r="J94">
        <v>0</v>
      </c>
      <c r="K94">
        <v>0</v>
      </c>
      <c r="L94">
        <v>0</v>
      </c>
      <c r="M94" s="90">
        <v>6.64E-6</v>
      </c>
      <c r="N94">
        <v>0.31695699999999999</v>
      </c>
      <c r="O94">
        <v>687.755</v>
      </c>
      <c r="P94">
        <v>14.016400000000001</v>
      </c>
      <c r="Q94">
        <v>1.3529599999999999</v>
      </c>
      <c r="R94">
        <v>0.36725999999999998</v>
      </c>
      <c r="S94">
        <v>0.16495299999999999</v>
      </c>
      <c r="T94">
        <v>1.0000199999999999E-3</v>
      </c>
      <c r="U94">
        <v>0.19711899999999999</v>
      </c>
      <c r="V94">
        <v>3.4637899999999999E-2</v>
      </c>
      <c r="W94">
        <v>0.121879</v>
      </c>
      <c r="X94">
        <v>0.112151</v>
      </c>
      <c r="Y94">
        <v>1.0000199999999999E-3</v>
      </c>
      <c r="Z94">
        <v>4148.4799999999996</v>
      </c>
      <c r="AA94">
        <v>163.38499999999999</v>
      </c>
      <c r="AB94">
        <v>14.510999999999999</v>
      </c>
      <c r="AC94">
        <v>430.39</v>
      </c>
      <c r="AD94">
        <v>5.5950699999999998</v>
      </c>
      <c r="AE94">
        <v>0.55950699999999998</v>
      </c>
      <c r="AF94">
        <v>12980.4</v>
      </c>
      <c r="AG94">
        <v>603.74</v>
      </c>
      <c r="AH94">
        <v>74.1738</v>
      </c>
      <c r="AI94">
        <v>0.44402799999999998</v>
      </c>
      <c r="AJ94">
        <v>3.1500500000000002E-3</v>
      </c>
      <c r="AK94">
        <v>0.102544</v>
      </c>
      <c r="AL94">
        <v>25.11</v>
      </c>
      <c r="AM94">
        <v>14.6858</v>
      </c>
      <c r="AN94">
        <v>0</v>
      </c>
      <c r="AO94">
        <v>1.8446100000000001</v>
      </c>
      <c r="AP94">
        <v>15.1006</v>
      </c>
      <c r="AQ94">
        <v>132.27000000000001</v>
      </c>
      <c r="AR94">
        <v>0</v>
      </c>
      <c r="AS94">
        <v>128.05799999999999</v>
      </c>
      <c r="AT94">
        <v>0.99671299999999996</v>
      </c>
      <c r="AU94">
        <v>8.9745399999999996E-3</v>
      </c>
      <c r="AV94">
        <v>3.1826500000000001E-2</v>
      </c>
      <c r="AW94" s="90" t="s">
        <v>1906</v>
      </c>
      <c r="AX94">
        <v>3.04538E-2</v>
      </c>
      <c r="AY94" s="90" t="s">
        <v>1906</v>
      </c>
      <c r="AZ94">
        <v>8.9190500000000002E-4</v>
      </c>
      <c r="BA94">
        <v>400.97199999999998</v>
      </c>
      <c r="BB94">
        <v>1.8632299999999999</v>
      </c>
      <c r="BC94">
        <v>8.0947799999999993E-3</v>
      </c>
      <c r="BD94" s="90" t="s">
        <v>1906</v>
      </c>
      <c r="BE94">
        <v>1.3505800000000001E-3</v>
      </c>
      <c r="BF94">
        <v>1.8166599999999999</v>
      </c>
      <c r="BG94">
        <v>1.86592</v>
      </c>
      <c r="BH94">
        <v>5.91283E-3</v>
      </c>
      <c r="BI94" s="90" t="s">
        <v>1906</v>
      </c>
      <c r="BJ94">
        <v>470.584</v>
      </c>
      <c r="BK94">
        <v>301.149</v>
      </c>
      <c r="BL94">
        <v>201.31899999999999</v>
      </c>
      <c r="BM94">
        <v>244.315</v>
      </c>
      <c r="BN94">
        <v>103.202</v>
      </c>
      <c r="BO94">
        <v>102.753</v>
      </c>
      <c r="BP94">
        <v>103.88500000000001</v>
      </c>
      <c r="BQ94">
        <v>100.327</v>
      </c>
      <c r="BR94">
        <v>100.276</v>
      </c>
      <c r="BS94">
        <v>100.378</v>
      </c>
      <c r="BT94">
        <v>348.41199999999998</v>
      </c>
      <c r="BU94">
        <v>224.17099999999999</v>
      </c>
      <c r="BV94">
        <v>294.13099999999997</v>
      </c>
      <c r="BW94">
        <v>128.75299999999999</v>
      </c>
      <c r="BX94">
        <v>100</v>
      </c>
      <c r="BY94">
        <v>100</v>
      </c>
      <c r="BZ94">
        <v>776.7</v>
      </c>
      <c r="CA94">
        <v>100.054</v>
      </c>
      <c r="CB94">
        <v>102.349</v>
      </c>
      <c r="CC94">
        <v>108.46299999999999</v>
      </c>
      <c r="CD94">
        <v>101.158</v>
      </c>
      <c r="CE94">
        <v>129.375</v>
      </c>
      <c r="CF94">
        <v>133.06800000000001</v>
      </c>
      <c r="CG94">
        <v>105.955</v>
      </c>
      <c r="CH94">
        <v>100.015</v>
      </c>
      <c r="CI94">
        <v>101.44499999999999</v>
      </c>
      <c r="CJ94">
        <v>101.82599999999999</v>
      </c>
      <c r="CK94">
        <v>100</v>
      </c>
      <c r="CL94">
        <v>101.377</v>
      </c>
      <c r="CM94">
        <v>100</v>
      </c>
      <c r="CN94">
        <v>132.91399999999999</v>
      </c>
      <c r="CO94">
        <v>100.01300000000001</v>
      </c>
      <c r="CP94">
        <v>101.42</v>
      </c>
      <c r="CQ94">
        <v>100.001</v>
      </c>
      <c r="CR94">
        <v>100</v>
      </c>
      <c r="CS94">
        <v>100.006</v>
      </c>
      <c r="CT94">
        <v>100.002</v>
      </c>
      <c r="CU94">
        <v>100</v>
      </c>
      <c r="CV94">
        <v>100.001</v>
      </c>
      <c r="CW94">
        <v>100.001</v>
      </c>
      <c r="CX94">
        <v>100</v>
      </c>
      <c r="CY94">
        <v>269.43599999999998</v>
      </c>
      <c r="CZ94">
        <v>207.02699999999999</v>
      </c>
      <c r="DA94">
        <v>106.58799999999999</v>
      </c>
      <c r="DB94">
        <v>101.634</v>
      </c>
      <c r="DC94">
        <v>105.09399999999999</v>
      </c>
      <c r="DD94">
        <v>100</v>
      </c>
      <c r="DE94">
        <v>100.327</v>
      </c>
      <c r="DF94">
        <v>196.113</v>
      </c>
      <c r="DG94">
        <v>181.00899999999999</v>
      </c>
      <c r="DH94">
        <v>239.345</v>
      </c>
      <c r="DI94">
        <v>4.0999999999999996</v>
      </c>
      <c r="DJ94">
        <v>1375.51</v>
      </c>
      <c r="DK94">
        <v>392.53800000000001</v>
      </c>
      <c r="DL94">
        <v>157.76</v>
      </c>
      <c r="DM94">
        <v>234.77799999999999</v>
      </c>
      <c r="DN94">
        <v>982.971</v>
      </c>
      <c r="DO94">
        <v>1.02986</v>
      </c>
      <c r="DP94">
        <v>1.02986</v>
      </c>
      <c r="DQ94">
        <v>1</v>
      </c>
      <c r="DR94">
        <v>7.2926800000000004E-4</v>
      </c>
      <c r="DS94">
        <v>0.94963799999999998</v>
      </c>
      <c r="DT94" s="90">
        <v>6.6399900000000001E-6</v>
      </c>
      <c r="DU94" s="90">
        <v>1.1340300000000001E-5</v>
      </c>
      <c r="DV94" s="90">
        <v>3.4529399999999998E-6</v>
      </c>
      <c r="DW94">
        <v>0</v>
      </c>
      <c r="DX94">
        <v>0</v>
      </c>
      <c r="DY94">
        <v>-1.1795E-2</v>
      </c>
      <c r="DZ94">
        <v>20.597200000000001</v>
      </c>
      <c r="EA94">
        <v>0.69342899999999996</v>
      </c>
      <c r="EB94">
        <v>0.17059099999999999</v>
      </c>
      <c r="EC94">
        <v>0.17059099999999999</v>
      </c>
      <c r="ED94">
        <v>3.4005700000000001</v>
      </c>
      <c r="EE94">
        <v>2.3745099999999999</v>
      </c>
      <c r="EF94">
        <v>3.4118499999999998</v>
      </c>
      <c r="EG94">
        <v>2.3745099999999999</v>
      </c>
      <c r="EH94">
        <v>0.34626099999999999</v>
      </c>
      <c r="EI94">
        <v>41.807600000000001</v>
      </c>
      <c r="EJ94">
        <v>7.0814300000000001</v>
      </c>
      <c r="EK94">
        <v>1.3130899999999999E-2</v>
      </c>
      <c r="EL94">
        <v>1.7011000000000001</v>
      </c>
      <c r="EM94">
        <v>0</v>
      </c>
      <c r="EN94">
        <v>39.994100000000003</v>
      </c>
      <c r="EO94">
        <v>526.03200000000004</v>
      </c>
      <c r="EP94">
        <v>3.1704000000000003E-2</v>
      </c>
      <c r="EQ94">
        <v>8.5686500000000006E-3</v>
      </c>
      <c r="ER94">
        <v>0</v>
      </c>
      <c r="ES94">
        <v>2.1699599999999999E-2</v>
      </c>
      <c r="ET94">
        <v>1.9315100000000001</v>
      </c>
      <c r="EU94">
        <v>1.7527700000000001E-3</v>
      </c>
      <c r="EV94">
        <v>1.0189999999999999E-2</v>
      </c>
      <c r="EW94">
        <v>9.9769300000000002E-3</v>
      </c>
      <c r="EX94">
        <v>9.8360700000000006E-4</v>
      </c>
      <c r="EY94">
        <v>9.9769300000000002E-4</v>
      </c>
      <c r="EZ94">
        <v>0.32866600000000001</v>
      </c>
      <c r="FA94">
        <v>9.39072E-3</v>
      </c>
      <c r="FB94">
        <v>9.3947400000000004E-4</v>
      </c>
      <c r="FC94">
        <v>0.13456799999999999</v>
      </c>
      <c r="FD94">
        <v>1.74938E-3</v>
      </c>
      <c r="FE94">
        <v>1.74938E-4</v>
      </c>
      <c r="FF94">
        <v>0.18517</v>
      </c>
      <c r="FG94">
        <v>2.4072099999999999E-3</v>
      </c>
      <c r="FH94">
        <v>2.40721E-4</v>
      </c>
      <c r="FI94">
        <v>0.74094000000000004</v>
      </c>
      <c r="FJ94">
        <v>1.1088899999999999</v>
      </c>
      <c r="FK94">
        <v>41.582599999999999</v>
      </c>
      <c r="FL94">
        <v>415.67599999999999</v>
      </c>
      <c r="FM94">
        <v>6.8575699999999999</v>
      </c>
      <c r="FN94">
        <v>1</v>
      </c>
      <c r="FO94">
        <v>0.49098599999999998</v>
      </c>
      <c r="FP94">
        <v>8.4057699999999999E-3</v>
      </c>
      <c r="FQ94">
        <v>8.4505099999999998E-4</v>
      </c>
      <c r="FR94">
        <v>7.9554399999999997E-2</v>
      </c>
      <c r="FS94">
        <v>0</v>
      </c>
      <c r="FT94">
        <v>7.6379900000000001E-2</v>
      </c>
      <c r="FU94">
        <v>0</v>
      </c>
      <c r="FV94">
        <v>1.2834700000000001</v>
      </c>
      <c r="FW94">
        <v>8.4505099999999998E-4</v>
      </c>
      <c r="FX94">
        <v>8.4057699999999999E-3</v>
      </c>
      <c r="FY94">
        <v>4.9871999999999998E-3</v>
      </c>
      <c r="FZ94">
        <v>0</v>
      </c>
      <c r="GA94">
        <v>3.9873399999999998E-3</v>
      </c>
      <c r="GB94">
        <v>0</v>
      </c>
      <c r="GC94">
        <v>298.125</v>
      </c>
      <c r="GD94">
        <v>1</v>
      </c>
      <c r="GE94">
        <v>0.59810200000000002</v>
      </c>
      <c r="GF94">
        <v>0.40189799999999998</v>
      </c>
      <c r="GG94">
        <v>1.26562</v>
      </c>
      <c r="GH94">
        <v>0</v>
      </c>
      <c r="GI94">
        <v>0</v>
      </c>
      <c r="GJ94">
        <v>0</v>
      </c>
      <c r="GK94">
        <v>0</v>
      </c>
      <c r="GL94">
        <v>0</v>
      </c>
      <c r="GM94">
        <v>0</v>
      </c>
      <c r="GN94">
        <v>0</v>
      </c>
      <c r="GO94">
        <v>0</v>
      </c>
      <c r="GP94">
        <v>0</v>
      </c>
      <c r="GQ94">
        <v>35.833300000000001</v>
      </c>
      <c r="GR94">
        <v>291.66699999999997</v>
      </c>
      <c r="GS94">
        <v>4.6540499999999999E-2</v>
      </c>
      <c r="GT94">
        <v>1.13563E-4</v>
      </c>
      <c r="GU94">
        <v>1.7305500000000001E-2</v>
      </c>
      <c r="GV94">
        <v>4.6771699999999996E-3</v>
      </c>
      <c r="GW94">
        <v>5.1331300000000003E-2</v>
      </c>
      <c r="GX94">
        <v>1.2420199999999999E-2</v>
      </c>
      <c r="GY94">
        <v>0.93969899999999995</v>
      </c>
      <c r="GZ94">
        <v>6.5450099999999997E-2</v>
      </c>
      <c r="HA94">
        <v>1.52406E-2</v>
      </c>
      <c r="HB94">
        <v>0.37219200000000002</v>
      </c>
      <c r="HC94">
        <v>0.24854599999999999</v>
      </c>
      <c r="HD94">
        <v>0.131134</v>
      </c>
      <c r="HE94">
        <v>0.589951</v>
      </c>
      <c r="HF94">
        <v>4.9182700000000003E-2</v>
      </c>
      <c r="HG94">
        <v>1.32421E-2</v>
      </c>
      <c r="HH94">
        <v>0.166604</v>
      </c>
      <c r="HI94">
        <v>7.7490299999999996E-3</v>
      </c>
      <c r="HJ94">
        <v>9.5202399999999999E-4</v>
      </c>
      <c r="HK94">
        <v>0.18890899999999999</v>
      </c>
      <c r="HL94">
        <v>8.7864699999999994E-3</v>
      </c>
      <c r="HM94">
        <v>1.0794800000000001E-3</v>
      </c>
      <c r="HN94">
        <v>3.05765E-4</v>
      </c>
      <c r="HO94">
        <v>4.7780700000000002E-2</v>
      </c>
      <c r="HP94">
        <v>6.5391599999999996E-3</v>
      </c>
      <c r="HQ94">
        <v>1.29137E-2</v>
      </c>
      <c r="HR94">
        <v>4.2683800000000002E-4</v>
      </c>
      <c r="HS94">
        <v>0</v>
      </c>
      <c r="HT94">
        <v>1.40751</v>
      </c>
      <c r="HU94">
        <v>0</v>
      </c>
      <c r="HV94">
        <v>1.0765200000000001E-2</v>
      </c>
      <c r="HW94">
        <v>8.2190300000000002E-4</v>
      </c>
      <c r="HX94">
        <v>0.486761</v>
      </c>
      <c r="HY94">
        <v>0</v>
      </c>
      <c r="HZ94">
        <v>0</v>
      </c>
      <c r="IA94">
        <v>0.67566999999999999</v>
      </c>
      <c r="IB94">
        <v>1375.51</v>
      </c>
      <c r="IC94">
        <v>8.5668499999999995E-2</v>
      </c>
      <c r="ID94">
        <v>1.40751</v>
      </c>
      <c r="IE94">
        <v>0</v>
      </c>
      <c r="IF94">
        <v>250</v>
      </c>
      <c r="IG94">
        <v>13.817299999999999</v>
      </c>
      <c r="IH94">
        <v>9.2560299999999998E-2</v>
      </c>
      <c r="II94">
        <v>0</v>
      </c>
      <c r="IJ94">
        <v>-0.226409</v>
      </c>
      <c r="IK94">
        <v>4.1539799999999998E-3</v>
      </c>
      <c r="IL94">
        <v>6456.39</v>
      </c>
      <c r="IM94">
        <v>0</v>
      </c>
      <c r="IN94">
        <v>0.31663200000000002</v>
      </c>
      <c r="IO94">
        <v>0.90466299999999999</v>
      </c>
      <c r="IP94">
        <v>0.65796699999999997</v>
      </c>
      <c r="IQ94">
        <v>3.8611700000000001E-3</v>
      </c>
      <c r="IR94">
        <v>3.8611700000000001E-3</v>
      </c>
      <c r="IS94">
        <v>1.61928E-2</v>
      </c>
      <c r="IT94">
        <v>1.3683099999999999</v>
      </c>
      <c r="IU94">
        <v>1.71285</v>
      </c>
      <c r="IV94">
        <v>0</v>
      </c>
      <c r="IW94">
        <v>0</v>
      </c>
      <c r="IX94">
        <v>3.03349</v>
      </c>
    </row>
    <row r="95" spans="1:258" x14ac:dyDescent="0.2">
      <c r="A95">
        <v>34560</v>
      </c>
      <c r="B95">
        <v>9.4079999999999995</v>
      </c>
      <c r="C95">
        <v>-2.1</v>
      </c>
      <c r="D95">
        <v>10.3</v>
      </c>
      <c r="E95">
        <v>1.7158800000000001</v>
      </c>
      <c r="F95">
        <v>360</v>
      </c>
      <c r="G95">
        <v>0</v>
      </c>
      <c r="H95">
        <v>0</v>
      </c>
      <c r="I95">
        <v>0</v>
      </c>
      <c r="J95">
        <v>0</v>
      </c>
      <c r="K95">
        <v>0</v>
      </c>
      <c r="L95">
        <v>0</v>
      </c>
      <c r="M95" s="90">
        <v>6.64E-6</v>
      </c>
      <c r="N95">
        <v>0.31695699999999999</v>
      </c>
      <c r="O95">
        <v>689.01499999999999</v>
      </c>
      <c r="P95">
        <v>14.045299999999999</v>
      </c>
      <c r="Q95">
        <v>1.3549800000000001</v>
      </c>
      <c r="R95">
        <v>0.36732799999999999</v>
      </c>
      <c r="S95">
        <v>0.16470899999999999</v>
      </c>
      <c r="T95">
        <v>1.0000199999999999E-3</v>
      </c>
      <c r="U95">
        <v>0.19760900000000001</v>
      </c>
      <c r="V95">
        <v>3.46577E-2</v>
      </c>
      <c r="W95">
        <v>0.121751</v>
      </c>
      <c r="X95">
        <v>0.111945</v>
      </c>
      <c r="Y95">
        <v>1.0000199999999999E-3</v>
      </c>
      <c r="Z95">
        <v>4156.97</v>
      </c>
      <c r="AA95">
        <v>163.55500000000001</v>
      </c>
      <c r="AB95">
        <v>14.532299999999999</v>
      </c>
      <c r="AC95">
        <v>431.625</v>
      </c>
      <c r="AD95">
        <v>5.6111300000000002</v>
      </c>
      <c r="AE95">
        <v>0.56111299999999997</v>
      </c>
      <c r="AF95">
        <v>12975.7</v>
      </c>
      <c r="AG95">
        <v>603.52300000000002</v>
      </c>
      <c r="AH95">
        <v>74.147099999999995</v>
      </c>
      <c r="AI95">
        <v>0.44478299999999998</v>
      </c>
      <c r="AJ95">
        <v>3.1413600000000002E-3</v>
      </c>
      <c r="AK95">
        <v>0.10137699999999999</v>
      </c>
      <c r="AL95">
        <v>25.11</v>
      </c>
      <c r="AM95">
        <v>14.6868</v>
      </c>
      <c r="AN95">
        <v>0</v>
      </c>
      <c r="AO95">
        <v>1.85589</v>
      </c>
      <c r="AP95">
        <v>15.161099999999999</v>
      </c>
      <c r="AQ95">
        <v>132.25200000000001</v>
      </c>
      <c r="AR95">
        <v>0</v>
      </c>
      <c r="AS95">
        <v>128.09899999999999</v>
      </c>
      <c r="AT95">
        <v>0.99860599999999999</v>
      </c>
      <c r="AU95">
        <v>8.9914499999999998E-3</v>
      </c>
      <c r="AV95">
        <v>3.19008E-2</v>
      </c>
      <c r="AW95" s="90" t="s">
        <v>1906</v>
      </c>
      <c r="AX95">
        <v>3.0525099999999999E-2</v>
      </c>
      <c r="AY95" s="90" t="s">
        <v>1906</v>
      </c>
      <c r="AZ95">
        <v>8.9332300000000001E-4</v>
      </c>
      <c r="BA95">
        <v>400.96600000000001</v>
      </c>
      <c r="BB95">
        <v>1.8664000000000001</v>
      </c>
      <c r="BC95">
        <v>8.1078799999999996E-3</v>
      </c>
      <c r="BD95" s="90" t="s">
        <v>1906</v>
      </c>
      <c r="BE95">
        <v>1.35217E-3</v>
      </c>
      <c r="BF95">
        <v>1.81982</v>
      </c>
      <c r="BG95">
        <v>1.8691</v>
      </c>
      <c r="BH95">
        <v>5.92306E-3</v>
      </c>
      <c r="BI95" s="90" t="s">
        <v>1906</v>
      </c>
      <c r="BJ95">
        <v>471.18700000000001</v>
      </c>
      <c r="BK95">
        <v>301.45299999999997</v>
      </c>
      <c r="BL95">
        <v>201.505</v>
      </c>
      <c r="BM95">
        <v>244.58500000000001</v>
      </c>
      <c r="BN95">
        <v>103.209</v>
      </c>
      <c r="BO95">
        <v>102.758</v>
      </c>
      <c r="BP95">
        <v>103.892</v>
      </c>
      <c r="BQ95">
        <v>100.327</v>
      </c>
      <c r="BR95">
        <v>100.277</v>
      </c>
      <c r="BS95">
        <v>100.378</v>
      </c>
      <c r="BT95">
        <v>348.41199999999998</v>
      </c>
      <c r="BU95">
        <v>224.39099999999999</v>
      </c>
      <c r="BV95">
        <v>293.916</v>
      </c>
      <c r="BW95">
        <v>128.81399999999999</v>
      </c>
      <c r="BX95">
        <v>100</v>
      </c>
      <c r="BY95">
        <v>100</v>
      </c>
      <c r="BZ95">
        <v>776.7</v>
      </c>
      <c r="CA95">
        <v>100.054</v>
      </c>
      <c r="CB95">
        <v>102.361</v>
      </c>
      <c r="CC95">
        <v>108.48699999999999</v>
      </c>
      <c r="CD95">
        <v>101.161</v>
      </c>
      <c r="CE95">
        <v>129.42599999999999</v>
      </c>
      <c r="CF95">
        <v>133.04499999999999</v>
      </c>
      <c r="CG95">
        <v>105.985</v>
      </c>
      <c r="CH95">
        <v>100.015</v>
      </c>
      <c r="CI95">
        <v>101.426</v>
      </c>
      <c r="CJ95">
        <v>101.82899999999999</v>
      </c>
      <c r="CK95">
        <v>100</v>
      </c>
      <c r="CL95">
        <v>101.38</v>
      </c>
      <c r="CM95">
        <v>100</v>
      </c>
      <c r="CN95">
        <v>132.99700000000001</v>
      </c>
      <c r="CO95">
        <v>100.01300000000001</v>
      </c>
      <c r="CP95">
        <v>101.425</v>
      </c>
      <c r="CQ95">
        <v>100.001</v>
      </c>
      <c r="CR95">
        <v>100</v>
      </c>
      <c r="CS95">
        <v>100.006</v>
      </c>
      <c r="CT95">
        <v>100.002</v>
      </c>
      <c r="CU95">
        <v>100</v>
      </c>
      <c r="CV95">
        <v>100.001</v>
      </c>
      <c r="CW95">
        <v>100.001</v>
      </c>
      <c r="CX95">
        <v>100</v>
      </c>
      <c r="CY95">
        <v>269.73399999999998</v>
      </c>
      <c r="CZ95">
        <v>207.22200000000001</v>
      </c>
      <c r="DA95">
        <v>106.623</v>
      </c>
      <c r="DB95">
        <v>101.616</v>
      </c>
      <c r="DC95">
        <v>105.10599999999999</v>
      </c>
      <c r="DD95">
        <v>100</v>
      </c>
      <c r="DE95">
        <v>100.327</v>
      </c>
      <c r="DF95">
        <v>196.292</v>
      </c>
      <c r="DG95">
        <v>180.99299999999999</v>
      </c>
      <c r="DH95">
        <v>239.32</v>
      </c>
      <c r="DI95">
        <v>4.0999999999999996</v>
      </c>
      <c r="DJ95">
        <v>1378.03</v>
      </c>
      <c r="DK95">
        <v>393.07400000000001</v>
      </c>
      <c r="DL95">
        <v>158.01</v>
      </c>
      <c r="DM95">
        <v>235.06399999999999</v>
      </c>
      <c r="DN95">
        <v>984.95699999999999</v>
      </c>
      <c r="DO95">
        <v>1.03149</v>
      </c>
      <c r="DP95">
        <v>1.03149</v>
      </c>
      <c r="DQ95">
        <v>1</v>
      </c>
      <c r="DR95">
        <v>7.2926800000000004E-4</v>
      </c>
      <c r="DS95">
        <v>0.94942800000000005</v>
      </c>
      <c r="DT95" s="90">
        <v>6.6399900000000001E-6</v>
      </c>
      <c r="DU95" s="90">
        <v>1.1209800000000001E-5</v>
      </c>
      <c r="DV95" s="90">
        <v>3.4531699999999998E-6</v>
      </c>
      <c r="DW95">
        <v>0</v>
      </c>
      <c r="DX95">
        <v>0</v>
      </c>
      <c r="DY95">
        <v>-1.1803299999999999E-2</v>
      </c>
      <c r="DZ95">
        <v>20.629799999999999</v>
      </c>
      <c r="EA95">
        <v>0.69488899999999998</v>
      </c>
      <c r="EB95">
        <v>0.17088200000000001</v>
      </c>
      <c r="EC95">
        <v>0.17088200000000001</v>
      </c>
      <c r="ED95">
        <v>3.4060899999999998</v>
      </c>
      <c r="EE95">
        <v>2.3783500000000002</v>
      </c>
      <c r="EF95">
        <v>3.4173800000000001</v>
      </c>
      <c r="EG95">
        <v>2.3783500000000002</v>
      </c>
      <c r="EH95">
        <v>0.34685199999999999</v>
      </c>
      <c r="EI95">
        <v>41.873899999999999</v>
      </c>
      <c r="EJ95">
        <v>7.0936000000000003</v>
      </c>
      <c r="EK95">
        <v>1.3132E-2</v>
      </c>
      <c r="EL95">
        <v>1.6966300000000001</v>
      </c>
      <c r="EM95">
        <v>0</v>
      </c>
      <c r="EN95">
        <v>40.243400000000001</v>
      </c>
      <c r="EO95">
        <v>528.63199999999995</v>
      </c>
      <c r="EP95">
        <v>3.1709399999999999E-2</v>
      </c>
      <c r="EQ95">
        <v>8.5701100000000006E-3</v>
      </c>
      <c r="ER95">
        <v>0</v>
      </c>
      <c r="ES95">
        <v>2.1702099999999998E-2</v>
      </c>
      <c r="ET95">
        <v>1.9092899999999999</v>
      </c>
      <c r="EU95">
        <v>1.75902E-3</v>
      </c>
      <c r="EV95">
        <v>1.01923E-2</v>
      </c>
      <c r="EW95">
        <v>9.9764499999999996E-3</v>
      </c>
      <c r="EX95">
        <v>9.832720000000001E-4</v>
      </c>
      <c r="EY95">
        <v>9.9764499999999991E-4</v>
      </c>
      <c r="EZ95">
        <v>0.32921800000000001</v>
      </c>
      <c r="FA95">
        <v>9.40765E-3</v>
      </c>
      <c r="FB95">
        <v>9.40663E-4</v>
      </c>
      <c r="FC95">
        <v>0.13483999999999999</v>
      </c>
      <c r="FD95">
        <v>1.7529100000000001E-3</v>
      </c>
      <c r="FE95">
        <v>1.75291E-4</v>
      </c>
      <c r="FF95">
        <v>0.185616</v>
      </c>
      <c r="FG95">
        <v>2.4130100000000002E-3</v>
      </c>
      <c r="FH95">
        <v>2.41301E-4</v>
      </c>
      <c r="FI95">
        <v>0.742232</v>
      </c>
      <c r="FJ95">
        <v>1.1107</v>
      </c>
      <c r="FK95">
        <v>41.580199999999998</v>
      </c>
      <c r="FL95">
        <v>415.84</v>
      </c>
      <c r="FM95">
        <v>6.8569599999999999</v>
      </c>
      <c r="FN95">
        <v>1</v>
      </c>
      <c r="FO95">
        <v>0.49185800000000002</v>
      </c>
      <c r="FP95">
        <v>8.4204999999999992E-3</v>
      </c>
      <c r="FQ95">
        <v>8.4629499999999995E-4</v>
      </c>
      <c r="FR95">
        <v>7.96819E-2</v>
      </c>
      <c r="FS95">
        <v>0</v>
      </c>
      <c r="FT95">
        <v>7.6536699999999999E-2</v>
      </c>
      <c r="FU95">
        <v>0</v>
      </c>
      <c r="FV95">
        <v>1.2856399999999999</v>
      </c>
      <c r="FW95">
        <v>8.4629499999999995E-4</v>
      </c>
      <c r="FX95">
        <v>8.4204999999999992E-3</v>
      </c>
      <c r="FY95">
        <v>4.9964900000000001E-3</v>
      </c>
      <c r="FZ95">
        <v>0</v>
      </c>
      <c r="GA95">
        <v>3.9949599999999997E-3</v>
      </c>
      <c r="GB95">
        <v>0</v>
      </c>
      <c r="GC95">
        <v>298.15499999999997</v>
      </c>
      <c r="GD95">
        <v>1</v>
      </c>
      <c r="GE95">
        <v>0.59801499999999996</v>
      </c>
      <c r="GF95">
        <v>0.40198600000000001</v>
      </c>
      <c r="GG95">
        <v>1.26766</v>
      </c>
      <c r="GH95">
        <v>0</v>
      </c>
      <c r="GI95">
        <v>0</v>
      </c>
      <c r="GJ95">
        <v>0</v>
      </c>
      <c r="GK95">
        <v>0</v>
      </c>
      <c r="GL95">
        <v>0</v>
      </c>
      <c r="GM95">
        <v>0</v>
      </c>
      <c r="GN95">
        <v>0</v>
      </c>
      <c r="GO95">
        <v>0</v>
      </c>
      <c r="GP95">
        <v>0</v>
      </c>
      <c r="GQ95">
        <v>35.833300000000001</v>
      </c>
      <c r="GR95">
        <v>291.66699999999997</v>
      </c>
      <c r="GS95">
        <v>4.6697700000000002E-2</v>
      </c>
      <c r="GT95">
        <v>1.1362399999999999E-4</v>
      </c>
      <c r="GU95">
        <v>1.7371399999999999E-2</v>
      </c>
      <c r="GV95">
        <v>4.6949599999999998E-3</v>
      </c>
      <c r="GW95">
        <v>5.1506299999999998E-2</v>
      </c>
      <c r="GX95">
        <v>1.23739E-2</v>
      </c>
      <c r="GY95">
        <v>0.94122700000000004</v>
      </c>
      <c r="GZ95">
        <v>6.5634200000000004E-2</v>
      </c>
      <c r="HA95">
        <v>1.51971E-2</v>
      </c>
      <c r="HB95">
        <v>0.37208200000000002</v>
      </c>
      <c r="HC95">
        <v>0.24817900000000001</v>
      </c>
      <c r="HD95">
        <v>0.131684</v>
      </c>
      <c r="HE95">
        <v>0.59101300000000001</v>
      </c>
      <c r="HF95">
        <v>4.9345199999999999E-2</v>
      </c>
      <c r="HG95">
        <v>1.31959E-2</v>
      </c>
      <c r="HH95">
        <v>0.16686799999999999</v>
      </c>
      <c r="HI95">
        <v>7.7613100000000004E-3</v>
      </c>
      <c r="HJ95">
        <v>9.5353199999999999E-4</v>
      </c>
      <c r="HK95">
        <v>0.18875400000000001</v>
      </c>
      <c r="HL95">
        <v>8.7792500000000006E-3</v>
      </c>
      <c r="HM95">
        <v>1.0785899999999999E-3</v>
      </c>
      <c r="HN95">
        <v>3.0676199999999997E-4</v>
      </c>
      <c r="HO95">
        <v>4.7906499999999998E-2</v>
      </c>
      <c r="HP95">
        <v>6.5563699999999997E-3</v>
      </c>
      <c r="HQ95">
        <v>1.2947699999999999E-2</v>
      </c>
      <c r="HR95">
        <v>4.2796099999999998E-4</v>
      </c>
      <c r="HS95">
        <v>0</v>
      </c>
      <c r="HT95">
        <v>1.4104699999999999</v>
      </c>
      <c r="HU95">
        <v>0</v>
      </c>
      <c r="HV95">
        <v>1.07866E-2</v>
      </c>
      <c r="HW95">
        <v>8.2206900000000003E-4</v>
      </c>
      <c r="HX95">
        <v>0.48788900000000002</v>
      </c>
      <c r="HY95">
        <v>0</v>
      </c>
      <c r="HZ95">
        <v>0</v>
      </c>
      <c r="IA95">
        <v>0.67664199999999997</v>
      </c>
      <c r="IB95">
        <v>1378.03</v>
      </c>
      <c r="IC95">
        <v>8.5804199999999997E-2</v>
      </c>
      <c r="ID95">
        <v>1.4104699999999999</v>
      </c>
      <c r="IE95">
        <v>0</v>
      </c>
      <c r="IF95">
        <v>250</v>
      </c>
      <c r="IG95">
        <v>13.817299999999999</v>
      </c>
      <c r="IH95">
        <v>9.2560299999999998E-2</v>
      </c>
      <c r="II95">
        <v>0</v>
      </c>
      <c r="IJ95">
        <v>-0.22631999999999999</v>
      </c>
      <c r="IK95">
        <v>4.1514500000000001E-3</v>
      </c>
      <c r="IL95">
        <v>6464.26</v>
      </c>
      <c r="IM95">
        <v>0</v>
      </c>
      <c r="IN95">
        <v>0.31670300000000001</v>
      </c>
      <c r="IO95">
        <v>0.90486500000000003</v>
      </c>
      <c r="IP95">
        <v>0.65448799999999996</v>
      </c>
      <c r="IQ95">
        <v>3.8605599999999999E-3</v>
      </c>
      <c r="IR95">
        <v>3.8605599999999999E-3</v>
      </c>
      <c r="IS95">
        <v>1.61922E-2</v>
      </c>
      <c r="IT95">
        <v>1.36805</v>
      </c>
      <c r="IU95">
        <v>1.71255</v>
      </c>
      <c r="IV95">
        <v>0</v>
      </c>
      <c r="IW95">
        <v>0</v>
      </c>
      <c r="IX95">
        <v>3.03349</v>
      </c>
    </row>
    <row r="96" spans="1:258" x14ac:dyDescent="0.2">
      <c r="A96">
        <v>34925</v>
      </c>
      <c r="B96">
        <v>9.4079999999999995</v>
      </c>
      <c r="C96">
        <v>-2.1</v>
      </c>
      <c r="D96">
        <v>10.3</v>
      </c>
      <c r="E96">
        <v>1.7158800000000001</v>
      </c>
      <c r="F96">
        <v>360</v>
      </c>
      <c r="G96">
        <v>0</v>
      </c>
      <c r="H96">
        <v>0</v>
      </c>
      <c r="I96">
        <v>0</v>
      </c>
      <c r="J96">
        <v>0</v>
      </c>
      <c r="K96">
        <v>0</v>
      </c>
      <c r="L96">
        <v>0</v>
      </c>
      <c r="M96" s="90">
        <v>6.64E-6</v>
      </c>
      <c r="N96">
        <v>0.31695699999999999</v>
      </c>
      <c r="O96">
        <v>690.25800000000004</v>
      </c>
      <c r="P96">
        <v>14.074</v>
      </c>
      <c r="Q96">
        <v>1.35693</v>
      </c>
      <c r="R96">
        <v>0.367392</v>
      </c>
      <c r="S96">
        <v>0.164439</v>
      </c>
      <c r="T96">
        <v>1.0000199999999999E-3</v>
      </c>
      <c r="U96">
        <v>0.19813</v>
      </c>
      <c r="V96">
        <v>3.4676100000000001E-2</v>
      </c>
      <c r="W96">
        <v>0.121623</v>
      </c>
      <c r="X96">
        <v>0.11174000000000001</v>
      </c>
      <c r="Y96">
        <v>1.0000199999999999E-3</v>
      </c>
      <c r="Z96">
        <v>4165.3599999999997</v>
      </c>
      <c r="AA96">
        <v>163.72200000000001</v>
      </c>
      <c r="AB96">
        <v>14.5532</v>
      </c>
      <c r="AC96">
        <v>432.84199999999998</v>
      </c>
      <c r="AD96">
        <v>5.6269499999999999</v>
      </c>
      <c r="AE96">
        <v>0.56269499999999995</v>
      </c>
      <c r="AF96">
        <v>12971.2</v>
      </c>
      <c r="AG96">
        <v>603.30999999999995</v>
      </c>
      <c r="AH96">
        <v>74.120900000000006</v>
      </c>
      <c r="AI96">
        <v>0.445606</v>
      </c>
      <c r="AJ96">
        <v>3.1327500000000001E-3</v>
      </c>
      <c r="AK96">
        <v>0.10026599999999999</v>
      </c>
      <c r="AL96">
        <v>25.11</v>
      </c>
      <c r="AM96">
        <v>14.6877</v>
      </c>
      <c r="AN96">
        <v>0</v>
      </c>
      <c r="AO96">
        <v>1.86713</v>
      </c>
      <c r="AP96">
        <v>15.2209</v>
      </c>
      <c r="AQ96">
        <v>132.23500000000001</v>
      </c>
      <c r="AR96">
        <v>0</v>
      </c>
      <c r="AS96">
        <v>128.13900000000001</v>
      </c>
      <c r="AT96">
        <v>1.0003899999999999</v>
      </c>
      <c r="AU96">
        <v>9.0073800000000006E-3</v>
      </c>
      <c r="AV96">
        <v>3.1973799999999997E-2</v>
      </c>
      <c r="AW96" s="90" t="s">
        <v>1906</v>
      </c>
      <c r="AX96">
        <v>3.0595299999999999E-2</v>
      </c>
      <c r="AY96" s="90" t="s">
        <v>1906</v>
      </c>
      <c r="AZ96">
        <v>8.9463200000000002E-4</v>
      </c>
      <c r="BA96">
        <v>400.96</v>
      </c>
      <c r="BB96">
        <v>1.8694500000000001</v>
      </c>
      <c r="BC96">
        <v>8.1202700000000006E-3</v>
      </c>
      <c r="BD96" s="90" t="s">
        <v>1906</v>
      </c>
      <c r="BE96">
        <v>1.3536900000000001E-3</v>
      </c>
      <c r="BF96">
        <v>1.8228500000000001</v>
      </c>
      <c r="BG96">
        <v>1.8721399999999999</v>
      </c>
      <c r="BH96">
        <v>5.9331000000000002E-3</v>
      </c>
      <c r="BI96" s="90" t="s">
        <v>1906</v>
      </c>
      <c r="BJ96">
        <v>471.78399999999999</v>
      </c>
      <c r="BK96">
        <v>301.755</v>
      </c>
      <c r="BL96">
        <v>201.68799999999999</v>
      </c>
      <c r="BM96">
        <v>244.84899999999999</v>
      </c>
      <c r="BN96">
        <v>103.21599999999999</v>
      </c>
      <c r="BO96">
        <v>102.76300000000001</v>
      </c>
      <c r="BP96">
        <v>103.899</v>
      </c>
      <c r="BQ96">
        <v>100.327</v>
      </c>
      <c r="BR96">
        <v>100.277</v>
      </c>
      <c r="BS96">
        <v>100.379</v>
      </c>
      <c r="BT96">
        <v>348.41199999999998</v>
      </c>
      <c r="BU96">
        <v>224.614</v>
      </c>
      <c r="BV96">
        <v>293.69900000000001</v>
      </c>
      <c r="BW96">
        <v>128.875</v>
      </c>
      <c r="BX96">
        <v>100</v>
      </c>
      <c r="BY96">
        <v>100</v>
      </c>
      <c r="BZ96">
        <v>776.7</v>
      </c>
      <c r="CA96">
        <v>100.05500000000001</v>
      </c>
      <c r="CB96">
        <v>102.373</v>
      </c>
      <c r="CC96">
        <v>108.51</v>
      </c>
      <c r="CD96">
        <v>101.16500000000001</v>
      </c>
      <c r="CE96">
        <v>129.476</v>
      </c>
      <c r="CF96">
        <v>133.023</v>
      </c>
      <c r="CG96">
        <v>106.014</v>
      </c>
      <c r="CH96">
        <v>100.015</v>
      </c>
      <c r="CI96">
        <v>101.40900000000001</v>
      </c>
      <c r="CJ96">
        <v>101.833</v>
      </c>
      <c r="CK96">
        <v>100</v>
      </c>
      <c r="CL96">
        <v>101.383</v>
      </c>
      <c r="CM96">
        <v>100</v>
      </c>
      <c r="CN96">
        <v>133.08000000000001</v>
      </c>
      <c r="CO96">
        <v>100.01300000000001</v>
      </c>
      <c r="CP96">
        <v>101.43</v>
      </c>
      <c r="CQ96">
        <v>100.001</v>
      </c>
      <c r="CR96">
        <v>100</v>
      </c>
      <c r="CS96">
        <v>100.006</v>
      </c>
      <c r="CT96">
        <v>100.002</v>
      </c>
      <c r="CU96">
        <v>100</v>
      </c>
      <c r="CV96">
        <v>100.001</v>
      </c>
      <c r="CW96">
        <v>100.001</v>
      </c>
      <c r="CX96">
        <v>100</v>
      </c>
      <c r="CY96">
        <v>270.029</v>
      </c>
      <c r="CZ96">
        <v>207.41399999999999</v>
      </c>
      <c r="DA96">
        <v>106.657</v>
      </c>
      <c r="DB96">
        <v>101.599</v>
      </c>
      <c r="DC96">
        <v>105.117</v>
      </c>
      <c r="DD96">
        <v>100</v>
      </c>
      <c r="DE96">
        <v>100.327</v>
      </c>
      <c r="DF96">
        <v>196.47499999999999</v>
      </c>
      <c r="DG96">
        <v>180.97800000000001</v>
      </c>
      <c r="DH96">
        <v>239.29499999999999</v>
      </c>
      <c r="DI96">
        <v>4.0999999999999996</v>
      </c>
      <c r="DJ96">
        <v>1380.52</v>
      </c>
      <c r="DK96">
        <v>393.60300000000001</v>
      </c>
      <c r="DL96">
        <v>158.255</v>
      </c>
      <c r="DM96">
        <v>235.34700000000001</v>
      </c>
      <c r="DN96">
        <v>986.91300000000001</v>
      </c>
      <c r="DO96">
        <v>1.0330900000000001</v>
      </c>
      <c r="DP96">
        <v>1.0330900000000001</v>
      </c>
      <c r="DQ96">
        <v>1</v>
      </c>
      <c r="DR96">
        <v>7.2926800000000004E-4</v>
      </c>
      <c r="DS96">
        <v>0.94922499999999999</v>
      </c>
      <c r="DT96" s="90">
        <v>6.6399900000000001E-6</v>
      </c>
      <c r="DU96" s="90">
        <v>1.1085599999999999E-5</v>
      </c>
      <c r="DV96" s="90">
        <v>3.4533800000000001E-6</v>
      </c>
      <c r="DW96">
        <v>0</v>
      </c>
      <c r="DX96">
        <v>0</v>
      </c>
      <c r="DY96">
        <v>-1.18113E-2</v>
      </c>
      <c r="DZ96">
        <v>20.661799999999999</v>
      </c>
      <c r="EA96">
        <v>0.69630800000000004</v>
      </c>
      <c r="EB96">
        <v>0.171158</v>
      </c>
      <c r="EC96">
        <v>0.171158</v>
      </c>
      <c r="ED96">
        <v>3.4115000000000002</v>
      </c>
      <c r="EE96">
        <v>2.3820700000000001</v>
      </c>
      <c r="EF96">
        <v>3.4228000000000001</v>
      </c>
      <c r="EG96">
        <v>2.3820700000000001</v>
      </c>
      <c r="EH96">
        <v>0.34741300000000003</v>
      </c>
      <c r="EI96">
        <v>41.938800000000001</v>
      </c>
      <c r="EJ96">
        <v>7.1068699999999998</v>
      </c>
      <c r="EK96">
        <v>1.31311E-2</v>
      </c>
      <c r="EL96">
        <v>1.6921999999999999</v>
      </c>
      <c r="EM96">
        <v>0</v>
      </c>
      <c r="EN96">
        <v>40.491799999999998</v>
      </c>
      <c r="EO96">
        <v>531.20600000000002</v>
      </c>
      <c r="EP96">
        <v>3.1713900000000003E-2</v>
      </c>
      <c r="EQ96">
        <v>8.5713300000000003E-3</v>
      </c>
      <c r="ER96">
        <v>0</v>
      </c>
      <c r="ES96">
        <v>2.17024E-2</v>
      </c>
      <c r="ET96">
        <v>1.8881300000000001</v>
      </c>
      <c r="EU96">
        <v>1.76552E-3</v>
      </c>
      <c r="EV96">
        <v>1.0194699999999999E-2</v>
      </c>
      <c r="EW96">
        <v>9.9759700000000007E-3</v>
      </c>
      <c r="EX96">
        <v>9.8291900000000007E-4</v>
      </c>
      <c r="EY96">
        <v>9.9759700000000002E-4</v>
      </c>
      <c r="EZ96">
        <v>0.32976299999999997</v>
      </c>
      <c r="FA96">
        <v>9.4244600000000008E-3</v>
      </c>
      <c r="FB96">
        <v>9.4181400000000002E-4</v>
      </c>
      <c r="FC96">
        <v>0.135107</v>
      </c>
      <c r="FD96">
        <v>1.7564E-3</v>
      </c>
      <c r="FE96">
        <v>1.7563999999999999E-4</v>
      </c>
      <c r="FF96">
        <v>0.186055</v>
      </c>
      <c r="FG96">
        <v>2.4187100000000001E-3</v>
      </c>
      <c r="FH96">
        <v>2.41871E-4</v>
      </c>
      <c r="FI96">
        <v>0.74350499999999997</v>
      </c>
      <c r="FJ96">
        <v>1.11246</v>
      </c>
      <c r="FK96">
        <v>41.577300000000001</v>
      </c>
      <c r="FL96">
        <v>416.00799999999998</v>
      </c>
      <c r="FM96">
        <v>6.8565899999999997</v>
      </c>
      <c r="FN96">
        <v>1</v>
      </c>
      <c r="FO96">
        <v>0.49271700000000002</v>
      </c>
      <c r="FP96">
        <v>8.4350899999999993E-3</v>
      </c>
      <c r="FQ96">
        <v>8.4751100000000001E-4</v>
      </c>
      <c r="FR96">
        <v>7.9810599999999995E-2</v>
      </c>
      <c r="FS96">
        <v>0</v>
      </c>
      <c r="FT96">
        <v>7.6691400000000007E-2</v>
      </c>
      <c r="FU96">
        <v>0</v>
      </c>
      <c r="FV96">
        <v>1.2877799999999999</v>
      </c>
      <c r="FW96">
        <v>8.4751100000000001E-4</v>
      </c>
      <c r="FX96">
        <v>8.4350899999999993E-3</v>
      </c>
      <c r="FY96">
        <v>5.0050800000000003E-3</v>
      </c>
      <c r="FZ96">
        <v>0</v>
      </c>
      <c r="GA96">
        <v>4.0023000000000003E-3</v>
      </c>
      <c r="GB96">
        <v>0</v>
      </c>
      <c r="GC96">
        <v>298.18299999999999</v>
      </c>
      <c r="GD96">
        <v>1</v>
      </c>
      <c r="GE96">
        <v>0.59793200000000002</v>
      </c>
      <c r="GF96">
        <v>0.40206799999999998</v>
      </c>
      <c r="GG96">
        <v>1.2696000000000001</v>
      </c>
      <c r="GH96">
        <v>0</v>
      </c>
      <c r="GI96">
        <v>0</v>
      </c>
      <c r="GJ96">
        <v>0</v>
      </c>
      <c r="GK96">
        <v>0</v>
      </c>
      <c r="GL96">
        <v>0</v>
      </c>
      <c r="GM96">
        <v>0</v>
      </c>
      <c r="GN96">
        <v>0</v>
      </c>
      <c r="GO96">
        <v>0</v>
      </c>
      <c r="GP96">
        <v>0</v>
      </c>
      <c r="GQ96">
        <v>35.833300000000001</v>
      </c>
      <c r="GR96">
        <v>291.66699999999997</v>
      </c>
      <c r="GS96">
        <v>4.6857500000000003E-2</v>
      </c>
      <c r="GT96">
        <v>1.13683E-4</v>
      </c>
      <c r="GU96">
        <v>1.74366E-2</v>
      </c>
      <c r="GV96">
        <v>4.71259E-3</v>
      </c>
      <c r="GW96">
        <v>5.1683699999999999E-2</v>
      </c>
      <c r="GX96">
        <v>1.2329700000000001E-2</v>
      </c>
      <c r="GY96">
        <v>0.94273700000000005</v>
      </c>
      <c r="GZ96">
        <v>6.5820500000000004E-2</v>
      </c>
      <c r="HA96">
        <v>1.5155800000000001E-2</v>
      </c>
      <c r="HB96">
        <v>0.37198300000000001</v>
      </c>
      <c r="HC96">
        <v>0.247808</v>
      </c>
      <c r="HD96">
        <v>0.13222</v>
      </c>
      <c r="HE96">
        <v>0.592055</v>
      </c>
      <c r="HF96">
        <v>4.9509600000000001E-2</v>
      </c>
      <c r="HG96">
        <v>1.3151899999999999E-2</v>
      </c>
      <c r="HH96">
        <v>0.167129</v>
      </c>
      <c r="HI96">
        <v>7.7734500000000003E-3</v>
      </c>
      <c r="HJ96">
        <v>9.5502399999999996E-4</v>
      </c>
      <c r="HK96">
        <v>0.18860199999999999</v>
      </c>
      <c r="HL96">
        <v>8.7721699999999993E-3</v>
      </c>
      <c r="HM96">
        <v>1.0777199999999999E-3</v>
      </c>
      <c r="HN96">
        <v>3.0775399999999998E-4</v>
      </c>
      <c r="HO96">
        <v>4.8030400000000001E-2</v>
      </c>
      <c r="HP96">
        <v>6.5733299999999996E-3</v>
      </c>
      <c r="HQ96">
        <v>1.29812E-2</v>
      </c>
      <c r="HR96">
        <v>4.2906800000000001E-4</v>
      </c>
      <c r="HS96">
        <v>0</v>
      </c>
      <c r="HT96">
        <v>1.4133500000000001</v>
      </c>
      <c r="HU96">
        <v>0</v>
      </c>
      <c r="HV96">
        <v>1.08071E-2</v>
      </c>
      <c r="HW96">
        <v>8.2217200000000003E-4</v>
      </c>
      <c r="HX96">
        <v>0.48894700000000002</v>
      </c>
      <c r="HY96">
        <v>0</v>
      </c>
      <c r="HZ96">
        <v>0</v>
      </c>
      <c r="IA96">
        <v>0.67754899999999996</v>
      </c>
      <c r="IB96">
        <v>1380.52</v>
      </c>
      <c r="IC96">
        <v>8.5937299999999994E-2</v>
      </c>
      <c r="ID96">
        <v>1.4133500000000001</v>
      </c>
      <c r="IE96">
        <v>0</v>
      </c>
      <c r="IF96">
        <v>250</v>
      </c>
      <c r="IG96">
        <v>13.817299999999999</v>
      </c>
      <c r="IH96">
        <v>9.2560299999999998E-2</v>
      </c>
      <c r="II96">
        <v>0</v>
      </c>
      <c r="IJ96">
        <v>-0.22623299999999999</v>
      </c>
      <c r="IK96">
        <v>4.1489500000000002E-3</v>
      </c>
      <c r="IL96">
        <v>6472.05</v>
      </c>
      <c r="IM96">
        <v>0</v>
      </c>
      <c r="IN96">
        <v>0.31677300000000003</v>
      </c>
      <c r="IO96">
        <v>0.90506699999999995</v>
      </c>
      <c r="IP96">
        <v>0.65106900000000001</v>
      </c>
      <c r="IQ96">
        <v>3.85995E-3</v>
      </c>
      <c r="IR96">
        <v>3.85995E-3</v>
      </c>
      <c r="IS96">
        <v>1.6191500000000001E-2</v>
      </c>
      <c r="IT96">
        <v>1.3677900000000001</v>
      </c>
      <c r="IU96">
        <v>1.71227</v>
      </c>
      <c r="IV96">
        <v>0</v>
      </c>
      <c r="IW96">
        <v>0</v>
      </c>
      <c r="IX96">
        <v>3.03349</v>
      </c>
    </row>
    <row r="97" spans="1:258" x14ac:dyDescent="0.2">
      <c r="A97">
        <v>35290</v>
      </c>
      <c r="B97">
        <v>9.4079999999999995</v>
      </c>
      <c r="C97">
        <v>-2.1</v>
      </c>
      <c r="D97">
        <v>10.3</v>
      </c>
      <c r="E97">
        <v>1.7158800000000001</v>
      </c>
      <c r="F97">
        <v>360</v>
      </c>
      <c r="G97">
        <v>0</v>
      </c>
      <c r="H97">
        <v>0</v>
      </c>
      <c r="I97">
        <v>0</v>
      </c>
      <c r="J97">
        <v>0</v>
      </c>
      <c r="K97">
        <v>0</v>
      </c>
      <c r="L97">
        <v>0</v>
      </c>
      <c r="M97" s="90">
        <v>6.64E-6</v>
      </c>
      <c r="N97">
        <v>0.31695699999999999</v>
      </c>
      <c r="O97">
        <v>691.48599999999999</v>
      </c>
      <c r="P97">
        <v>14.1023</v>
      </c>
      <c r="Q97">
        <v>1.35883</v>
      </c>
      <c r="R97">
        <v>0.36745299999999997</v>
      </c>
      <c r="S97">
        <v>0.16414200000000001</v>
      </c>
      <c r="T97">
        <v>1.0000199999999999E-3</v>
      </c>
      <c r="U97">
        <v>0.198683</v>
      </c>
      <c r="V97">
        <v>3.4693300000000003E-2</v>
      </c>
      <c r="W97">
        <v>0.121494</v>
      </c>
      <c r="X97">
        <v>0.111535</v>
      </c>
      <c r="Y97">
        <v>1.0000199999999999E-3</v>
      </c>
      <c r="Z97">
        <v>4173.6499999999996</v>
      </c>
      <c r="AA97">
        <v>163.88499999999999</v>
      </c>
      <c r="AB97">
        <v>14.5738</v>
      </c>
      <c r="AC97">
        <v>434.04300000000001</v>
      </c>
      <c r="AD97">
        <v>5.6425599999999996</v>
      </c>
      <c r="AE97">
        <v>0.56425599999999998</v>
      </c>
      <c r="AF97">
        <v>12966.7</v>
      </c>
      <c r="AG97">
        <v>603.101</v>
      </c>
      <c r="AH97">
        <v>74.095299999999995</v>
      </c>
      <c r="AI97">
        <v>0.44649100000000003</v>
      </c>
      <c r="AJ97">
        <v>3.1242599999999998E-3</v>
      </c>
      <c r="AK97">
        <v>9.9197400000000005E-2</v>
      </c>
      <c r="AL97">
        <v>25.11</v>
      </c>
      <c r="AM97">
        <v>14.688599999999999</v>
      </c>
      <c r="AN97">
        <v>0</v>
      </c>
      <c r="AO97">
        <v>1.8783000000000001</v>
      </c>
      <c r="AP97">
        <v>15.2799</v>
      </c>
      <c r="AQ97">
        <v>132.21799999999999</v>
      </c>
      <c r="AR97">
        <v>0</v>
      </c>
      <c r="AS97">
        <v>128.178</v>
      </c>
      <c r="AT97">
        <v>1.0021100000000001</v>
      </c>
      <c r="AU97">
        <v>9.0227699999999994E-3</v>
      </c>
      <c r="AV97">
        <v>3.2045799999999999E-2</v>
      </c>
      <c r="AW97" s="90" t="s">
        <v>1906</v>
      </c>
      <c r="AX97">
        <v>3.06647E-2</v>
      </c>
      <c r="AY97" s="90" t="s">
        <v>1906</v>
      </c>
      <c r="AZ97">
        <v>8.9587300000000005E-4</v>
      </c>
      <c r="BA97">
        <v>400.95400000000001</v>
      </c>
      <c r="BB97">
        <v>1.8724499999999999</v>
      </c>
      <c r="BC97">
        <v>8.1319099999999991E-3</v>
      </c>
      <c r="BD97" s="90" t="s">
        <v>1906</v>
      </c>
      <c r="BE97">
        <v>1.35513E-3</v>
      </c>
      <c r="BF97">
        <v>1.82579</v>
      </c>
      <c r="BG97">
        <v>1.87514</v>
      </c>
      <c r="BH97">
        <v>5.9429000000000001E-3</v>
      </c>
      <c r="BI97" s="90" t="s">
        <v>1906</v>
      </c>
      <c r="BJ97">
        <v>472.36599999999999</v>
      </c>
      <c r="BK97">
        <v>302.04700000000003</v>
      </c>
      <c r="BL97">
        <v>201.87100000000001</v>
      </c>
      <c r="BM97">
        <v>245.108</v>
      </c>
      <c r="BN97">
        <v>103.22199999999999</v>
      </c>
      <c r="BO97">
        <v>102.768</v>
      </c>
      <c r="BP97">
        <v>103.90600000000001</v>
      </c>
      <c r="BQ97">
        <v>100.327</v>
      </c>
      <c r="BR97">
        <v>100.27800000000001</v>
      </c>
      <c r="BS97">
        <v>100.379</v>
      </c>
      <c r="BT97">
        <v>348.41199999999998</v>
      </c>
      <c r="BU97">
        <v>224.827</v>
      </c>
      <c r="BV97">
        <v>293.49</v>
      </c>
      <c r="BW97">
        <v>128.934</v>
      </c>
      <c r="BX97">
        <v>100</v>
      </c>
      <c r="BY97">
        <v>100</v>
      </c>
      <c r="BZ97">
        <v>776.7</v>
      </c>
      <c r="CA97">
        <v>100.05500000000001</v>
      </c>
      <c r="CB97">
        <v>102.38500000000001</v>
      </c>
      <c r="CC97">
        <v>108.533</v>
      </c>
      <c r="CD97">
        <v>101.16800000000001</v>
      </c>
      <c r="CE97">
        <v>129.52500000000001</v>
      </c>
      <c r="CF97">
        <v>133.001</v>
      </c>
      <c r="CG97">
        <v>106.044</v>
      </c>
      <c r="CH97">
        <v>100.015</v>
      </c>
      <c r="CI97">
        <v>101.39400000000001</v>
      </c>
      <c r="CJ97">
        <v>101.836</v>
      </c>
      <c r="CK97">
        <v>100</v>
      </c>
      <c r="CL97">
        <v>101.386</v>
      </c>
      <c r="CM97">
        <v>100</v>
      </c>
      <c r="CN97">
        <v>133.161</v>
      </c>
      <c r="CO97">
        <v>100.01300000000001</v>
      </c>
      <c r="CP97">
        <v>101.435</v>
      </c>
      <c r="CQ97">
        <v>100.001</v>
      </c>
      <c r="CR97">
        <v>100</v>
      </c>
      <c r="CS97">
        <v>100.006</v>
      </c>
      <c r="CT97">
        <v>100.002</v>
      </c>
      <c r="CU97">
        <v>100</v>
      </c>
      <c r="CV97">
        <v>100.001</v>
      </c>
      <c r="CW97">
        <v>100.001</v>
      </c>
      <c r="CX97">
        <v>100</v>
      </c>
      <c r="CY97">
        <v>270.31900000000002</v>
      </c>
      <c r="CZ97">
        <v>207.60400000000001</v>
      </c>
      <c r="DA97">
        <v>106.69199999999999</v>
      </c>
      <c r="DB97">
        <v>101.584</v>
      </c>
      <c r="DC97">
        <v>105.128</v>
      </c>
      <c r="DD97">
        <v>100</v>
      </c>
      <c r="DE97">
        <v>100.327</v>
      </c>
      <c r="DF97">
        <v>196.649</v>
      </c>
      <c r="DG97">
        <v>180.96299999999999</v>
      </c>
      <c r="DH97">
        <v>239.27099999999999</v>
      </c>
      <c r="DI97">
        <v>4.0999999999999996</v>
      </c>
      <c r="DJ97">
        <v>1382.97</v>
      </c>
      <c r="DK97">
        <v>394.125</v>
      </c>
      <c r="DL97">
        <v>158.49600000000001</v>
      </c>
      <c r="DM97">
        <v>235.62899999999999</v>
      </c>
      <c r="DN97">
        <v>988.84699999999998</v>
      </c>
      <c r="DO97">
        <v>1.0346599999999999</v>
      </c>
      <c r="DP97">
        <v>1.0346599999999999</v>
      </c>
      <c r="DQ97">
        <v>1</v>
      </c>
      <c r="DR97">
        <v>7.2926800000000004E-4</v>
      </c>
      <c r="DS97">
        <v>0.94902799999999998</v>
      </c>
      <c r="DT97" s="90">
        <v>6.6399900000000001E-6</v>
      </c>
      <c r="DU97" s="90">
        <v>1.09662E-5</v>
      </c>
      <c r="DV97" s="90">
        <v>3.45359E-6</v>
      </c>
      <c r="DW97">
        <v>0</v>
      </c>
      <c r="DX97">
        <v>0</v>
      </c>
      <c r="DY97">
        <v>-1.1819E-2</v>
      </c>
      <c r="DZ97">
        <v>20.693200000000001</v>
      </c>
      <c r="EA97">
        <v>0.69769499999999995</v>
      </c>
      <c r="EB97">
        <v>0.17142199999999999</v>
      </c>
      <c r="EC97">
        <v>0.17142199999999999</v>
      </c>
      <c r="ED97">
        <v>3.4168099999999999</v>
      </c>
      <c r="EE97">
        <v>2.3856799999999998</v>
      </c>
      <c r="EF97">
        <v>3.4281299999999999</v>
      </c>
      <c r="EG97">
        <v>2.3856799999999998</v>
      </c>
      <c r="EH97">
        <v>0.34794900000000001</v>
      </c>
      <c r="EI97">
        <v>42.002600000000001</v>
      </c>
      <c r="EJ97">
        <v>7.1211500000000001</v>
      </c>
      <c r="EK97">
        <v>1.31282E-2</v>
      </c>
      <c r="EL97">
        <v>1.6878299999999999</v>
      </c>
      <c r="EM97">
        <v>0</v>
      </c>
      <c r="EN97">
        <v>40.738599999999998</v>
      </c>
      <c r="EO97">
        <v>533.75</v>
      </c>
      <c r="EP97">
        <v>3.1717500000000003E-2</v>
      </c>
      <c r="EQ97">
        <v>8.5722899999999998E-3</v>
      </c>
      <c r="ER97">
        <v>0</v>
      </c>
      <c r="ES97">
        <v>2.1700500000000001E-2</v>
      </c>
      <c r="ET97">
        <v>1.8677999999999999</v>
      </c>
      <c r="EU97">
        <v>1.7723000000000001E-3</v>
      </c>
      <c r="EV97">
        <v>1.0197100000000001E-2</v>
      </c>
      <c r="EW97">
        <v>9.9755E-3</v>
      </c>
      <c r="EX97">
        <v>9.8254599999999994E-4</v>
      </c>
      <c r="EY97">
        <v>9.9755000000000004E-4</v>
      </c>
      <c r="EZ97">
        <v>0.33030100000000001</v>
      </c>
      <c r="FA97">
        <v>9.4411200000000008E-3</v>
      </c>
      <c r="FB97">
        <v>9.4293100000000004E-4</v>
      </c>
      <c r="FC97">
        <v>0.13537199999999999</v>
      </c>
      <c r="FD97">
        <v>1.7598399999999999E-3</v>
      </c>
      <c r="FE97">
        <v>1.7598399999999999E-4</v>
      </c>
      <c r="FF97">
        <v>0.18648799999999999</v>
      </c>
      <c r="FG97">
        <v>2.4243400000000001E-3</v>
      </c>
      <c r="FH97">
        <v>2.42434E-4</v>
      </c>
      <c r="FI97">
        <v>0.74476200000000004</v>
      </c>
      <c r="FJ97">
        <v>1.1142000000000001</v>
      </c>
      <c r="FK97">
        <v>41.574399999999997</v>
      </c>
      <c r="FL97">
        <v>416.18299999999999</v>
      </c>
      <c r="FM97">
        <v>6.8563999999999998</v>
      </c>
      <c r="FN97">
        <v>1</v>
      </c>
      <c r="FO97">
        <v>0.49356499999999998</v>
      </c>
      <c r="FP97">
        <v>8.4495400000000002E-3</v>
      </c>
      <c r="FQ97">
        <v>8.4870400000000004E-4</v>
      </c>
      <c r="FR97">
        <v>7.9940700000000003E-2</v>
      </c>
      <c r="FS97">
        <v>0</v>
      </c>
      <c r="FT97">
        <v>7.6844200000000001E-2</v>
      </c>
      <c r="FU97">
        <v>0</v>
      </c>
      <c r="FV97">
        <v>1.28989</v>
      </c>
      <c r="FW97">
        <v>8.4870400000000004E-4</v>
      </c>
      <c r="FX97">
        <v>8.4495400000000002E-3</v>
      </c>
      <c r="FY97">
        <v>5.0132299999999996E-3</v>
      </c>
      <c r="FZ97">
        <v>0</v>
      </c>
      <c r="GA97">
        <v>4.0095299999999999E-3</v>
      </c>
      <c r="GB97">
        <v>0</v>
      </c>
      <c r="GC97">
        <v>298.20999999999998</v>
      </c>
      <c r="GD97">
        <v>1</v>
      </c>
      <c r="GE97">
        <v>0.597854</v>
      </c>
      <c r="GF97">
        <v>0.402146</v>
      </c>
      <c r="GG97">
        <v>1.2714799999999999</v>
      </c>
      <c r="GH97">
        <v>0</v>
      </c>
      <c r="GI97">
        <v>0</v>
      </c>
      <c r="GJ97">
        <v>0</v>
      </c>
      <c r="GK97">
        <v>0</v>
      </c>
      <c r="GL97">
        <v>0</v>
      </c>
      <c r="GM97">
        <v>0</v>
      </c>
      <c r="GN97">
        <v>0</v>
      </c>
      <c r="GO97">
        <v>0</v>
      </c>
      <c r="GP97">
        <v>0</v>
      </c>
      <c r="GQ97">
        <v>35.833300000000001</v>
      </c>
      <c r="GR97">
        <v>291.66699999999997</v>
      </c>
      <c r="GS97">
        <v>4.7019499999999999E-2</v>
      </c>
      <c r="GT97">
        <v>1.13742E-4</v>
      </c>
      <c r="GU97">
        <v>1.7500999999999999E-2</v>
      </c>
      <c r="GV97">
        <v>4.7299999999999998E-3</v>
      </c>
      <c r="GW97">
        <v>5.1863199999999998E-2</v>
      </c>
      <c r="GX97">
        <v>1.2286999999999999E-2</v>
      </c>
      <c r="GY97">
        <v>0.94422899999999998</v>
      </c>
      <c r="GZ97">
        <v>6.6008499999999998E-2</v>
      </c>
      <c r="HA97">
        <v>1.51158E-2</v>
      </c>
      <c r="HB97">
        <v>0.371892</v>
      </c>
      <c r="HC97">
        <v>0.24743200000000001</v>
      </c>
      <c r="HD97">
        <v>0.132747</v>
      </c>
      <c r="HE97">
        <v>0.59307699999999997</v>
      </c>
      <c r="HF97">
        <v>4.9675900000000002E-2</v>
      </c>
      <c r="HG97">
        <v>1.31092E-2</v>
      </c>
      <c r="HH97">
        <v>0.16738700000000001</v>
      </c>
      <c r="HI97">
        <v>7.7854400000000002E-3</v>
      </c>
      <c r="HJ97">
        <v>9.5649699999999995E-4</v>
      </c>
      <c r="HK97">
        <v>0.18845200000000001</v>
      </c>
      <c r="HL97">
        <v>8.7652200000000006E-3</v>
      </c>
      <c r="HM97">
        <v>1.07687E-3</v>
      </c>
      <c r="HN97">
        <v>3.0873899999999999E-4</v>
      </c>
      <c r="HO97">
        <v>4.8152300000000002E-2</v>
      </c>
      <c r="HP97">
        <v>6.5900200000000003E-3</v>
      </c>
      <c r="HQ97">
        <v>1.3014100000000001E-2</v>
      </c>
      <c r="HR97">
        <v>4.3015799999999998E-4</v>
      </c>
      <c r="HS97">
        <v>0</v>
      </c>
      <c r="HT97">
        <v>1.4161600000000001</v>
      </c>
      <c r="HU97">
        <v>0</v>
      </c>
      <c r="HV97">
        <v>1.0826799999999999E-2</v>
      </c>
      <c r="HW97">
        <v>8.2222700000000003E-4</v>
      </c>
      <c r="HX97">
        <v>0.48995</v>
      </c>
      <c r="HY97">
        <v>0</v>
      </c>
      <c r="HZ97">
        <v>0</v>
      </c>
      <c r="IA97">
        <v>0.67840199999999995</v>
      </c>
      <c r="IB97">
        <v>1382.97</v>
      </c>
      <c r="IC97">
        <v>8.6068099999999995E-2</v>
      </c>
      <c r="ID97">
        <v>1.4161600000000001</v>
      </c>
      <c r="IE97">
        <v>0</v>
      </c>
      <c r="IF97">
        <v>250</v>
      </c>
      <c r="IG97">
        <v>13.817299999999999</v>
      </c>
      <c r="IH97">
        <v>9.2560299999999998E-2</v>
      </c>
      <c r="II97">
        <v>0</v>
      </c>
      <c r="IJ97">
        <v>-0.22614500000000001</v>
      </c>
      <c r="IK97">
        <v>4.1464700000000002E-3</v>
      </c>
      <c r="IL97">
        <v>6479.8</v>
      </c>
      <c r="IM97">
        <v>0</v>
      </c>
      <c r="IN97">
        <v>0.31684400000000001</v>
      </c>
      <c r="IO97">
        <v>0.90526700000000004</v>
      </c>
      <c r="IP97">
        <v>0.64771199999999995</v>
      </c>
      <c r="IQ97">
        <v>3.8593500000000001E-3</v>
      </c>
      <c r="IR97">
        <v>3.8593500000000001E-3</v>
      </c>
      <c r="IS97">
        <v>1.6190900000000001E-2</v>
      </c>
      <c r="IT97">
        <v>1.36755</v>
      </c>
      <c r="IU97">
        <v>1.7119899999999999</v>
      </c>
      <c r="IV97">
        <v>0</v>
      </c>
      <c r="IW97">
        <v>0</v>
      </c>
      <c r="IX97">
        <v>3.03349</v>
      </c>
    </row>
    <row r="98" spans="1:258" x14ac:dyDescent="0.2">
      <c r="A98">
        <v>35655</v>
      </c>
      <c r="B98">
        <v>9.4079999999999995</v>
      </c>
      <c r="C98">
        <v>-2.1</v>
      </c>
      <c r="D98">
        <v>10.3</v>
      </c>
      <c r="E98">
        <v>1.7158800000000001</v>
      </c>
      <c r="F98">
        <v>360</v>
      </c>
      <c r="G98">
        <v>0</v>
      </c>
      <c r="H98">
        <v>0</v>
      </c>
      <c r="I98">
        <v>0</v>
      </c>
      <c r="J98">
        <v>0</v>
      </c>
      <c r="K98">
        <v>0</v>
      </c>
      <c r="L98">
        <v>0</v>
      </c>
      <c r="M98" s="90">
        <v>6.64E-6</v>
      </c>
      <c r="N98">
        <v>0.31695699999999999</v>
      </c>
      <c r="O98">
        <v>692.61599999999999</v>
      </c>
      <c r="P98">
        <v>14.129099999999999</v>
      </c>
      <c r="Q98">
        <v>1.36056</v>
      </c>
      <c r="R98">
        <v>0.36750699999999997</v>
      </c>
      <c r="S98">
        <v>0.16382099999999999</v>
      </c>
      <c r="T98">
        <v>1.0000199999999999E-3</v>
      </c>
      <c r="U98">
        <v>0.199269</v>
      </c>
      <c r="V98">
        <v>3.4708999999999997E-2</v>
      </c>
      <c r="W98">
        <v>0.121363</v>
      </c>
      <c r="X98">
        <v>0.111332</v>
      </c>
      <c r="Y98">
        <v>1.0000199999999999E-3</v>
      </c>
      <c r="Z98">
        <v>4181.8900000000003</v>
      </c>
      <c r="AA98">
        <v>164.04599999999999</v>
      </c>
      <c r="AB98">
        <v>14.594200000000001</v>
      </c>
      <c r="AC98">
        <v>435.221</v>
      </c>
      <c r="AD98">
        <v>5.6578799999999996</v>
      </c>
      <c r="AE98">
        <v>0.56578799999999996</v>
      </c>
      <c r="AF98">
        <v>12962.3</v>
      </c>
      <c r="AG98">
        <v>602.89700000000005</v>
      </c>
      <c r="AH98">
        <v>74.0702</v>
      </c>
      <c r="AI98">
        <v>0.44752599999999998</v>
      </c>
      <c r="AJ98">
        <v>3.1157400000000001E-3</v>
      </c>
      <c r="AK98">
        <v>9.8181400000000002E-2</v>
      </c>
      <c r="AL98">
        <v>25.11</v>
      </c>
      <c r="AM98">
        <v>14.689399999999999</v>
      </c>
      <c r="AN98">
        <v>0</v>
      </c>
      <c r="AO98">
        <v>1.88974</v>
      </c>
      <c r="AP98">
        <v>15.337999999999999</v>
      </c>
      <c r="AQ98">
        <v>132.203</v>
      </c>
      <c r="AR98">
        <v>0</v>
      </c>
      <c r="AS98">
        <v>128.214</v>
      </c>
      <c r="AT98">
        <v>1.0038100000000001</v>
      </c>
      <c r="AU98">
        <v>9.0383200000000007E-3</v>
      </c>
      <c r="AV98">
        <v>3.2115600000000001E-2</v>
      </c>
      <c r="AW98" s="90" t="s">
        <v>1906</v>
      </c>
      <c r="AX98">
        <v>3.07324E-2</v>
      </c>
      <c r="AY98" s="90" t="s">
        <v>1906</v>
      </c>
      <c r="AZ98">
        <v>8.9710699999999996E-4</v>
      </c>
      <c r="BA98">
        <v>400.94900000000001</v>
      </c>
      <c r="BB98">
        <v>1.87521</v>
      </c>
      <c r="BC98">
        <v>8.1425600000000001E-3</v>
      </c>
      <c r="BD98" s="90" t="s">
        <v>1906</v>
      </c>
      <c r="BE98">
        <v>1.3564499999999999E-3</v>
      </c>
      <c r="BF98">
        <v>1.82853</v>
      </c>
      <c r="BG98">
        <v>1.8778900000000001</v>
      </c>
      <c r="BH98">
        <v>5.9523099999999997E-3</v>
      </c>
      <c r="BI98" s="90" t="s">
        <v>1906</v>
      </c>
      <c r="BJ98">
        <v>472.89699999999999</v>
      </c>
      <c r="BK98">
        <v>302.31200000000001</v>
      </c>
      <c r="BL98">
        <v>202.03800000000001</v>
      </c>
      <c r="BM98">
        <v>245.363</v>
      </c>
      <c r="BN98">
        <v>103.22799999999999</v>
      </c>
      <c r="BO98">
        <v>102.773</v>
      </c>
      <c r="BP98">
        <v>103.913</v>
      </c>
      <c r="BQ98">
        <v>100.327</v>
      </c>
      <c r="BR98">
        <v>100.27800000000001</v>
      </c>
      <c r="BS98">
        <v>100.379</v>
      </c>
      <c r="BT98">
        <v>348.41199999999998</v>
      </c>
      <c r="BU98">
        <v>225.02</v>
      </c>
      <c r="BV98">
        <v>293.30200000000002</v>
      </c>
      <c r="BW98">
        <v>128.99</v>
      </c>
      <c r="BX98">
        <v>100</v>
      </c>
      <c r="BY98">
        <v>100</v>
      </c>
      <c r="BZ98">
        <v>776.7</v>
      </c>
      <c r="CA98">
        <v>100.05500000000001</v>
      </c>
      <c r="CB98">
        <v>102.39700000000001</v>
      </c>
      <c r="CC98">
        <v>108.556</v>
      </c>
      <c r="CD98">
        <v>101.17100000000001</v>
      </c>
      <c r="CE98">
        <v>129.57499999999999</v>
      </c>
      <c r="CF98">
        <v>132.97999999999999</v>
      </c>
      <c r="CG98">
        <v>106.074</v>
      </c>
      <c r="CH98">
        <v>100.015</v>
      </c>
      <c r="CI98">
        <v>101.379</v>
      </c>
      <c r="CJ98">
        <v>101.84</v>
      </c>
      <c r="CK98">
        <v>100</v>
      </c>
      <c r="CL98">
        <v>101.389</v>
      </c>
      <c r="CM98">
        <v>100</v>
      </c>
      <c r="CN98">
        <v>133.24199999999999</v>
      </c>
      <c r="CO98">
        <v>100.01300000000001</v>
      </c>
      <c r="CP98">
        <v>101.44</v>
      </c>
      <c r="CQ98">
        <v>100.001</v>
      </c>
      <c r="CR98">
        <v>100</v>
      </c>
      <c r="CS98">
        <v>100.006</v>
      </c>
      <c r="CT98">
        <v>100.002</v>
      </c>
      <c r="CU98">
        <v>100</v>
      </c>
      <c r="CV98">
        <v>100.001</v>
      </c>
      <c r="CW98">
        <v>100.001</v>
      </c>
      <c r="CX98">
        <v>100</v>
      </c>
      <c r="CY98">
        <v>270.58600000000001</v>
      </c>
      <c r="CZ98">
        <v>207.779</v>
      </c>
      <c r="DA98">
        <v>106.726</v>
      </c>
      <c r="DB98">
        <v>101.57</v>
      </c>
      <c r="DC98">
        <v>105.139</v>
      </c>
      <c r="DD98">
        <v>100</v>
      </c>
      <c r="DE98">
        <v>100.327</v>
      </c>
      <c r="DF98">
        <v>196.80500000000001</v>
      </c>
      <c r="DG98">
        <v>180.95</v>
      </c>
      <c r="DH98">
        <v>239.24799999999999</v>
      </c>
      <c r="DI98">
        <v>4.0999999999999996</v>
      </c>
      <c r="DJ98">
        <v>1385.23</v>
      </c>
      <c r="DK98">
        <v>394.60599999999999</v>
      </c>
      <c r="DL98">
        <v>158.71700000000001</v>
      </c>
      <c r="DM98">
        <v>235.88900000000001</v>
      </c>
      <c r="DN98">
        <v>990.62699999999995</v>
      </c>
      <c r="DO98">
        <v>1.0361</v>
      </c>
      <c r="DP98">
        <v>1.0361</v>
      </c>
      <c r="DQ98">
        <v>1</v>
      </c>
      <c r="DR98">
        <v>7.2926800000000004E-4</v>
      </c>
      <c r="DS98">
        <v>0.948851</v>
      </c>
      <c r="DT98" s="90">
        <v>6.6399900000000001E-6</v>
      </c>
      <c r="DU98" s="90">
        <v>1.08527E-5</v>
      </c>
      <c r="DV98" s="90">
        <v>3.4537800000000002E-6</v>
      </c>
      <c r="DW98">
        <v>0</v>
      </c>
      <c r="DX98">
        <v>0</v>
      </c>
      <c r="DY98">
        <v>-1.1826E-2</v>
      </c>
      <c r="DZ98">
        <v>20.722000000000001</v>
      </c>
      <c r="EA98">
        <v>0.69891099999999995</v>
      </c>
      <c r="EB98">
        <v>0.17166600000000001</v>
      </c>
      <c r="EC98">
        <v>0.17166600000000001</v>
      </c>
      <c r="ED98">
        <v>3.4216500000000001</v>
      </c>
      <c r="EE98">
        <v>2.3889999999999998</v>
      </c>
      <c r="EF98">
        <v>3.4329700000000001</v>
      </c>
      <c r="EG98">
        <v>2.3889999999999998</v>
      </c>
      <c r="EH98">
        <v>0.348445</v>
      </c>
      <c r="EI98">
        <v>42.061100000000003</v>
      </c>
      <c r="EJ98">
        <v>7.13781</v>
      </c>
      <c r="EK98">
        <v>1.31228E-2</v>
      </c>
      <c r="EL98">
        <v>1.6834100000000001</v>
      </c>
      <c r="EM98">
        <v>0</v>
      </c>
      <c r="EN98">
        <v>40.991500000000002</v>
      </c>
      <c r="EO98">
        <v>536.26199999999994</v>
      </c>
      <c r="EP98">
        <v>3.17186E-2</v>
      </c>
      <c r="EQ98">
        <v>8.5725899999999997E-3</v>
      </c>
      <c r="ER98">
        <v>0</v>
      </c>
      <c r="ES98">
        <v>2.16954E-2</v>
      </c>
      <c r="ET98">
        <v>1.8484700000000001</v>
      </c>
      <c r="EU98">
        <v>1.7792299999999999E-3</v>
      </c>
      <c r="EV98">
        <v>1.01998E-2</v>
      </c>
      <c r="EW98">
        <v>9.9750599999999991E-3</v>
      </c>
      <c r="EX98">
        <v>9.8218999999999997E-4</v>
      </c>
      <c r="EY98">
        <v>9.97506E-4</v>
      </c>
      <c r="EZ98">
        <v>0.33079700000000001</v>
      </c>
      <c r="FA98">
        <v>9.4569400000000005E-3</v>
      </c>
      <c r="FB98">
        <v>9.4394800000000001E-4</v>
      </c>
      <c r="FC98">
        <v>0.13561599999999999</v>
      </c>
      <c r="FD98">
        <v>1.76301E-3</v>
      </c>
      <c r="FE98">
        <v>1.7630099999999999E-4</v>
      </c>
      <c r="FF98">
        <v>0.186917</v>
      </c>
      <c r="FG98">
        <v>2.4299199999999999E-3</v>
      </c>
      <c r="FH98">
        <v>2.4299200000000001E-4</v>
      </c>
      <c r="FI98">
        <v>0.745919</v>
      </c>
      <c r="FJ98">
        <v>1.1157900000000001</v>
      </c>
      <c r="FK98">
        <v>41.57</v>
      </c>
      <c r="FL98">
        <v>416.34699999999998</v>
      </c>
      <c r="FM98">
        <v>6.8561699999999997</v>
      </c>
      <c r="FN98">
        <v>1</v>
      </c>
      <c r="FO98">
        <v>0.49434800000000001</v>
      </c>
      <c r="FP98">
        <v>8.4630799999999996E-3</v>
      </c>
      <c r="FQ98">
        <v>8.4979599999999999E-4</v>
      </c>
      <c r="FR98">
        <v>8.0068700000000007E-2</v>
      </c>
      <c r="FS98">
        <v>0</v>
      </c>
      <c r="FT98">
        <v>7.6990600000000006E-2</v>
      </c>
      <c r="FU98">
        <v>0</v>
      </c>
      <c r="FV98">
        <v>1.29183</v>
      </c>
      <c r="FW98">
        <v>8.4979599999999999E-4</v>
      </c>
      <c r="FX98">
        <v>8.4630799999999996E-3</v>
      </c>
      <c r="FY98">
        <v>5.0212299999999998E-3</v>
      </c>
      <c r="FZ98">
        <v>0</v>
      </c>
      <c r="GA98">
        <v>4.0170900000000001E-3</v>
      </c>
      <c r="GB98">
        <v>0</v>
      </c>
      <c r="GC98">
        <v>298.23</v>
      </c>
      <c r="GD98">
        <v>1</v>
      </c>
      <c r="GE98">
        <v>0.59778399999999998</v>
      </c>
      <c r="GF98">
        <v>0.40221600000000002</v>
      </c>
      <c r="GG98">
        <v>1.27321</v>
      </c>
      <c r="GH98">
        <v>0</v>
      </c>
      <c r="GI98">
        <v>0</v>
      </c>
      <c r="GJ98">
        <v>0</v>
      </c>
      <c r="GK98">
        <v>0</v>
      </c>
      <c r="GL98">
        <v>0</v>
      </c>
      <c r="GM98">
        <v>0</v>
      </c>
      <c r="GN98">
        <v>0</v>
      </c>
      <c r="GO98">
        <v>0</v>
      </c>
      <c r="GP98">
        <v>0</v>
      </c>
      <c r="GQ98">
        <v>35.833300000000001</v>
      </c>
      <c r="GR98">
        <v>291.66699999999997</v>
      </c>
      <c r="GS98">
        <v>4.7190099999999999E-2</v>
      </c>
      <c r="GT98">
        <v>1.138E-4</v>
      </c>
      <c r="GU98">
        <v>1.7566600000000002E-2</v>
      </c>
      <c r="GV98">
        <v>4.7477300000000004E-3</v>
      </c>
      <c r="GW98">
        <v>5.2051699999999999E-2</v>
      </c>
      <c r="GX98">
        <v>1.22471E-2</v>
      </c>
      <c r="GY98">
        <v>0.945743</v>
      </c>
      <c r="GZ98">
        <v>6.6205799999999995E-2</v>
      </c>
      <c r="HA98">
        <v>1.50787E-2</v>
      </c>
      <c r="HB98">
        <v>0.37181900000000001</v>
      </c>
      <c r="HC98">
        <v>0.24704100000000001</v>
      </c>
      <c r="HD98">
        <v>0.13326099999999999</v>
      </c>
      <c r="HE98">
        <v>0.59409800000000001</v>
      </c>
      <c r="HF98">
        <v>4.98503E-2</v>
      </c>
      <c r="HG98">
        <v>1.3069300000000001E-2</v>
      </c>
      <c r="HH98">
        <v>0.16764899999999999</v>
      </c>
      <c r="HI98">
        <v>7.79761E-3</v>
      </c>
      <c r="HJ98">
        <v>9.5799199999999996E-4</v>
      </c>
      <c r="HK98">
        <v>0.18831100000000001</v>
      </c>
      <c r="HL98">
        <v>8.7586499999999998E-3</v>
      </c>
      <c r="HM98">
        <v>1.07606E-3</v>
      </c>
      <c r="HN98">
        <v>3.09735E-4</v>
      </c>
      <c r="HO98">
        <v>4.82748E-2</v>
      </c>
      <c r="HP98">
        <v>6.6067799999999996E-3</v>
      </c>
      <c r="HQ98">
        <v>1.30473E-2</v>
      </c>
      <c r="HR98">
        <v>4.3125200000000002E-4</v>
      </c>
      <c r="HS98">
        <v>0</v>
      </c>
      <c r="HT98">
        <v>1.4186300000000001</v>
      </c>
      <c r="HU98">
        <v>0</v>
      </c>
      <c r="HV98">
        <v>1.0845799999999999E-2</v>
      </c>
      <c r="HW98">
        <v>8.22198E-4</v>
      </c>
      <c r="HX98">
        <v>0.49079899999999999</v>
      </c>
      <c r="HY98">
        <v>0</v>
      </c>
      <c r="HZ98">
        <v>0</v>
      </c>
      <c r="IA98">
        <v>0.67910999999999999</v>
      </c>
      <c r="IB98">
        <v>1385.23</v>
      </c>
      <c r="IC98">
        <v>8.6187899999999998E-2</v>
      </c>
      <c r="ID98">
        <v>1.4186300000000001</v>
      </c>
      <c r="IE98">
        <v>0</v>
      </c>
      <c r="IF98">
        <v>250</v>
      </c>
      <c r="IG98">
        <v>13.817299999999999</v>
      </c>
      <c r="IH98">
        <v>9.2560299999999998E-2</v>
      </c>
      <c r="II98">
        <v>0</v>
      </c>
      <c r="IJ98">
        <v>-0.22606499999999999</v>
      </c>
      <c r="IK98">
        <v>4.1441799999999999E-3</v>
      </c>
      <c r="IL98">
        <v>6486.95</v>
      </c>
      <c r="IM98">
        <v>0</v>
      </c>
      <c r="IN98">
        <v>0.316915</v>
      </c>
      <c r="IO98">
        <v>0.90547</v>
      </c>
      <c r="IP98">
        <v>0.64462699999999995</v>
      </c>
      <c r="IQ98">
        <v>3.8587700000000001E-3</v>
      </c>
      <c r="IR98">
        <v>3.8587700000000001E-3</v>
      </c>
      <c r="IS98">
        <v>1.6190300000000001E-2</v>
      </c>
      <c r="IT98">
        <v>1.3673200000000001</v>
      </c>
      <c r="IU98">
        <v>1.71173</v>
      </c>
      <c r="IV98">
        <v>0</v>
      </c>
      <c r="IW98">
        <v>0</v>
      </c>
      <c r="IX98">
        <v>3.03349</v>
      </c>
    </row>
    <row r="99" spans="1:258" x14ac:dyDescent="0.2">
      <c r="A99">
        <v>36020</v>
      </c>
      <c r="B99">
        <v>9.4079999999999995</v>
      </c>
      <c r="C99">
        <v>-2.1</v>
      </c>
      <c r="D99">
        <v>10.3</v>
      </c>
      <c r="E99">
        <v>1.7158800000000001</v>
      </c>
      <c r="F99">
        <v>360</v>
      </c>
      <c r="G99">
        <v>0</v>
      </c>
      <c r="H99">
        <v>0</v>
      </c>
      <c r="I99">
        <v>0</v>
      </c>
      <c r="J99">
        <v>0</v>
      </c>
      <c r="K99">
        <v>0</v>
      </c>
      <c r="L99">
        <v>0</v>
      </c>
      <c r="M99" s="90">
        <v>6.64E-6</v>
      </c>
      <c r="N99">
        <v>0.31695699999999999</v>
      </c>
      <c r="O99">
        <v>693.70500000000004</v>
      </c>
      <c r="P99">
        <v>14.1553</v>
      </c>
      <c r="Q99">
        <v>1.3622099999999999</v>
      </c>
      <c r="R99">
        <v>0.36755300000000002</v>
      </c>
      <c r="S99">
        <v>0.16347200000000001</v>
      </c>
      <c r="T99">
        <v>1.0000199999999999E-3</v>
      </c>
      <c r="U99">
        <v>0.19989000000000001</v>
      </c>
      <c r="V99">
        <v>3.4723299999999999E-2</v>
      </c>
      <c r="W99">
        <v>0.12123100000000001</v>
      </c>
      <c r="X99">
        <v>0.11113000000000001</v>
      </c>
      <c r="Y99">
        <v>1.0000199999999999E-3</v>
      </c>
      <c r="Z99">
        <v>4190.0200000000004</v>
      </c>
      <c r="AA99">
        <v>164.203</v>
      </c>
      <c r="AB99">
        <v>14.6142</v>
      </c>
      <c r="AC99">
        <v>436.37700000000001</v>
      </c>
      <c r="AD99">
        <v>5.6729000000000003</v>
      </c>
      <c r="AE99">
        <v>0.56728999999999996</v>
      </c>
      <c r="AF99">
        <v>12958</v>
      </c>
      <c r="AG99">
        <v>602.697</v>
      </c>
      <c r="AH99">
        <v>74.045599999999993</v>
      </c>
      <c r="AI99">
        <v>0.44866800000000001</v>
      </c>
      <c r="AJ99">
        <v>3.1073099999999998E-3</v>
      </c>
      <c r="AK99">
        <v>9.7196900000000003E-2</v>
      </c>
      <c r="AL99">
        <v>25.11</v>
      </c>
      <c r="AM99">
        <v>14.690200000000001</v>
      </c>
      <c r="AN99">
        <v>0</v>
      </c>
      <c r="AO99">
        <v>1.9011800000000001</v>
      </c>
      <c r="AP99">
        <v>15.395200000000001</v>
      </c>
      <c r="AQ99">
        <v>132.19</v>
      </c>
      <c r="AR99">
        <v>0</v>
      </c>
      <c r="AS99">
        <v>128.249</v>
      </c>
      <c r="AT99">
        <v>1.0054000000000001</v>
      </c>
      <c r="AU99">
        <v>9.0529700000000005E-3</v>
      </c>
      <c r="AV99">
        <v>3.2183700000000003E-2</v>
      </c>
      <c r="AW99" s="90" t="s">
        <v>1906</v>
      </c>
      <c r="AX99">
        <v>3.0798699999999998E-2</v>
      </c>
      <c r="AY99" s="90" t="s">
        <v>1906</v>
      </c>
      <c r="AZ99">
        <v>8.9824100000000004E-4</v>
      </c>
      <c r="BA99">
        <v>400.94400000000002</v>
      </c>
      <c r="BB99">
        <v>1.87782</v>
      </c>
      <c r="BC99">
        <v>8.1523499999999992E-3</v>
      </c>
      <c r="BD99" s="90" t="s">
        <v>1906</v>
      </c>
      <c r="BE99">
        <v>1.35772E-3</v>
      </c>
      <c r="BF99">
        <v>1.8311500000000001</v>
      </c>
      <c r="BG99">
        <v>1.8805000000000001</v>
      </c>
      <c r="BH99">
        <v>5.9615099999999997E-3</v>
      </c>
      <c r="BI99" s="90" t="s">
        <v>1906</v>
      </c>
      <c r="BJ99">
        <v>473.392</v>
      </c>
      <c r="BK99">
        <v>302.55099999999999</v>
      </c>
      <c r="BL99">
        <v>202.203</v>
      </c>
      <c r="BM99">
        <v>245.613</v>
      </c>
      <c r="BN99">
        <v>103.23399999999999</v>
      </c>
      <c r="BO99">
        <v>102.77800000000001</v>
      </c>
      <c r="BP99">
        <v>103.92</v>
      </c>
      <c r="BQ99">
        <v>100.327</v>
      </c>
      <c r="BR99">
        <v>100.27800000000001</v>
      </c>
      <c r="BS99">
        <v>100.38</v>
      </c>
      <c r="BT99">
        <v>348.41199999999998</v>
      </c>
      <c r="BU99">
        <v>225.19499999999999</v>
      </c>
      <c r="BV99">
        <v>293.13</v>
      </c>
      <c r="BW99">
        <v>129.04300000000001</v>
      </c>
      <c r="BX99">
        <v>100</v>
      </c>
      <c r="BY99">
        <v>100</v>
      </c>
      <c r="BZ99">
        <v>776.7</v>
      </c>
      <c r="CA99">
        <v>100.05500000000001</v>
      </c>
      <c r="CB99">
        <v>102.40900000000001</v>
      </c>
      <c r="CC99">
        <v>108.578</v>
      </c>
      <c r="CD99">
        <v>101.17400000000001</v>
      </c>
      <c r="CE99">
        <v>129.624</v>
      </c>
      <c r="CF99">
        <v>132.96</v>
      </c>
      <c r="CG99">
        <v>106.104</v>
      </c>
      <c r="CH99">
        <v>100.015</v>
      </c>
      <c r="CI99">
        <v>101.36499999999999</v>
      </c>
      <c r="CJ99">
        <v>101.843</v>
      </c>
      <c r="CK99">
        <v>100</v>
      </c>
      <c r="CL99">
        <v>101.392</v>
      </c>
      <c r="CM99">
        <v>100</v>
      </c>
      <c r="CN99">
        <v>133.321</v>
      </c>
      <c r="CO99">
        <v>100.01300000000001</v>
      </c>
      <c r="CP99">
        <v>101.44499999999999</v>
      </c>
      <c r="CQ99">
        <v>100.001</v>
      </c>
      <c r="CR99">
        <v>100</v>
      </c>
      <c r="CS99">
        <v>100.006</v>
      </c>
      <c r="CT99">
        <v>100.002</v>
      </c>
      <c r="CU99">
        <v>100</v>
      </c>
      <c r="CV99">
        <v>100.001</v>
      </c>
      <c r="CW99">
        <v>100.001</v>
      </c>
      <c r="CX99">
        <v>100</v>
      </c>
      <c r="CY99">
        <v>270.84100000000001</v>
      </c>
      <c r="CZ99">
        <v>207.94900000000001</v>
      </c>
      <c r="DA99">
        <v>106.761</v>
      </c>
      <c r="DB99">
        <v>101.557</v>
      </c>
      <c r="DC99">
        <v>105.15</v>
      </c>
      <c r="DD99">
        <v>100</v>
      </c>
      <c r="DE99">
        <v>100.327</v>
      </c>
      <c r="DF99">
        <v>196.946</v>
      </c>
      <c r="DG99">
        <v>180.93600000000001</v>
      </c>
      <c r="DH99">
        <v>239.226</v>
      </c>
      <c r="DI99">
        <v>4.0999999999999996</v>
      </c>
      <c r="DJ99">
        <v>1387.41</v>
      </c>
      <c r="DK99">
        <v>395.06900000000002</v>
      </c>
      <c r="DL99">
        <v>158.92699999999999</v>
      </c>
      <c r="DM99">
        <v>236.142</v>
      </c>
      <c r="DN99">
        <v>992.34100000000001</v>
      </c>
      <c r="DO99">
        <v>1.0374699999999999</v>
      </c>
      <c r="DP99">
        <v>1.0374699999999999</v>
      </c>
      <c r="DQ99">
        <v>1</v>
      </c>
      <c r="DR99">
        <v>7.2926800000000004E-4</v>
      </c>
      <c r="DS99">
        <v>0.948685</v>
      </c>
      <c r="DT99" s="90">
        <v>6.6399900000000001E-6</v>
      </c>
      <c r="DU99" s="90">
        <v>1.07428E-5</v>
      </c>
      <c r="DV99" s="90">
        <v>3.4539699999999999E-6</v>
      </c>
      <c r="DW99">
        <v>0</v>
      </c>
      <c r="DX99">
        <v>0</v>
      </c>
      <c r="DY99">
        <v>-1.1832499999999999E-2</v>
      </c>
      <c r="DZ99">
        <v>20.749500000000001</v>
      </c>
      <c r="EA99">
        <v>0.69997699999999996</v>
      </c>
      <c r="EB99">
        <v>0.17189499999999999</v>
      </c>
      <c r="EC99">
        <v>0.17189499999999999</v>
      </c>
      <c r="ED99">
        <v>3.4262000000000001</v>
      </c>
      <c r="EE99">
        <v>2.3921399999999999</v>
      </c>
      <c r="EF99">
        <v>3.4375300000000002</v>
      </c>
      <c r="EG99">
        <v>2.3921399999999999</v>
      </c>
      <c r="EH99">
        <v>0.34890900000000002</v>
      </c>
      <c r="EI99">
        <v>42.116799999999998</v>
      </c>
      <c r="EJ99">
        <v>7.1562099999999997</v>
      </c>
      <c r="EK99">
        <v>1.31153E-2</v>
      </c>
      <c r="EL99">
        <v>1.67903</v>
      </c>
      <c r="EM99">
        <v>0</v>
      </c>
      <c r="EN99">
        <v>41.244399999999999</v>
      </c>
      <c r="EO99">
        <v>538.73599999999999</v>
      </c>
      <c r="EP99">
        <v>3.17186E-2</v>
      </c>
      <c r="EQ99">
        <v>8.5726099999999996E-3</v>
      </c>
      <c r="ER99">
        <v>0</v>
      </c>
      <c r="ES99">
        <v>2.16879E-2</v>
      </c>
      <c r="ET99">
        <v>1.8297399999999999</v>
      </c>
      <c r="EU99">
        <v>1.7864199999999999E-3</v>
      </c>
      <c r="EV99">
        <v>1.02027E-2</v>
      </c>
      <c r="EW99">
        <v>9.97463E-3</v>
      </c>
      <c r="EX99">
        <v>9.8183800000000007E-4</v>
      </c>
      <c r="EY99">
        <v>9.9746300000000008E-4</v>
      </c>
      <c r="EZ99">
        <v>0.33127499999999999</v>
      </c>
      <c r="FA99">
        <v>9.4724600000000003E-3</v>
      </c>
      <c r="FB99">
        <v>9.4492199999999995E-4</v>
      </c>
      <c r="FC99">
        <v>0.135851</v>
      </c>
      <c r="FD99">
        <v>1.7660600000000001E-3</v>
      </c>
      <c r="FE99">
        <v>1.76606E-4</v>
      </c>
      <c r="FF99">
        <v>0.18734000000000001</v>
      </c>
      <c r="FG99">
        <v>2.4354200000000002E-3</v>
      </c>
      <c r="FH99">
        <v>2.4354199999999999E-4</v>
      </c>
      <c r="FI99">
        <v>0.74703200000000003</v>
      </c>
      <c r="FJ99">
        <v>1.11731</v>
      </c>
      <c r="FK99">
        <v>41.564700000000002</v>
      </c>
      <c r="FL99">
        <v>416.50799999999998</v>
      </c>
      <c r="FM99">
        <v>6.8560400000000001</v>
      </c>
      <c r="FN99">
        <v>1</v>
      </c>
      <c r="FO99">
        <v>0.49510300000000002</v>
      </c>
      <c r="FP99">
        <v>8.4762699999999993E-3</v>
      </c>
      <c r="FQ99">
        <v>8.5084699999999995E-4</v>
      </c>
      <c r="FR99">
        <v>8.0197500000000005E-2</v>
      </c>
      <c r="FS99">
        <v>0</v>
      </c>
      <c r="FT99">
        <v>7.7133300000000002E-2</v>
      </c>
      <c r="FU99">
        <v>0</v>
      </c>
      <c r="FV99">
        <v>1.2937000000000001</v>
      </c>
      <c r="FW99">
        <v>8.5084699999999995E-4</v>
      </c>
      <c r="FX99">
        <v>8.4762699999999993E-3</v>
      </c>
      <c r="FY99">
        <v>5.0285499999999997E-3</v>
      </c>
      <c r="FZ99">
        <v>0</v>
      </c>
      <c r="GA99">
        <v>4.0244199999999999E-3</v>
      </c>
      <c r="GB99">
        <v>0</v>
      </c>
      <c r="GC99">
        <v>298.24200000000002</v>
      </c>
      <c r="GD99">
        <v>1</v>
      </c>
      <c r="GE99">
        <v>0.597723</v>
      </c>
      <c r="GF99">
        <v>0.402277</v>
      </c>
      <c r="GG99">
        <v>1.2748299999999999</v>
      </c>
      <c r="GH99">
        <v>0</v>
      </c>
      <c r="GI99">
        <v>0</v>
      </c>
      <c r="GJ99">
        <v>0</v>
      </c>
      <c r="GK99">
        <v>0</v>
      </c>
      <c r="GL99">
        <v>0</v>
      </c>
      <c r="GM99">
        <v>0</v>
      </c>
      <c r="GN99">
        <v>0</v>
      </c>
      <c r="GO99">
        <v>0</v>
      </c>
      <c r="GP99">
        <v>0</v>
      </c>
      <c r="GQ99">
        <v>35.833300000000001</v>
      </c>
      <c r="GR99">
        <v>291.66699999999997</v>
      </c>
      <c r="GS99">
        <v>4.7365600000000001E-2</v>
      </c>
      <c r="GT99">
        <v>1.13857E-4</v>
      </c>
      <c r="GU99">
        <v>1.76318E-2</v>
      </c>
      <c r="GV99">
        <v>4.7653599999999997E-3</v>
      </c>
      <c r="GW99">
        <v>5.2244899999999997E-2</v>
      </c>
      <c r="GX99">
        <v>1.22081E-2</v>
      </c>
      <c r="GY99">
        <v>0.94724900000000001</v>
      </c>
      <c r="GZ99">
        <v>6.6407800000000003E-2</v>
      </c>
      <c r="HA99">
        <v>1.50425E-2</v>
      </c>
      <c r="HB99">
        <v>0.37175399999999997</v>
      </c>
      <c r="HC99">
        <v>0.246639</v>
      </c>
      <c r="HD99">
        <v>0.133771</v>
      </c>
      <c r="HE99">
        <v>0.595105</v>
      </c>
      <c r="HF99">
        <v>5.00291E-2</v>
      </c>
      <c r="HG99">
        <v>1.30302E-2</v>
      </c>
      <c r="HH99">
        <v>0.167909</v>
      </c>
      <c r="HI99">
        <v>7.8097100000000001E-3</v>
      </c>
      <c r="HJ99">
        <v>9.5947800000000005E-4</v>
      </c>
      <c r="HK99">
        <v>0.18817500000000001</v>
      </c>
      <c r="HL99">
        <v>8.7523099999999993E-3</v>
      </c>
      <c r="HM99">
        <v>1.0752800000000001E-3</v>
      </c>
      <c r="HN99">
        <v>3.1072499999999998E-4</v>
      </c>
      <c r="HO99">
        <v>4.8396000000000002E-2</v>
      </c>
      <c r="HP99">
        <v>6.62337E-3</v>
      </c>
      <c r="HQ99">
        <v>1.308E-2</v>
      </c>
      <c r="HR99">
        <v>4.32335E-4</v>
      </c>
      <c r="HS99">
        <v>0</v>
      </c>
      <c r="HT99">
        <v>1.4208000000000001</v>
      </c>
      <c r="HU99">
        <v>0</v>
      </c>
      <c r="HV99">
        <v>1.0864199999999999E-2</v>
      </c>
      <c r="HW99">
        <v>8.22129E-4</v>
      </c>
      <c r="HX99">
        <v>0.49154999999999999</v>
      </c>
      <c r="HY99">
        <v>0</v>
      </c>
      <c r="HZ99">
        <v>0</v>
      </c>
      <c r="IA99">
        <v>0.67972500000000002</v>
      </c>
      <c r="IB99">
        <v>1387.41</v>
      </c>
      <c r="IC99">
        <v>8.6302100000000007E-2</v>
      </c>
      <c r="ID99">
        <v>1.4208000000000001</v>
      </c>
      <c r="IE99">
        <v>0</v>
      </c>
      <c r="IF99">
        <v>250</v>
      </c>
      <c r="IG99">
        <v>13.817299999999999</v>
      </c>
      <c r="IH99">
        <v>9.2560299999999998E-2</v>
      </c>
      <c r="II99">
        <v>0</v>
      </c>
      <c r="IJ99">
        <v>-0.22598699999999999</v>
      </c>
      <c r="IK99">
        <v>4.1419600000000001E-3</v>
      </c>
      <c r="IL99">
        <v>6493.9</v>
      </c>
      <c r="IM99">
        <v>0</v>
      </c>
      <c r="IN99">
        <v>0.31698500000000002</v>
      </c>
      <c r="IO99">
        <v>0.90559199999999995</v>
      </c>
      <c r="IP99">
        <v>0.64168000000000003</v>
      </c>
      <c r="IQ99">
        <v>3.8582099999999999E-3</v>
      </c>
      <c r="IR99">
        <v>3.8582099999999999E-3</v>
      </c>
      <c r="IS99">
        <v>1.6189700000000001E-2</v>
      </c>
      <c r="IT99">
        <v>1.3671</v>
      </c>
      <c r="IU99">
        <v>1.7114799999999999</v>
      </c>
      <c r="IV99">
        <v>0</v>
      </c>
      <c r="IW99">
        <v>0</v>
      </c>
      <c r="IX99">
        <v>3.03349</v>
      </c>
    </row>
    <row r="100" spans="1:258" x14ac:dyDescent="0.2">
      <c r="A100">
        <v>36385</v>
      </c>
      <c r="B100">
        <v>9.4079999999999995</v>
      </c>
      <c r="C100">
        <v>-2.1</v>
      </c>
      <c r="D100">
        <v>10.3</v>
      </c>
      <c r="E100">
        <v>1.7158800000000001</v>
      </c>
      <c r="F100">
        <v>360</v>
      </c>
      <c r="G100">
        <v>0</v>
      </c>
      <c r="H100">
        <v>0</v>
      </c>
      <c r="I100">
        <v>0</v>
      </c>
      <c r="J100">
        <v>0</v>
      </c>
      <c r="K100">
        <v>0</v>
      </c>
      <c r="L100">
        <v>0</v>
      </c>
      <c r="M100" s="90">
        <v>6.64E-6</v>
      </c>
      <c r="N100">
        <v>0.31695699999999999</v>
      </c>
      <c r="O100">
        <v>694.68299999999999</v>
      </c>
      <c r="P100">
        <v>14.1797</v>
      </c>
      <c r="Q100">
        <v>1.3636900000000001</v>
      </c>
      <c r="R100">
        <v>0.36759799999999998</v>
      </c>
      <c r="S100">
        <v>0.16309599999999999</v>
      </c>
      <c r="T100">
        <v>1.0000199999999999E-3</v>
      </c>
      <c r="U100">
        <v>0.200543</v>
      </c>
      <c r="V100">
        <v>3.4735700000000001E-2</v>
      </c>
      <c r="W100">
        <v>0.121098</v>
      </c>
      <c r="X100">
        <v>0.110929</v>
      </c>
      <c r="Y100">
        <v>1.0000199999999999E-3</v>
      </c>
      <c r="Z100">
        <v>4198.1000000000004</v>
      </c>
      <c r="AA100">
        <v>164.358</v>
      </c>
      <c r="AB100">
        <v>14.6341</v>
      </c>
      <c r="AC100">
        <v>437.50400000000002</v>
      </c>
      <c r="AD100">
        <v>5.6875499999999999</v>
      </c>
      <c r="AE100">
        <v>0.56875500000000001</v>
      </c>
      <c r="AF100">
        <v>12953.8</v>
      </c>
      <c r="AG100">
        <v>602.5</v>
      </c>
      <c r="AH100">
        <v>74.021500000000003</v>
      </c>
      <c r="AI100">
        <v>0.450017</v>
      </c>
      <c r="AJ100">
        <v>3.0988600000000002E-3</v>
      </c>
      <c r="AK100">
        <v>9.6251100000000006E-2</v>
      </c>
      <c r="AL100">
        <v>25.11</v>
      </c>
      <c r="AM100">
        <v>14.690899999999999</v>
      </c>
      <c r="AN100">
        <v>0</v>
      </c>
      <c r="AO100">
        <v>1.91299</v>
      </c>
      <c r="AP100">
        <v>15.4514</v>
      </c>
      <c r="AQ100">
        <v>132.17699999999999</v>
      </c>
      <c r="AR100">
        <v>0</v>
      </c>
      <c r="AS100">
        <v>128.28100000000001</v>
      </c>
      <c r="AT100">
        <v>1.00692</v>
      </c>
      <c r="AU100">
        <v>9.0674599999999994E-3</v>
      </c>
      <c r="AV100">
        <v>3.2249399999999998E-2</v>
      </c>
      <c r="AW100" s="90" t="s">
        <v>1906</v>
      </c>
      <c r="AX100">
        <v>3.0862899999999999E-2</v>
      </c>
      <c r="AY100" s="90" t="s">
        <v>1906</v>
      </c>
      <c r="AZ100">
        <v>8.9933799999999996E-4</v>
      </c>
      <c r="BA100">
        <v>400.93900000000002</v>
      </c>
      <c r="BB100">
        <v>1.88018</v>
      </c>
      <c r="BC100">
        <v>8.1610299999999997E-3</v>
      </c>
      <c r="BD100" s="90" t="s">
        <v>1906</v>
      </c>
      <c r="BE100">
        <v>1.35888E-3</v>
      </c>
      <c r="BF100">
        <v>1.83352</v>
      </c>
      <c r="BG100">
        <v>1.88286</v>
      </c>
      <c r="BH100">
        <v>5.9702799999999997E-3</v>
      </c>
      <c r="BI100" s="90" t="s">
        <v>1906</v>
      </c>
      <c r="BJ100">
        <v>473.84300000000002</v>
      </c>
      <c r="BK100">
        <v>302.77</v>
      </c>
      <c r="BL100">
        <v>202.34899999999999</v>
      </c>
      <c r="BM100">
        <v>245.85900000000001</v>
      </c>
      <c r="BN100">
        <v>103.24</v>
      </c>
      <c r="BO100">
        <v>102.782</v>
      </c>
      <c r="BP100">
        <v>103.926</v>
      </c>
      <c r="BQ100">
        <v>100.32599999999999</v>
      </c>
      <c r="BR100">
        <v>100.27800000000001</v>
      </c>
      <c r="BS100">
        <v>100.38</v>
      </c>
      <c r="BT100">
        <v>348.41199999999998</v>
      </c>
      <c r="BU100">
        <v>225.35</v>
      </c>
      <c r="BV100">
        <v>292.97800000000001</v>
      </c>
      <c r="BW100">
        <v>129.09100000000001</v>
      </c>
      <c r="BX100">
        <v>100</v>
      </c>
      <c r="BY100">
        <v>100</v>
      </c>
      <c r="BZ100">
        <v>776.7</v>
      </c>
      <c r="CA100">
        <v>100.05500000000001</v>
      </c>
      <c r="CB100">
        <v>102.42100000000001</v>
      </c>
      <c r="CC100">
        <v>108.601</v>
      </c>
      <c r="CD100">
        <v>101.17700000000001</v>
      </c>
      <c r="CE100">
        <v>129.67400000000001</v>
      </c>
      <c r="CF100">
        <v>132.941</v>
      </c>
      <c r="CG100">
        <v>106.13500000000001</v>
      </c>
      <c r="CH100">
        <v>100.015</v>
      </c>
      <c r="CI100">
        <v>101.35299999999999</v>
      </c>
      <c r="CJ100">
        <v>101.845</v>
      </c>
      <c r="CK100">
        <v>100</v>
      </c>
      <c r="CL100">
        <v>101.395</v>
      </c>
      <c r="CM100">
        <v>100</v>
      </c>
      <c r="CN100">
        <v>133.399</v>
      </c>
      <c r="CO100">
        <v>100.014</v>
      </c>
      <c r="CP100">
        <v>101.45</v>
      </c>
      <c r="CQ100">
        <v>100.001</v>
      </c>
      <c r="CR100">
        <v>100</v>
      </c>
      <c r="CS100">
        <v>100.006</v>
      </c>
      <c r="CT100">
        <v>100.002</v>
      </c>
      <c r="CU100">
        <v>100</v>
      </c>
      <c r="CV100">
        <v>100.001</v>
      </c>
      <c r="CW100">
        <v>100.001</v>
      </c>
      <c r="CX100">
        <v>100</v>
      </c>
      <c r="CY100">
        <v>271.07299999999998</v>
      </c>
      <c r="CZ100">
        <v>208.101</v>
      </c>
      <c r="DA100">
        <v>106.79600000000001</v>
      </c>
      <c r="DB100">
        <v>101.545</v>
      </c>
      <c r="DC100">
        <v>105.16</v>
      </c>
      <c r="DD100">
        <v>100</v>
      </c>
      <c r="DE100">
        <v>100.32599999999999</v>
      </c>
      <c r="DF100">
        <v>197.06899999999999</v>
      </c>
      <c r="DG100">
        <v>180.92500000000001</v>
      </c>
      <c r="DH100">
        <v>239.20699999999999</v>
      </c>
      <c r="DI100">
        <v>4.0999999999999996</v>
      </c>
      <c r="DJ100">
        <v>1389.37</v>
      </c>
      <c r="DK100">
        <v>395.48500000000001</v>
      </c>
      <c r="DL100">
        <v>159.11699999999999</v>
      </c>
      <c r="DM100">
        <v>236.36799999999999</v>
      </c>
      <c r="DN100">
        <v>993.88099999999997</v>
      </c>
      <c r="DO100">
        <v>1.03871</v>
      </c>
      <c r="DP100">
        <v>1.03871</v>
      </c>
      <c r="DQ100">
        <v>1</v>
      </c>
      <c r="DR100">
        <v>7.2926800000000004E-4</v>
      </c>
      <c r="DS100">
        <v>0.948542</v>
      </c>
      <c r="DT100" s="90">
        <v>6.6399900000000001E-6</v>
      </c>
      <c r="DU100" s="90">
        <v>1.06372E-5</v>
      </c>
      <c r="DV100" s="90">
        <v>3.4541399999999999E-6</v>
      </c>
      <c r="DW100">
        <v>0</v>
      </c>
      <c r="DX100">
        <v>0</v>
      </c>
      <c r="DY100">
        <v>-1.18382E-2</v>
      </c>
      <c r="DZ100">
        <v>20.7743</v>
      </c>
      <c r="EA100">
        <v>0.70077699999999998</v>
      </c>
      <c r="EB100">
        <v>0.172094</v>
      </c>
      <c r="EC100">
        <v>0.172094</v>
      </c>
      <c r="ED100">
        <v>3.4302199999999998</v>
      </c>
      <c r="EE100">
        <v>2.39493</v>
      </c>
      <c r="EF100">
        <v>3.4415499999999999</v>
      </c>
      <c r="EG100">
        <v>2.39493</v>
      </c>
      <c r="EH100">
        <v>0.34931200000000001</v>
      </c>
      <c r="EI100">
        <v>42.167200000000001</v>
      </c>
      <c r="EJ100">
        <v>7.1779500000000001</v>
      </c>
      <c r="EK100">
        <v>1.3105199999999999E-2</v>
      </c>
      <c r="EL100">
        <v>1.67462</v>
      </c>
      <c r="EM100">
        <v>0</v>
      </c>
      <c r="EN100">
        <v>41.505600000000001</v>
      </c>
      <c r="EO100">
        <v>541.16999999999996</v>
      </c>
      <c r="EP100">
        <v>3.1715399999999998E-2</v>
      </c>
      <c r="EQ100">
        <v>8.5717399999999996E-3</v>
      </c>
      <c r="ER100">
        <v>0</v>
      </c>
      <c r="ES100">
        <v>2.1676899999999999E-2</v>
      </c>
      <c r="ET100">
        <v>1.81175</v>
      </c>
      <c r="EU100">
        <v>1.79371E-3</v>
      </c>
      <c r="EV100">
        <v>1.02059E-2</v>
      </c>
      <c r="EW100">
        <v>9.9742400000000005E-3</v>
      </c>
      <c r="EX100">
        <v>9.8151699999999989E-4</v>
      </c>
      <c r="EY100">
        <v>9.9742400000000001E-4</v>
      </c>
      <c r="EZ100">
        <v>0.331704</v>
      </c>
      <c r="FA100">
        <v>9.4869700000000008E-3</v>
      </c>
      <c r="FB100">
        <v>9.4578900000000005E-4</v>
      </c>
      <c r="FC100">
        <v>0.13606099999999999</v>
      </c>
      <c r="FD100">
        <v>1.7688000000000001E-3</v>
      </c>
      <c r="FE100">
        <v>1.7688E-4</v>
      </c>
      <c r="FF100">
        <v>0.18775700000000001</v>
      </c>
      <c r="FG100">
        <v>2.4408400000000001E-3</v>
      </c>
      <c r="FH100">
        <v>2.4408399999999999E-4</v>
      </c>
      <c r="FI100">
        <v>0.74803200000000003</v>
      </c>
      <c r="FJ100">
        <v>1.11866</v>
      </c>
      <c r="FK100">
        <v>41.5578</v>
      </c>
      <c r="FL100">
        <v>416.654</v>
      </c>
      <c r="FM100">
        <v>6.8561199999999998</v>
      </c>
      <c r="FN100">
        <v>1</v>
      </c>
      <c r="FO100">
        <v>0.495786</v>
      </c>
      <c r="FP100">
        <v>8.4883900000000002E-3</v>
      </c>
      <c r="FQ100">
        <v>8.5178700000000001E-4</v>
      </c>
      <c r="FR100">
        <v>8.0325099999999997E-2</v>
      </c>
      <c r="FS100">
        <v>0</v>
      </c>
      <c r="FT100">
        <v>7.7269099999999993E-2</v>
      </c>
      <c r="FU100">
        <v>0</v>
      </c>
      <c r="FV100">
        <v>1.29538</v>
      </c>
      <c r="FW100">
        <v>8.5178700000000001E-4</v>
      </c>
      <c r="FX100">
        <v>8.4883900000000002E-3</v>
      </c>
      <c r="FY100">
        <v>5.0356999999999997E-3</v>
      </c>
      <c r="FZ100">
        <v>0</v>
      </c>
      <c r="GA100">
        <v>4.0317699999999996E-3</v>
      </c>
      <c r="GB100">
        <v>0</v>
      </c>
      <c r="GC100">
        <v>298.24</v>
      </c>
      <c r="GD100">
        <v>1</v>
      </c>
      <c r="GE100">
        <v>0.59766600000000003</v>
      </c>
      <c r="GF100">
        <v>0.40233400000000002</v>
      </c>
      <c r="GG100">
        <v>1.27627</v>
      </c>
      <c r="GH100">
        <v>0</v>
      </c>
      <c r="GI100">
        <v>0</v>
      </c>
      <c r="GJ100">
        <v>0</v>
      </c>
      <c r="GK100">
        <v>0</v>
      </c>
      <c r="GL100">
        <v>0</v>
      </c>
      <c r="GM100">
        <v>0</v>
      </c>
      <c r="GN100">
        <v>0</v>
      </c>
      <c r="GO100">
        <v>0</v>
      </c>
      <c r="GP100">
        <v>0</v>
      </c>
      <c r="GQ100">
        <v>35.833300000000001</v>
      </c>
      <c r="GR100">
        <v>291.66699999999997</v>
      </c>
      <c r="GS100">
        <v>4.7552400000000002E-2</v>
      </c>
      <c r="GT100">
        <v>1.1391399999999999E-4</v>
      </c>
      <c r="GU100">
        <v>1.7698499999999999E-2</v>
      </c>
      <c r="GV100">
        <v>4.7833800000000003E-3</v>
      </c>
      <c r="GW100">
        <v>5.2449700000000002E-2</v>
      </c>
      <c r="GX100">
        <v>1.2171100000000001E-2</v>
      </c>
      <c r="GY100">
        <v>0.94877500000000003</v>
      </c>
      <c r="GZ100">
        <v>6.6621799999999995E-2</v>
      </c>
      <c r="HA100">
        <v>1.50083E-2</v>
      </c>
      <c r="HB100">
        <v>0.37170799999999998</v>
      </c>
      <c r="HC100">
        <v>0.24621299999999999</v>
      </c>
      <c r="HD100">
        <v>0.13427500000000001</v>
      </c>
      <c r="HE100">
        <v>0.59610799999999997</v>
      </c>
      <c r="HF100">
        <v>5.0218600000000002E-2</v>
      </c>
      <c r="HG100">
        <v>1.29931E-2</v>
      </c>
      <c r="HH100">
        <v>0.16817199999999999</v>
      </c>
      <c r="HI100">
        <v>7.8219699999999993E-3</v>
      </c>
      <c r="HJ100">
        <v>9.6098500000000003E-4</v>
      </c>
      <c r="HK100">
        <v>0.18804599999999999</v>
      </c>
      <c r="HL100">
        <v>8.74634E-3</v>
      </c>
      <c r="HM100">
        <v>1.0745500000000001E-3</v>
      </c>
      <c r="HN100">
        <v>3.1172399999999999E-4</v>
      </c>
      <c r="HO100">
        <v>4.8517699999999997E-2</v>
      </c>
      <c r="HP100">
        <v>6.64002E-3</v>
      </c>
      <c r="HQ100">
        <v>1.31129E-2</v>
      </c>
      <c r="HR100">
        <v>4.3342199999999998E-4</v>
      </c>
      <c r="HS100">
        <v>0</v>
      </c>
      <c r="HT100">
        <v>1.42242</v>
      </c>
      <c r="HU100">
        <v>0</v>
      </c>
      <c r="HV100">
        <v>1.0881800000000001E-2</v>
      </c>
      <c r="HW100">
        <v>8.2197599999999998E-4</v>
      </c>
      <c r="HX100">
        <v>0.49211100000000002</v>
      </c>
      <c r="HY100">
        <v>0</v>
      </c>
      <c r="HZ100">
        <v>0</v>
      </c>
      <c r="IA100">
        <v>0.68015800000000004</v>
      </c>
      <c r="IB100">
        <v>1389.37</v>
      </c>
      <c r="IC100">
        <v>8.6405200000000001E-2</v>
      </c>
      <c r="ID100">
        <v>1.42242</v>
      </c>
      <c r="IE100">
        <v>0</v>
      </c>
      <c r="IF100">
        <v>250</v>
      </c>
      <c r="IG100">
        <v>13.817299999999999</v>
      </c>
      <c r="IH100">
        <v>9.2560299999999998E-2</v>
      </c>
      <c r="II100">
        <v>0</v>
      </c>
      <c r="IJ100">
        <v>-0.22591700000000001</v>
      </c>
      <c r="IK100">
        <v>4.1399799999999997E-3</v>
      </c>
      <c r="IL100">
        <v>6500.12</v>
      </c>
      <c r="IM100">
        <v>0</v>
      </c>
      <c r="IN100">
        <v>0.31705699999999998</v>
      </c>
      <c r="IO100">
        <v>0.90559199999999995</v>
      </c>
      <c r="IP100">
        <v>0.63900699999999999</v>
      </c>
      <c r="IQ100">
        <v>3.8576700000000001E-3</v>
      </c>
      <c r="IR100">
        <v>3.8576700000000001E-3</v>
      </c>
      <c r="IS100">
        <v>1.6189100000000001E-2</v>
      </c>
      <c r="IT100">
        <v>1.3669</v>
      </c>
      <c r="IU100">
        <v>1.7112499999999999</v>
      </c>
      <c r="IV100">
        <v>0</v>
      </c>
      <c r="IW100">
        <v>0</v>
      </c>
      <c r="IX100">
        <v>3.03349</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N645"/>
  <sheetViews>
    <sheetView topLeftCell="A637" zoomScale="96" zoomScaleNormal="96" workbookViewId="0"/>
  </sheetViews>
  <sheetFormatPr defaultRowHeight="12.75" x14ac:dyDescent="0.2"/>
  <cols>
    <col min="2" max="2" width="26.5703125" customWidth="1"/>
    <col min="3" max="3" width="51.85546875" customWidth="1"/>
    <col min="4" max="4" width="11.7109375" customWidth="1"/>
    <col min="5" max="5" width="13.85546875" customWidth="1"/>
  </cols>
  <sheetData>
    <row r="1" spans="1:14" x14ac:dyDescent="0.2">
      <c r="B1" s="13"/>
    </row>
    <row r="2" spans="1:14" ht="45" x14ac:dyDescent="0.2">
      <c r="A2" s="74" t="s">
        <v>287</v>
      </c>
      <c r="B2" s="75" t="s">
        <v>1339</v>
      </c>
      <c r="C2" s="75" t="s">
        <v>288</v>
      </c>
      <c r="D2" s="76" t="s">
        <v>289</v>
      </c>
      <c r="E2" s="76" t="s">
        <v>290</v>
      </c>
      <c r="F2" s="77" t="s">
        <v>291</v>
      </c>
      <c r="G2" s="75" t="s">
        <v>292</v>
      </c>
      <c r="H2" s="75" t="s">
        <v>293</v>
      </c>
      <c r="I2" s="75" t="s">
        <v>294</v>
      </c>
      <c r="J2" s="75" t="s">
        <v>295</v>
      </c>
      <c r="K2" s="78" t="s">
        <v>296</v>
      </c>
      <c r="L2" s="75" t="s">
        <v>297</v>
      </c>
      <c r="M2" s="75" t="s">
        <v>1340</v>
      </c>
      <c r="N2" s="75" t="s">
        <v>1377</v>
      </c>
    </row>
    <row r="3" spans="1:14" x14ac:dyDescent="0.2">
      <c r="A3">
        <v>1169</v>
      </c>
      <c r="B3" s="13" t="s">
        <v>1563</v>
      </c>
      <c r="C3" s="13" t="s">
        <v>1566</v>
      </c>
      <c r="D3">
        <v>68.99666666666667</v>
      </c>
      <c r="E3">
        <v>-150.28100000000001</v>
      </c>
      <c r="F3" t="s">
        <v>298</v>
      </c>
      <c r="G3" t="s">
        <v>1163</v>
      </c>
      <c r="H3" t="s">
        <v>298</v>
      </c>
      <c r="I3" t="s">
        <v>298</v>
      </c>
      <c r="J3" t="s">
        <v>1289</v>
      </c>
      <c r="K3" t="s">
        <v>298</v>
      </c>
      <c r="L3" t="s">
        <v>298</v>
      </c>
      <c r="M3" s="79" t="str">
        <f t="shared" ref="M3:M66" si="0">HYPERLINK("http://maps.google.com/maps?q="&amp;D3&amp;","&amp;E3,"View on Google Map")</f>
        <v>View on Google Map</v>
      </c>
    </row>
    <row r="4" spans="1:14" x14ac:dyDescent="0.2">
      <c r="A4">
        <v>1170</v>
      </c>
      <c r="B4" s="13" t="s">
        <v>1564</v>
      </c>
      <c r="C4" s="13" t="s">
        <v>1567</v>
      </c>
      <c r="D4">
        <v>68.952222222222218</v>
      </c>
      <c r="E4">
        <v>-150.21249999999998</v>
      </c>
      <c r="F4" t="s">
        <v>298</v>
      </c>
      <c r="G4" t="s">
        <v>1163</v>
      </c>
      <c r="H4" t="s">
        <v>298</v>
      </c>
      <c r="I4" t="s">
        <v>298</v>
      </c>
      <c r="J4" t="s">
        <v>1289</v>
      </c>
      <c r="K4" t="s">
        <v>298</v>
      </c>
      <c r="L4" t="s">
        <v>298</v>
      </c>
      <c r="M4" s="79" t="str">
        <f t="shared" si="0"/>
        <v>View on Google Map</v>
      </c>
    </row>
    <row r="5" spans="1:14" x14ac:dyDescent="0.2">
      <c r="A5">
        <v>1171</v>
      </c>
      <c r="B5" s="13" t="s">
        <v>1565</v>
      </c>
      <c r="C5" s="13" t="s">
        <v>1568</v>
      </c>
      <c r="D5">
        <v>68.934444444444452</v>
      </c>
      <c r="E5">
        <v>-150.2727777777778</v>
      </c>
      <c r="F5" t="s">
        <v>298</v>
      </c>
      <c r="G5" t="s">
        <v>1163</v>
      </c>
      <c r="H5" t="s">
        <v>298</v>
      </c>
      <c r="I5" t="s">
        <v>298</v>
      </c>
      <c r="J5" t="s">
        <v>1291</v>
      </c>
      <c r="K5" t="s">
        <v>298</v>
      </c>
      <c r="L5" t="s">
        <v>361</v>
      </c>
      <c r="M5" s="79" t="str">
        <f t="shared" si="0"/>
        <v>View on Google Map</v>
      </c>
    </row>
    <row r="6" spans="1:14" x14ac:dyDescent="0.2">
      <c r="A6">
        <v>518</v>
      </c>
      <c r="B6" t="s">
        <v>1121</v>
      </c>
      <c r="C6" t="s">
        <v>1110</v>
      </c>
      <c r="D6">
        <v>68.900986000000003</v>
      </c>
      <c r="E6">
        <v>-151.308469</v>
      </c>
      <c r="F6">
        <v>350</v>
      </c>
      <c r="G6" t="s">
        <v>387</v>
      </c>
      <c r="H6" t="s">
        <v>298</v>
      </c>
      <c r="I6" t="s">
        <v>298</v>
      </c>
      <c r="J6" t="s">
        <v>1029</v>
      </c>
      <c r="K6" t="s">
        <v>298</v>
      </c>
      <c r="L6" t="s">
        <v>1111</v>
      </c>
      <c r="M6" s="79" t="str">
        <f t="shared" si="0"/>
        <v>View on Google Map</v>
      </c>
    </row>
    <row r="7" spans="1:14" x14ac:dyDescent="0.2">
      <c r="A7">
        <v>478</v>
      </c>
      <c r="B7" t="s">
        <v>1059</v>
      </c>
      <c r="C7" t="str">
        <f>"Arctic LTER Site number " &amp; A7</f>
        <v>Arctic LTER Site number 478</v>
      </c>
      <c r="D7">
        <v>68.510069999999999</v>
      </c>
      <c r="E7">
        <v>-149.62691000000001</v>
      </c>
      <c r="F7">
        <v>996</v>
      </c>
      <c r="G7" t="s">
        <v>387</v>
      </c>
      <c r="H7" t="s">
        <v>298</v>
      </c>
      <c r="I7" t="s">
        <v>298</v>
      </c>
      <c r="J7" t="s">
        <v>1029</v>
      </c>
      <c r="K7" t="s">
        <v>298</v>
      </c>
      <c r="L7" t="s">
        <v>298</v>
      </c>
      <c r="M7" s="79" t="str">
        <f t="shared" si="0"/>
        <v>View on Google Map</v>
      </c>
    </row>
    <row r="8" spans="1:14" x14ac:dyDescent="0.2">
      <c r="A8">
        <v>479</v>
      </c>
      <c r="B8" t="s">
        <v>1060</v>
      </c>
      <c r="C8" t="str">
        <f>"Arctic LTER Site number " &amp; A8</f>
        <v>Arctic LTER Site number 479</v>
      </c>
      <c r="D8">
        <v>68.505080000000007</v>
      </c>
      <c r="E8">
        <v>-149.62766999999999</v>
      </c>
      <c r="F8">
        <v>986</v>
      </c>
      <c r="G8" t="s">
        <v>387</v>
      </c>
      <c r="H8" t="s">
        <v>298</v>
      </c>
      <c r="I8" t="s">
        <v>298</v>
      </c>
      <c r="J8" t="s">
        <v>1029</v>
      </c>
      <c r="K8" t="s">
        <v>298</v>
      </c>
      <c r="L8" t="s">
        <v>298</v>
      </c>
      <c r="M8" s="79" t="str">
        <f t="shared" si="0"/>
        <v>View on Google Map</v>
      </c>
    </row>
    <row r="9" spans="1:14" x14ac:dyDescent="0.2">
      <c r="A9">
        <v>480</v>
      </c>
      <c r="B9" t="s">
        <v>1061</v>
      </c>
      <c r="C9" t="str">
        <f>"Arctic LTER Site number " &amp; A9</f>
        <v>Arctic LTER Site number 480</v>
      </c>
      <c r="D9">
        <v>68.502449999999996</v>
      </c>
      <c r="E9">
        <v>-149.63137</v>
      </c>
      <c r="F9">
        <v>982</v>
      </c>
      <c r="G9" t="s">
        <v>387</v>
      </c>
      <c r="H9" t="s">
        <v>298</v>
      </c>
      <c r="I9" t="s">
        <v>298</v>
      </c>
      <c r="J9" t="s">
        <v>1029</v>
      </c>
      <c r="K9" t="s">
        <v>298</v>
      </c>
      <c r="L9" t="s">
        <v>298</v>
      </c>
      <c r="M9" s="79" t="str">
        <f t="shared" si="0"/>
        <v>View on Google Map</v>
      </c>
    </row>
    <row r="10" spans="1:14" x14ac:dyDescent="0.2">
      <c r="B10" t="s">
        <v>1447</v>
      </c>
      <c r="C10" t="s">
        <v>1445</v>
      </c>
      <c r="D10">
        <v>69.375833333333333</v>
      </c>
      <c r="E10">
        <v>-150.68138888888899</v>
      </c>
      <c r="G10" t="s">
        <v>1436</v>
      </c>
      <c r="J10" t="s">
        <v>1291</v>
      </c>
      <c r="L10" t="s">
        <v>361</v>
      </c>
      <c r="M10" s="79" t="str">
        <f t="shared" si="0"/>
        <v>View on Google Map</v>
      </c>
    </row>
    <row r="11" spans="1:14" x14ac:dyDescent="0.2">
      <c r="B11" t="s">
        <v>1448</v>
      </c>
      <c r="C11" t="s">
        <v>1445</v>
      </c>
      <c r="D11">
        <v>69.322777777777773</v>
      </c>
      <c r="E11">
        <v>-150.95055555555601</v>
      </c>
      <c r="G11" t="s">
        <v>1436</v>
      </c>
      <c r="J11" t="s">
        <v>1291</v>
      </c>
      <c r="L11" t="s">
        <v>361</v>
      </c>
      <c r="M11" s="79" t="str">
        <f t="shared" si="0"/>
        <v>View on Google Map</v>
      </c>
    </row>
    <row r="12" spans="1:14" x14ac:dyDescent="0.2">
      <c r="B12" t="s">
        <v>1446</v>
      </c>
      <c r="C12" t="s">
        <v>1445</v>
      </c>
      <c r="D12">
        <v>69.328055555555565</v>
      </c>
      <c r="E12">
        <v>-150.238055555556</v>
      </c>
      <c r="G12" t="s">
        <v>1436</v>
      </c>
      <c r="J12" t="s">
        <v>1291</v>
      </c>
      <c r="L12" t="s">
        <v>361</v>
      </c>
      <c r="M12" s="79" t="str">
        <f t="shared" si="0"/>
        <v>View on Google Map</v>
      </c>
    </row>
    <row r="13" spans="1:14" x14ac:dyDescent="0.2">
      <c r="B13" t="s">
        <v>1444</v>
      </c>
      <c r="C13" t="s">
        <v>1445</v>
      </c>
      <c r="D13">
        <v>69.30361111111111</v>
      </c>
      <c r="E13">
        <v>-149.56083333333299</v>
      </c>
      <c r="G13" t="s">
        <v>1436</v>
      </c>
      <c r="J13" t="s">
        <v>1291</v>
      </c>
      <c r="L13" t="s">
        <v>361</v>
      </c>
      <c r="M13" s="79" t="str">
        <f t="shared" si="0"/>
        <v>View on Google Map</v>
      </c>
    </row>
    <row r="14" spans="1:14" x14ac:dyDescent="0.2">
      <c r="A14">
        <v>7</v>
      </c>
      <c r="B14" t="s">
        <v>316</v>
      </c>
      <c r="C14" t="s">
        <v>307</v>
      </c>
      <c r="D14">
        <v>68.95</v>
      </c>
      <c r="E14">
        <v>-148.86666666666667</v>
      </c>
      <c r="F14">
        <v>360</v>
      </c>
      <c r="G14" t="s">
        <v>299</v>
      </c>
      <c r="H14" t="s">
        <v>298</v>
      </c>
      <c r="I14" t="s">
        <v>298</v>
      </c>
      <c r="J14" t="s">
        <v>1358</v>
      </c>
      <c r="K14" t="s">
        <v>298</v>
      </c>
      <c r="L14" t="s">
        <v>303</v>
      </c>
      <c r="M14" s="79" t="str">
        <f t="shared" si="0"/>
        <v>View on Google Map</v>
      </c>
    </row>
    <row r="15" spans="1:14" x14ac:dyDescent="0.2">
      <c r="A15">
        <v>517</v>
      </c>
      <c r="B15" t="s">
        <v>1120</v>
      </c>
      <c r="C15" t="s">
        <v>1110</v>
      </c>
      <c r="D15">
        <v>68.467832999999999</v>
      </c>
      <c r="E15">
        <v>-151.47916699999999</v>
      </c>
      <c r="F15">
        <v>732</v>
      </c>
      <c r="G15" t="s">
        <v>387</v>
      </c>
      <c r="H15" t="s">
        <v>298</v>
      </c>
      <c r="I15" t="s">
        <v>298</v>
      </c>
      <c r="J15" t="s">
        <v>1029</v>
      </c>
      <c r="K15" t="s">
        <v>298</v>
      </c>
      <c r="L15" t="s">
        <v>1111</v>
      </c>
      <c r="M15" s="79" t="str">
        <f t="shared" si="0"/>
        <v>View on Google Map</v>
      </c>
    </row>
    <row r="16" spans="1:14" x14ac:dyDescent="0.2">
      <c r="A16">
        <v>516</v>
      </c>
      <c r="B16" t="s">
        <v>1119</v>
      </c>
      <c r="C16" t="s">
        <v>1110</v>
      </c>
      <c r="D16">
        <v>68.467500000000001</v>
      </c>
      <c r="E16">
        <v>-151.49433300000001</v>
      </c>
      <c r="F16">
        <v>769</v>
      </c>
      <c r="G16" t="s">
        <v>387</v>
      </c>
      <c r="H16" t="s">
        <v>298</v>
      </c>
      <c r="I16" t="s">
        <v>298</v>
      </c>
      <c r="J16" t="s">
        <v>1029</v>
      </c>
      <c r="K16" t="s">
        <v>298</v>
      </c>
      <c r="L16" t="s">
        <v>1111</v>
      </c>
      <c r="M16" s="79" t="str">
        <f t="shared" si="0"/>
        <v>View on Google Map</v>
      </c>
    </row>
    <row r="17" spans="1:13" x14ac:dyDescent="0.2">
      <c r="A17">
        <v>515</v>
      </c>
      <c r="B17" t="s">
        <v>1118</v>
      </c>
      <c r="C17" t="s">
        <v>1110</v>
      </c>
      <c r="D17">
        <v>68.463999999999999</v>
      </c>
      <c r="E17">
        <v>-151.51516699999999</v>
      </c>
      <c r="F17">
        <v>809</v>
      </c>
      <c r="G17" t="s">
        <v>387</v>
      </c>
      <c r="H17" t="s">
        <v>298</v>
      </c>
      <c r="I17" t="s">
        <v>298</v>
      </c>
      <c r="J17" t="s">
        <v>1029</v>
      </c>
      <c r="K17" t="s">
        <v>298</v>
      </c>
      <c r="L17" t="s">
        <v>1111</v>
      </c>
      <c r="M17" s="79" t="str">
        <f t="shared" si="0"/>
        <v>View on Google Map</v>
      </c>
    </row>
    <row r="18" spans="1:13" x14ac:dyDescent="0.2">
      <c r="A18">
        <v>1177</v>
      </c>
      <c r="B18" t="s">
        <v>1300</v>
      </c>
      <c r="C18" t="s">
        <v>1299</v>
      </c>
      <c r="D18">
        <v>68.99539</v>
      </c>
      <c r="E18">
        <v>-150.28278</v>
      </c>
      <c r="F18" t="s">
        <v>298</v>
      </c>
      <c r="G18" t="s">
        <v>1163</v>
      </c>
      <c r="H18" t="s">
        <v>298</v>
      </c>
      <c r="I18" t="s">
        <v>298</v>
      </c>
      <c r="J18" t="s">
        <v>1291</v>
      </c>
      <c r="K18" t="s">
        <v>298</v>
      </c>
      <c r="L18" t="s">
        <v>361</v>
      </c>
      <c r="M18" s="79" t="str">
        <f t="shared" si="0"/>
        <v>View on Google Map</v>
      </c>
    </row>
    <row r="19" spans="1:13" x14ac:dyDescent="0.2">
      <c r="A19">
        <v>1178</v>
      </c>
      <c r="B19" t="s">
        <v>1301</v>
      </c>
      <c r="C19" t="s">
        <v>1299</v>
      </c>
      <c r="D19">
        <v>68.996089999999995</v>
      </c>
      <c r="E19">
        <v>-150.29223999999999</v>
      </c>
      <c r="F19" t="s">
        <v>298</v>
      </c>
      <c r="G19" t="s">
        <v>1163</v>
      </c>
      <c r="H19" t="s">
        <v>298</v>
      </c>
      <c r="I19" t="s">
        <v>298</v>
      </c>
      <c r="J19" t="s">
        <v>1291</v>
      </c>
      <c r="K19" t="s">
        <v>298</v>
      </c>
      <c r="L19" t="s">
        <v>361</v>
      </c>
      <c r="M19" s="79" t="str">
        <f t="shared" si="0"/>
        <v>View on Google Map</v>
      </c>
    </row>
    <row r="20" spans="1:13" x14ac:dyDescent="0.2">
      <c r="A20">
        <v>1179</v>
      </c>
      <c r="B20" t="s">
        <v>1302</v>
      </c>
      <c r="C20" t="s">
        <v>1303</v>
      </c>
      <c r="D20">
        <v>68.953829999999996</v>
      </c>
      <c r="E20">
        <v>-150.20697000000001</v>
      </c>
      <c r="F20" t="s">
        <v>298</v>
      </c>
      <c r="G20" t="s">
        <v>1163</v>
      </c>
      <c r="H20" t="s">
        <v>298</v>
      </c>
      <c r="I20" t="s">
        <v>298</v>
      </c>
      <c r="J20" t="s">
        <v>1291</v>
      </c>
      <c r="K20" t="s">
        <v>298</v>
      </c>
      <c r="L20" t="s">
        <v>361</v>
      </c>
      <c r="M20" s="79" t="str">
        <f t="shared" si="0"/>
        <v>View on Google Map</v>
      </c>
    </row>
    <row r="21" spans="1:13" x14ac:dyDescent="0.2">
      <c r="A21">
        <v>1180</v>
      </c>
      <c r="B21" s="13" t="s">
        <v>1304</v>
      </c>
      <c r="C21" t="s">
        <v>1303</v>
      </c>
      <c r="D21">
        <v>68.951099999999997</v>
      </c>
      <c r="E21">
        <v>-150.20966000000001</v>
      </c>
      <c r="F21" t="s">
        <v>298</v>
      </c>
      <c r="G21" t="s">
        <v>1163</v>
      </c>
      <c r="H21" t="s">
        <v>298</v>
      </c>
      <c r="I21" t="s">
        <v>298</v>
      </c>
      <c r="J21" t="s">
        <v>1291</v>
      </c>
      <c r="K21" t="s">
        <v>298</v>
      </c>
      <c r="L21" t="s">
        <v>361</v>
      </c>
      <c r="M21" s="79" t="str">
        <f t="shared" si="0"/>
        <v>View on Google Map</v>
      </c>
    </row>
    <row r="22" spans="1:13" x14ac:dyDescent="0.2">
      <c r="A22">
        <v>1181</v>
      </c>
      <c r="B22" s="13" t="s">
        <v>1305</v>
      </c>
      <c r="C22" t="s">
        <v>1303</v>
      </c>
      <c r="D22">
        <v>68.950720000000004</v>
      </c>
      <c r="E22">
        <v>-150.19745</v>
      </c>
      <c r="F22" t="s">
        <v>298</v>
      </c>
      <c r="G22" t="s">
        <v>1163</v>
      </c>
      <c r="H22" t="s">
        <v>298</v>
      </c>
      <c r="I22" t="s">
        <v>298</v>
      </c>
      <c r="J22" t="s">
        <v>1291</v>
      </c>
      <c r="K22" t="s">
        <v>298</v>
      </c>
      <c r="L22" t="s">
        <v>361</v>
      </c>
      <c r="M22" s="79" t="str">
        <f t="shared" si="0"/>
        <v>View on Google Map</v>
      </c>
    </row>
    <row r="23" spans="1:13" x14ac:dyDescent="0.2">
      <c r="A23">
        <v>1182</v>
      </c>
      <c r="B23" s="13" t="s">
        <v>1306</v>
      </c>
      <c r="C23" t="s">
        <v>1303</v>
      </c>
      <c r="D23">
        <v>68.950149999999994</v>
      </c>
      <c r="E23">
        <v>-150.19701000000001</v>
      </c>
      <c r="F23" t="s">
        <v>298</v>
      </c>
      <c r="G23" t="s">
        <v>1163</v>
      </c>
      <c r="H23" t="s">
        <v>298</v>
      </c>
      <c r="I23" t="s">
        <v>298</v>
      </c>
      <c r="J23" t="s">
        <v>1291</v>
      </c>
      <c r="K23" t="s">
        <v>298</v>
      </c>
      <c r="L23" t="s">
        <v>361</v>
      </c>
      <c r="M23" s="79" t="str">
        <f t="shared" si="0"/>
        <v>View on Google Map</v>
      </c>
    </row>
    <row r="24" spans="1:13" x14ac:dyDescent="0.2">
      <c r="A24">
        <v>1183</v>
      </c>
      <c r="B24" s="13" t="s">
        <v>1307</v>
      </c>
      <c r="C24" t="s">
        <v>1303</v>
      </c>
      <c r="D24">
        <v>68.949629999999999</v>
      </c>
      <c r="E24">
        <v>-150.19672</v>
      </c>
      <c r="F24" t="s">
        <v>298</v>
      </c>
      <c r="G24" t="s">
        <v>1163</v>
      </c>
      <c r="H24" t="s">
        <v>298</v>
      </c>
      <c r="I24" t="s">
        <v>298</v>
      </c>
      <c r="J24" t="s">
        <v>1291</v>
      </c>
      <c r="K24" t="s">
        <v>298</v>
      </c>
      <c r="L24" t="s">
        <v>361</v>
      </c>
      <c r="M24" s="79" t="str">
        <f t="shared" si="0"/>
        <v>View on Google Map</v>
      </c>
    </row>
    <row r="25" spans="1:13" x14ac:dyDescent="0.2">
      <c r="A25">
        <v>1184</v>
      </c>
      <c r="B25" s="13" t="s">
        <v>1308</v>
      </c>
      <c r="C25" t="s">
        <v>1303</v>
      </c>
      <c r="D25">
        <v>68.952349999999996</v>
      </c>
      <c r="E25">
        <v>-150.20769999999999</v>
      </c>
      <c r="F25" t="s">
        <v>298</v>
      </c>
      <c r="G25" t="s">
        <v>1163</v>
      </c>
      <c r="H25" t="s">
        <v>298</v>
      </c>
      <c r="I25" t="s">
        <v>298</v>
      </c>
      <c r="J25" t="s">
        <v>1291</v>
      </c>
      <c r="K25" t="s">
        <v>298</v>
      </c>
      <c r="L25" t="s">
        <v>361</v>
      </c>
      <c r="M25" s="79" t="str">
        <f t="shared" si="0"/>
        <v>View on Google Map</v>
      </c>
    </row>
    <row r="26" spans="1:13" x14ac:dyDescent="0.2">
      <c r="A26">
        <v>1185</v>
      </c>
      <c r="B26" s="13" t="s">
        <v>1309</v>
      </c>
      <c r="C26" t="s">
        <v>1303</v>
      </c>
      <c r="D26">
        <v>68.933340000000001</v>
      </c>
      <c r="E26">
        <v>-150.27288999999999</v>
      </c>
      <c r="F26" t="s">
        <v>298</v>
      </c>
      <c r="G26" t="s">
        <v>1163</v>
      </c>
      <c r="H26" t="s">
        <v>298</v>
      </c>
      <c r="I26" t="s">
        <v>298</v>
      </c>
      <c r="J26" t="s">
        <v>1291</v>
      </c>
      <c r="K26" t="s">
        <v>298</v>
      </c>
      <c r="L26" t="s">
        <v>361</v>
      </c>
      <c r="M26" s="79" t="str">
        <f t="shared" si="0"/>
        <v>View on Google Map</v>
      </c>
    </row>
    <row r="27" spans="1:13" x14ac:dyDescent="0.2">
      <c r="A27">
        <v>1186</v>
      </c>
      <c r="B27" t="s">
        <v>1310</v>
      </c>
      <c r="C27" t="s">
        <v>1303</v>
      </c>
      <c r="D27">
        <v>68.935190000000006</v>
      </c>
      <c r="E27">
        <v>-150.26884000000001</v>
      </c>
      <c r="F27" t="s">
        <v>298</v>
      </c>
      <c r="G27" t="s">
        <v>1163</v>
      </c>
      <c r="H27" t="s">
        <v>298</v>
      </c>
      <c r="I27" t="s">
        <v>298</v>
      </c>
      <c r="J27" t="s">
        <v>1291</v>
      </c>
      <c r="K27" t="s">
        <v>298</v>
      </c>
      <c r="L27" t="s">
        <v>361</v>
      </c>
      <c r="M27" s="79" t="str">
        <f t="shared" si="0"/>
        <v>View on Google Map</v>
      </c>
    </row>
    <row r="28" spans="1:13" x14ac:dyDescent="0.2">
      <c r="A28">
        <v>1187</v>
      </c>
      <c r="B28" s="13" t="s">
        <v>1311</v>
      </c>
      <c r="C28" t="s">
        <v>1303</v>
      </c>
      <c r="D28">
        <v>68.997339999999994</v>
      </c>
      <c r="E28">
        <v>-150.30745999999999</v>
      </c>
      <c r="F28" t="s">
        <v>298</v>
      </c>
      <c r="G28" t="s">
        <v>1163</v>
      </c>
      <c r="H28" t="s">
        <v>298</v>
      </c>
      <c r="I28" t="s">
        <v>298</v>
      </c>
      <c r="J28" t="s">
        <v>1291</v>
      </c>
      <c r="K28" t="s">
        <v>298</v>
      </c>
      <c r="L28" t="s">
        <v>361</v>
      </c>
      <c r="M28" s="79" t="str">
        <f t="shared" si="0"/>
        <v>View on Google Map</v>
      </c>
    </row>
    <row r="29" spans="1:13" x14ac:dyDescent="0.2">
      <c r="A29">
        <v>1188</v>
      </c>
      <c r="B29" s="13" t="s">
        <v>1312</v>
      </c>
      <c r="C29" t="s">
        <v>1303</v>
      </c>
      <c r="D29">
        <v>68.950779999999995</v>
      </c>
      <c r="E29">
        <v>-150.19788</v>
      </c>
      <c r="F29" t="s">
        <v>298</v>
      </c>
      <c r="G29" t="s">
        <v>1163</v>
      </c>
      <c r="H29" t="s">
        <v>298</v>
      </c>
      <c r="I29" t="s">
        <v>298</v>
      </c>
      <c r="J29" t="s">
        <v>1291</v>
      </c>
      <c r="K29" t="s">
        <v>298</v>
      </c>
      <c r="L29" t="s">
        <v>361</v>
      </c>
      <c r="M29" s="79" t="str">
        <f t="shared" si="0"/>
        <v>View on Google Map</v>
      </c>
    </row>
    <row r="30" spans="1:13" x14ac:dyDescent="0.2">
      <c r="A30">
        <v>1189</v>
      </c>
      <c r="B30" s="13" t="s">
        <v>1313</v>
      </c>
      <c r="C30" t="s">
        <v>1303</v>
      </c>
      <c r="D30">
        <v>68.954440000000005</v>
      </c>
      <c r="E30">
        <v>-150.20644999999999</v>
      </c>
      <c r="F30" t="s">
        <v>298</v>
      </c>
      <c r="G30" t="s">
        <v>1163</v>
      </c>
      <c r="H30" t="s">
        <v>298</v>
      </c>
      <c r="I30" t="s">
        <v>298</v>
      </c>
      <c r="J30" t="s">
        <v>1291</v>
      </c>
      <c r="K30" t="s">
        <v>298</v>
      </c>
      <c r="L30" t="s">
        <v>361</v>
      </c>
      <c r="M30" s="79" t="str">
        <f t="shared" si="0"/>
        <v>View on Google Map</v>
      </c>
    </row>
    <row r="31" spans="1:13" x14ac:dyDescent="0.2">
      <c r="A31">
        <v>1190</v>
      </c>
      <c r="B31" s="13" t="s">
        <v>1314</v>
      </c>
      <c r="C31" t="s">
        <v>1303</v>
      </c>
      <c r="D31">
        <v>69.116330000000005</v>
      </c>
      <c r="E31">
        <v>-150.79077000000001</v>
      </c>
      <c r="F31" t="s">
        <v>298</v>
      </c>
      <c r="G31" t="s">
        <v>1163</v>
      </c>
      <c r="H31" t="s">
        <v>298</v>
      </c>
      <c r="I31" t="s">
        <v>298</v>
      </c>
      <c r="J31" t="s">
        <v>1291</v>
      </c>
      <c r="K31" t="s">
        <v>298</v>
      </c>
      <c r="L31" t="s">
        <v>361</v>
      </c>
      <c r="M31" s="79" t="str">
        <f t="shared" si="0"/>
        <v>View on Google Map</v>
      </c>
    </row>
    <row r="32" spans="1:13" x14ac:dyDescent="0.2">
      <c r="A32">
        <v>1191</v>
      </c>
      <c r="B32" s="13" t="s">
        <v>1315</v>
      </c>
      <c r="C32" t="s">
        <v>1303</v>
      </c>
      <c r="D32">
        <v>69.116150000000005</v>
      </c>
      <c r="E32">
        <v>-150.79553999999999</v>
      </c>
      <c r="F32" t="s">
        <v>298</v>
      </c>
      <c r="G32" t="s">
        <v>1163</v>
      </c>
      <c r="H32" t="s">
        <v>298</v>
      </c>
      <c r="I32" t="s">
        <v>298</v>
      </c>
      <c r="J32" t="s">
        <v>1291</v>
      </c>
      <c r="K32" t="s">
        <v>298</v>
      </c>
      <c r="L32" t="s">
        <v>361</v>
      </c>
      <c r="M32" s="79" t="str">
        <f t="shared" si="0"/>
        <v>View on Google Map</v>
      </c>
    </row>
    <row r="33" spans="1:14" x14ac:dyDescent="0.2">
      <c r="A33">
        <v>3</v>
      </c>
      <c r="B33" t="s">
        <v>304</v>
      </c>
      <c r="C33" t="s">
        <v>305</v>
      </c>
      <c r="D33">
        <v>68.266666666666666</v>
      </c>
      <c r="E33">
        <v>-149.44999999999999</v>
      </c>
      <c r="F33">
        <v>914</v>
      </c>
      <c r="G33" t="s">
        <v>299</v>
      </c>
      <c r="H33" t="s">
        <v>298</v>
      </c>
      <c r="I33" t="s">
        <v>298</v>
      </c>
      <c r="J33" t="s">
        <v>1358</v>
      </c>
      <c r="K33" t="s">
        <v>298</v>
      </c>
      <c r="L33" t="s">
        <v>303</v>
      </c>
      <c r="M33" s="79" t="str">
        <f t="shared" si="0"/>
        <v>View on Google Map</v>
      </c>
    </row>
    <row r="34" spans="1:14" x14ac:dyDescent="0.2">
      <c r="A34">
        <v>2</v>
      </c>
      <c r="B34" t="s">
        <v>301</v>
      </c>
      <c r="C34" t="s">
        <v>302</v>
      </c>
      <c r="D34">
        <v>68.266666666666666</v>
      </c>
      <c r="E34">
        <v>-149.46666666666667</v>
      </c>
      <c r="F34">
        <v>914</v>
      </c>
      <c r="G34" t="s">
        <v>299</v>
      </c>
      <c r="H34" t="s">
        <v>298</v>
      </c>
      <c r="I34" t="s">
        <v>298</v>
      </c>
      <c r="J34" t="s">
        <v>1358</v>
      </c>
      <c r="K34" t="s">
        <v>298</v>
      </c>
      <c r="L34" t="s">
        <v>303</v>
      </c>
      <c r="M34" s="79" t="str">
        <f t="shared" si="0"/>
        <v>View on Google Map</v>
      </c>
    </row>
    <row r="35" spans="1:14" x14ac:dyDescent="0.2">
      <c r="A35">
        <v>25</v>
      </c>
      <c r="B35" t="s">
        <v>347</v>
      </c>
      <c r="C35" t="str">
        <f t="shared" ref="C35:C41" si="1">"Arctic LTER Site number " &amp; A35</f>
        <v>Arctic LTER Site number 25</v>
      </c>
      <c r="D35" t="s">
        <v>298</v>
      </c>
      <c r="E35" t="s">
        <v>298</v>
      </c>
      <c r="F35">
        <v>1097</v>
      </c>
      <c r="G35" t="s">
        <v>299</v>
      </c>
      <c r="H35" t="s">
        <v>348</v>
      </c>
      <c r="I35" t="s">
        <v>298</v>
      </c>
      <c r="J35" t="s">
        <v>1358</v>
      </c>
      <c r="K35" t="s">
        <v>298</v>
      </c>
      <c r="L35" t="s">
        <v>298</v>
      </c>
      <c r="M35" s="79" t="str">
        <f t="shared" si="0"/>
        <v>View on Google Map</v>
      </c>
    </row>
    <row r="36" spans="1:14" x14ac:dyDescent="0.2">
      <c r="A36">
        <v>26</v>
      </c>
      <c r="B36" t="s">
        <v>349</v>
      </c>
      <c r="C36" t="str">
        <f t="shared" si="1"/>
        <v>Arctic LTER Site number 26</v>
      </c>
      <c r="D36" t="s">
        <v>298</v>
      </c>
      <c r="E36" t="s">
        <v>298</v>
      </c>
      <c r="F36">
        <v>1280</v>
      </c>
      <c r="G36" t="s">
        <v>299</v>
      </c>
      <c r="H36" t="s">
        <v>350</v>
      </c>
      <c r="I36" t="s">
        <v>298</v>
      </c>
      <c r="J36" t="s">
        <v>1358</v>
      </c>
      <c r="K36" t="s">
        <v>298</v>
      </c>
      <c r="L36" t="s">
        <v>298</v>
      </c>
      <c r="M36" s="79" t="str">
        <f t="shared" si="0"/>
        <v>View on Google Map</v>
      </c>
    </row>
    <row r="37" spans="1:14" x14ac:dyDescent="0.2">
      <c r="A37">
        <v>27</v>
      </c>
      <c r="B37" t="s">
        <v>351</v>
      </c>
      <c r="C37" t="str">
        <f t="shared" si="1"/>
        <v>Arctic LTER Site number 27</v>
      </c>
      <c r="D37" t="s">
        <v>298</v>
      </c>
      <c r="E37" t="s">
        <v>298</v>
      </c>
      <c r="F37">
        <v>1555</v>
      </c>
      <c r="G37" t="s">
        <v>299</v>
      </c>
      <c r="H37" t="s">
        <v>352</v>
      </c>
      <c r="I37" t="s">
        <v>298</v>
      </c>
      <c r="J37" t="s">
        <v>1358</v>
      </c>
      <c r="K37" t="s">
        <v>298</v>
      </c>
      <c r="L37" t="s">
        <v>298</v>
      </c>
      <c r="M37" s="79" t="str">
        <f t="shared" si="0"/>
        <v>View on Google Map</v>
      </c>
    </row>
    <row r="38" spans="1:14" ht="12.75" customHeight="1" x14ac:dyDescent="0.2">
      <c r="A38">
        <v>138</v>
      </c>
      <c r="B38" t="s">
        <v>473</v>
      </c>
      <c r="C38" t="str">
        <f t="shared" si="1"/>
        <v>Arctic LTER Site number 138</v>
      </c>
      <c r="D38">
        <v>70.283333333333331</v>
      </c>
      <c r="E38">
        <v>-148.30000000000001</v>
      </c>
      <c r="F38">
        <v>6</v>
      </c>
      <c r="G38" t="s">
        <v>387</v>
      </c>
      <c r="H38" t="s">
        <v>474</v>
      </c>
      <c r="I38" t="s">
        <v>298</v>
      </c>
      <c r="J38" t="s">
        <v>1358</v>
      </c>
      <c r="K38" t="s">
        <v>298</v>
      </c>
      <c r="L38" t="s">
        <v>303</v>
      </c>
      <c r="M38" s="79" t="str">
        <f t="shared" si="0"/>
        <v>View on Google Map</v>
      </c>
    </row>
    <row r="39" spans="1:14" ht="12.75" customHeight="1" x14ac:dyDescent="0.2">
      <c r="A39">
        <v>31</v>
      </c>
      <c r="B39" t="s">
        <v>359</v>
      </c>
      <c r="C39" t="str">
        <f t="shared" si="1"/>
        <v>Arctic LTER Site number 31</v>
      </c>
      <c r="D39">
        <v>68.957566666999995</v>
      </c>
      <c r="E39">
        <v>-150.236266667</v>
      </c>
      <c r="F39">
        <v>386.18</v>
      </c>
      <c r="G39" t="s">
        <v>299</v>
      </c>
      <c r="H39" t="s">
        <v>298</v>
      </c>
      <c r="I39" t="s">
        <v>298</v>
      </c>
      <c r="J39" t="s">
        <v>360</v>
      </c>
      <c r="K39" t="s">
        <v>298</v>
      </c>
      <c r="L39" t="s">
        <v>361</v>
      </c>
      <c r="M39" s="79" t="str">
        <f t="shared" si="0"/>
        <v>View on Google Map</v>
      </c>
    </row>
    <row r="40" spans="1:14" ht="12.75" customHeight="1" x14ac:dyDescent="0.2">
      <c r="A40">
        <v>131</v>
      </c>
      <c r="B40" t="s">
        <v>459</v>
      </c>
      <c r="C40" t="str">
        <f t="shared" si="1"/>
        <v>Arctic LTER Site number 131</v>
      </c>
      <c r="D40">
        <v>70.333333333333329</v>
      </c>
      <c r="E40">
        <v>-148.93333333333334</v>
      </c>
      <c r="F40">
        <v>3</v>
      </c>
      <c r="G40" t="s">
        <v>387</v>
      </c>
      <c r="H40" t="s">
        <v>460</v>
      </c>
      <c r="I40" t="s">
        <v>298</v>
      </c>
      <c r="J40" t="s">
        <v>1358</v>
      </c>
      <c r="K40" t="s">
        <v>298</v>
      </c>
      <c r="L40" t="s">
        <v>303</v>
      </c>
      <c r="M40" s="79" t="str">
        <f t="shared" si="0"/>
        <v>View on Google Map</v>
      </c>
    </row>
    <row r="41" spans="1:14" s="82" customFormat="1" ht="12.75" customHeight="1" x14ac:dyDescent="0.2">
      <c r="A41">
        <v>132</v>
      </c>
      <c r="B41" t="s">
        <v>461</v>
      </c>
      <c r="C41" t="str">
        <f t="shared" si="1"/>
        <v>Arctic LTER Site number 132</v>
      </c>
      <c r="D41">
        <v>70.333333333333329</v>
      </c>
      <c r="E41">
        <v>-148.93333333333334</v>
      </c>
      <c r="F41">
        <v>3</v>
      </c>
      <c r="G41" t="s">
        <v>387</v>
      </c>
      <c r="H41" t="s">
        <v>462</v>
      </c>
      <c r="I41" t="s">
        <v>298</v>
      </c>
      <c r="J41" t="s">
        <v>1358</v>
      </c>
      <c r="K41" t="s">
        <v>298</v>
      </c>
      <c r="L41" t="s">
        <v>303</v>
      </c>
      <c r="M41" s="79" t="str">
        <f t="shared" si="0"/>
        <v>View on Google Map</v>
      </c>
      <c r="N41"/>
    </row>
    <row r="42" spans="1:14" ht="12.75" customHeight="1" x14ac:dyDescent="0.2">
      <c r="A42">
        <v>141</v>
      </c>
      <c r="B42" t="s">
        <v>481</v>
      </c>
      <c r="C42" t="s">
        <v>482</v>
      </c>
      <c r="D42">
        <v>68.63333333333334</v>
      </c>
      <c r="E42">
        <v>-149.6</v>
      </c>
      <c r="F42">
        <v>720</v>
      </c>
      <c r="G42" t="s">
        <v>387</v>
      </c>
      <c r="H42" t="s">
        <v>483</v>
      </c>
      <c r="I42" t="s">
        <v>484</v>
      </c>
      <c r="J42" t="s">
        <v>1358</v>
      </c>
      <c r="K42" t="s">
        <v>298</v>
      </c>
      <c r="L42" t="s">
        <v>303</v>
      </c>
      <c r="M42" s="79" t="str">
        <f t="shared" si="0"/>
        <v>View on Google Map</v>
      </c>
    </row>
    <row r="43" spans="1:14" ht="12.75" customHeight="1" x14ac:dyDescent="0.2">
      <c r="A43">
        <v>160</v>
      </c>
      <c r="B43" t="s">
        <v>514</v>
      </c>
      <c r="C43" t="str">
        <f t="shared" ref="C43:C106" si="2">"Arctic LTER Site number " &amp; A43</f>
        <v>Arctic LTER Site number 160</v>
      </c>
      <c r="D43">
        <v>68.599999999999994</v>
      </c>
      <c r="E43">
        <v>-149.18333333333334</v>
      </c>
      <c r="F43">
        <v>864</v>
      </c>
      <c r="G43" t="s">
        <v>387</v>
      </c>
      <c r="H43" t="s">
        <v>515</v>
      </c>
      <c r="I43" t="s">
        <v>516</v>
      </c>
      <c r="J43" t="s">
        <v>1358</v>
      </c>
      <c r="K43">
        <v>246</v>
      </c>
      <c r="L43" t="s">
        <v>303</v>
      </c>
      <c r="M43" s="79" t="str">
        <f t="shared" si="0"/>
        <v>View on Google Map</v>
      </c>
    </row>
    <row r="44" spans="1:14" ht="12.75" customHeight="1" x14ac:dyDescent="0.2">
      <c r="A44">
        <v>481</v>
      </c>
      <c r="B44" t="s">
        <v>1062</v>
      </c>
      <c r="C44" t="str">
        <f t="shared" si="2"/>
        <v>Arctic LTER Site number 481</v>
      </c>
      <c r="D44">
        <v>68.976716667000005</v>
      </c>
      <c r="E44">
        <v>-150.20383333300001</v>
      </c>
      <c r="F44">
        <v>362</v>
      </c>
      <c r="G44" t="s">
        <v>387</v>
      </c>
      <c r="H44" t="s">
        <v>298</v>
      </c>
      <c r="I44" t="s">
        <v>298</v>
      </c>
      <c r="J44" t="s">
        <v>360</v>
      </c>
      <c r="K44" t="s">
        <v>298</v>
      </c>
      <c r="L44" t="s">
        <v>361</v>
      </c>
      <c r="M44" s="79" t="str">
        <f t="shared" si="0"/>
        <v>View on Google Map</v>
      </c>
    </row>
    <row r="45" spans="1:14" x14ac:dyDescent="0.2">
      <c r="A45">
        <v>21</v>
      </c>
      <c r="B45" t="s">
        <v>342</v>
      </c>
      <c r="C45" t="str">
        <f t="shared" si="2"/>
        <v>Arctic LTER Site number 21</v>
      </c>
      <c r="D45" t="s">
        <v>298</v>
      </c>
      <c r="E45" t="s">
        <v>298</v>
      </c>
      <c r="F45" t="s">
        <v>298</v>
      </c>
      <c r="G45" t="s">
        <v>299</v>
      </c>
      <c r="H45" t="s">
        <v>298</v>
      </c>
      <c r="I45" t="s">
        <v>298</v>
      </c>
      <c r="J45" t="s">
        <v>1358</v>
      </c>
      <c r="K45" t="s">
        <v>298</v>
      </c>
      <c r="L45" t="s">
        <v>298</v>
      </c>
      <c r="M45" s="79" t="str">
        <f t="shared" si="0"/>
        <v>View on Google Map</v>
      </c>
      <c r="N45" s="82"/>
    </row>
    <row r="46" spans="1:14" x14ac:dyDescent="0.2">
      <c r="A46">
        <v>470</v>
      </c>
      <c r="B46" t="s">
        <v>1050</v>
      </c>
      <c r="C46" t="str">
        <f t="shared" si="2"/>
        <v>Arctic LTER Site number 470</v>
      </c>
      <c r="D46">
        <v>68.829459999999997</v>
      </c>
      <c r="E46">
        <v>-149.77891</v>
      </c>
      <c r="F46">
        <v>634</v>
      </c>
      <c r="G46" t="s">
        <v>387</v>
      </c>
      <c r="H46" t="s">
        <v>298</v>
      </c>
      <c r="I46" t="s">
        <v>298</v>
      </c>
      <c r="J46" t="s">
        <v>1029</v>
      </c>
      <c r="K46" t="s">
        <v>298</v>
      </c>
      <c r="L46" t="s">
        <v>298</v>
      </c>
      <c r="M46" s="79" t="str">
        <f t="shared" si="0"/>
        <v>View on Google Map</v>
      </c>
    </row>
    <row r="47" spans="1:14" x14ac:dyDescent="0.2">
      <c r="A47">
        <v>471</v>
      </c>
      <c r="B47" t="s">
        <v>1051</v>
      </c>
      <c r="C47" t="str">
        <f t="shared" si="2"/>
        <v>Arctic LTER Site number 471</v>
      </c>
      <c r="D47">
        <v>68.832939999999994</v>
      </c>
      <c r="E47">
        <v>-149.76775000000001</v>
      </c>
      <c r="F47">
        <v>624</v>
      </c>
      <c r="G47" t="s">
        <v>387</v>
      </c>
      <c r="H47" t="s">
        <v>298</v>
      </c>
      <c r="I47" t="s">
        <v>298</v>
      </c>
      <c r="J47" t="s">
        <v>1029</v>
      </c>
      <c r="K47" t="s">
        <v>298</v>
      </c>
      <c r="L47" t="s">
        <v>298</v>
      </c>
      <c r="M47" s="79" t="str">
        <f t="shared" si="0"/>
        <v>View on Google Map</v>
      </c>
    </row>
    <row r="48" spans="1:14" x14ac:dyDescent="0.2">
      <c r="A48">
        <v>472</v>
      </c>
      <c r="B48" t="s">
        <v>1052</v>
      </c>
      <c r="C48" t="str">
        <f t="shared" si="2"/>
        <v>Arctic LTER Site number 472</v>
      </c>
      <c r="D48">
        <v>68.828059999999994</v>
      </c>
      <c r="E48">
        <v>-149.76449</v>
      </c>
      <c r="F48">
        <v>624</v>
      </c>
      <c r="G48" t="s">
        <v>387</v>
      </c>
      <c r="H48" t="s">
        <v>298</v>
      </c>
      <c r="I48" t="s">
        <v>298</v>
      </c>
      <c r="J48" t="s">
        <v>1029</v>
      </c>
      <c r="K48" t="s">
        <v>298</v>
      </c>
      <c r="L48" t="s">
        <v>298</v>
      </c>
      <c r="M48" s="79" t="str">
        <f t="shared" si="0"/>
        <v>View on Google Map</v>
      </c>
    </row>
    <row r="49" spans="1:13" x14ac:dyDescent="0.2">
      <c r="A49">
        <v>473</v>
      </c>
      <c r="B49" t="s">
        <v>1053</v>
      </c>
      <c r="C49" t="str">
        <f t="shared" si="2"/>
        <v>Arctic LTER Site number 473</v>
      </c>
      <c r="D49">
        <v>68.826400000000007</v>
      </c>
      <c r="E49">
        <v>-149.7585</v>
      </c>
      <c r="F49">
        <v>592</v>
      </c>
      <c r="G49" t="s">
        <v>387</v>
      </c>
      <c r="H49" t="s">
        <v>298</v>
      </c>
      <c r="I49" t="s">
        <v>298</v>
      </c>
      <c r="J49" t="s">
        <v>1029</v>
      </c>
      <c r="K49" t="s">
        <v>298</v>
      </c>
      <c r="L49" t="s">
        <v>298</v>
      </c>
      <c r="M49" s="79" t="str">
        <f t="shared" si="0"/>
        <v>View on Google Map</v>
      </c>
    </row>
    <row r="50" spans="1:13" x14ac:dyDescent="0.2">
      <c r="A50">
        <v>474</v>
      </c>
      <c r="B50" t="s">
        <v>1054</v>
      </c>
      <c r="C50" t="str">
        <f t="shared" si="2"/>
        <v>Arctic LTER Site number 474</v>
      </c>
      <c r="D50">
        <v>68.827349999999996</v>
      </c>
      <c r="E50">
        <v>-149.74993000000001</v>
      </c>
      <c r="F50">
        <v>592</v>
      </c>
      <c r="G50" t="s">
        <v>387</v>
      </c>
      <c r="H50" t="s">
        <v>298</v>
      </c>
      <c r="I50" t="s">
        <v>298</v>
      </c>
      <c r="J50" t="s">
        <v>1029</v>
      </c>
      <c r="K50" t="s">
        <v>298</v>
      </c>
      <c r="L50" t="s">
        <v>298</v>
      </c>
      <c r="M50" s="79" t="str">
        <f t="shared" si="0"/>
        <v>View on Google Map</v>
      </c>
    </row>
    <row r="51" spans="1:13" x14ac:dyDescent="0.2">
      <c r="A51">
        <v>475</v>
      </c>
      <c r="B51" t="s">
        <v>1055</v>
      </c>
      <c r="C51" t="str">
        <f t="shared" si="2"/>
        <v>Arctic LTER Site number 475</v>
      </c>
      <c r="D51">
        <v>68.831180000000003</v>
      </c>
      <c r="E51">
        <v>-149.74606</v>
      </c>
      <c r="F51">
        <v>593</v>
      </c>
      <c r="G51" t="s">
        <v>387</v>
      </c>
      <c r="H51" t="s">
        <v>1056</v>
      </c>
      <c r="I51" t="s">
        <v>298</v>
      </c>
      <c r="J51" t="s">
        <v>1029</v>
      </c>
      <c r="K51" t="s">
        <v>298</v>
      </c>
      <c r="L51" t="s">
        <v>298</v>
      </c>
      <c r="M51" s="79" t="str">
        <f t="shared" si="0"/>
        <v>View on Google Map</v>
      </c>
    </row>
    <row r="52" spans="1:13" x14ac:dyDescent="0.2">
      <c r="A52">
        <v>476</v>
      </c>
      <c r="B52" t="s">
        <v>1057</v>
      </c>
      <c r="C52" t="str">
        <f t="shared" si="2"/>
        <v>Arctic LTER Site number 476</v>
      </c>
      <c r="D52">
        <v>68.825339999999997</v>
      </c>
      <c r="E52">
        <v>-149.76837</v>
      </c>
      <c r="F52">
        <v>621</v>
      </c>
      <c r="G52" t="s">
        <v>387</v>
      </c>
      <c r="H52" t="s">
        <v>298</v>
      </c>
      <c r="I52" t="s">
        <v>298</v>
      </c>
      <c r="J52" t="s">
        <v>1029</v>
      </c>
      <c r="K52" t="s">
        <v>298</v>
      </c>
      <c r="L52" t="s">
        <v>298</v>
      </c>
      <c r="M52" s="79" t="str">
        <f t="shared" si="0"/>
        <v>View on Google Map</v>
      </c>
    </row>
    <row r="53" spans="1:13" x14ac:dyDescent="0.2">
      <c r="A53">
        <v>477</v>
      </c>
      <c r="B53" t="s">
        <v>1058</v>
      </c>
      <c r="C53" t="str">
        <f t="shared" si="2"/>
        <v>Arctic LTER Site number 477</v>
      </c>
      <c r="D53">
        <v>68.821740000000005</v>
      </c>
      <c r="E53">
        <v>-149.76378</v>
      </c>
      <c r="F53">
        <v>605</v>
      </c>
      <c r="G53" t="s">
        <v>387</v>
      </c>
      <c r="H53" t="s">
        <v>298</v>
      </c>
      <c r="I53" t="s">
        <v>298</v>
      </c>
      <c r="J53" t="s">
        <v>1029</v>
      </c>
      <c r="K53" t="s">
        <v>298</v>
      </c>
      <c r="L53" t="s">
        <v>298</v>
      </c>
      <c r="M53" s="79" t="str">
        <f t="shared" si="0"/>
        <v>View on Google Map</v>
      </c>
    </row>
    <row r="54" spans="1:13" x14ac:dyDescent="0.2">
      <c r="A54">
        <v>1174</v>
      </c>
      <c r="B54" t="s">
        <v>1296</v>
      </c>
      <c r="C54" t="str">
        <f t="shared" si="2"/>
        <v>Arctic LTER Site number 1174</v>
      </c>
      <c r="D54">
        <v>68.933938330000004</v>
      </c>
      <c r="E54">
        <v>-150.27111830000001</v>
      </c>
      <c r="F54" t="s">
        <v>298</v>
      </c>
      <c r="G54" t="s">
        <v>1163</v>
      </c>
      <c r="H54" t="s">
        <v>298</v>
      </c>
      <c r="I54" t="s">
        <v>298</v>
      </c>
      <c r="J54" t="s">
        <v>1291</v>
      </c>
      <c r="K54" t="s">
        <v>298</v>
      </c>
      <c r="L54" t="s">
        <v>361</v>
      </c>
      <c r="M54" s="79" t="str">
        <f t="shared" si="0"/>
        <v>View on Google Map</v>
      </c>
    </row>
    <row r="55" spans="1:13" x14ac:dyDescent="0.2">
      <c r="A55">
        <v>242</v>
      </c>
      <c r="B55" t="s">
        <v>700</v>
      </c>
      <c r="C55" t="str">
        <f t="shared" si="2"/>
        <v>Arctic LTER Site number 242</v>
      </c>
      <c r="D55" t="s">
        <v>298</v>
      </c>
      <c r="E55" t="s">
        <v>298</v>
      </c>
      <c r="F55">
        <v>390.2439024390244</v>
      </c>
      <c r="G55" t="s">
        <v>387</v>
      </c>
      <c r="H55" t="s">
        <v>298</v>
      </c>
      <c r="I55" t="s">
        <v>298</v>
      </c>
      <c r="J55" t="s">
        <v>1358</v>
      </c>
      <c r="K55" t="s">
        <v>298</v>
      </c>
      <c r="L55" t="s">
        <v>701</v>
      </c>
      <c r="M55" s="79" t="str">
        <f t="shared" si="0"/>
        <v>View on Google Map</v>
      </c>
    </row>
    <row r="56" spans="1:13" x14ac:dyDescent="0.2">
      <c r="A56">
        <v>192</v>
      </c>
      <c r="B56" t="s">
        <v>598</v>
      </c>
      <c r="C56" t="str">
        <f t="shared" si="2"/>
        <v>Arctic LTER Site number 192</v>
      </c>
      <c r="D56">
        <v>69.233333333333334</v>
      </c>
      <c r="E56">
        <v>-148.94999999999999</v>
      </c>
      <c r="F56">
        <v>325</v>
      </c>
      <c r="G56" t="s">
        <v>387</v>
      </c>
      <c r="H56" t="s">
        <v>599</v>
      </c>
      <c r="I56" t="s">
        <v>298</v>
      </c>
      <c r="J56" t="s">
        <v>1358</v>
      </c>
      <c r="K56" t="s">
        <v>298</v>
      </c>
      <c r="L56" t="s">
        <v>600</v>
      </c>
      <c r="M56" s="79" t="str">
        <f t="shared" si="0"/>
        <v>View on Google Map</v>
      </c>
    </row>
    <row r="57" spans="1:13" x14ac:dyDescent="0.2">
      <c r="A57">
        <v>277</v>
      </c>
      <c r="B57" t="s">
        <v>598</v>
      </c>
      <c r="C57" t="str">
        <f t="shared" si="2"/>
        <v>Arctic LTER Site number 277</v>
      </c>
      <c r="D57">
        <v>70.374600000000001</v>
      </c>
      <c r="E57">
        <v>-149.06383333333332</v>
      </c>
      <c r="F57">
        <v>6</v>
      </c>
      <c r="G57" t="s">
        <v>387</v>
      </c>
      <c r="H57" t="s">
        <v>767</v>
      </c>
      <c r="I57" t="s">
        <v>298</v>
      </c>
      <c r="J57" t="s">
        <v>1358</v>
      </c>
      <c r="K57" t="s">
        <v>298</v>
      </c>
      <c r="L57" t="s">
        <v>768</v>
      </c>
      <c r="M57" s="79" t="str">
        <f t="shared" si="0"/>
        <v>View on Google Map</v>
      </c>
    </row>
    <row r="58" spans="1:13" x14ac:dyDescent="0.2">
      <c r="A58">
        <v>193</v>
      </c>
      <c r="B58" t="s">
        <v>601</v>
      </c>
      <c r="C58" t="str">
        <f t="shared" si="2"/>
        <v>Arctic LTER Site number 193</v>
      </c>
      <c r="D58">
        <v>69.283333333333331</v>
      </c>
      <c r="E58">
        <v>-148.9</v>
      </c>
      <c r="F58">
        <v>346</v>
      </c>
      <c r="G58" t="s">
        <v>387</v>
      </c>
      <c r="H58" t="s">
        <v>602</v>
      </c>
      <c r="I58" t="s">
        <v>298</v>
      </c>
      <c r="J58" t="s">
        <v>1358</v>
      </c>
      <c r="K58" t="s">
        <v>298</v>
      </c>
      <c r="L58" t="s">
        <v>600</v>
      </c>
      <c r="M58" s="79" t="str">
        <f t="shared" si="0"/>
        <v>View on Google Map</v>
      </c>
    </row>
    <row r="59" spans="1:13" x14ac:dyDescent="0.2">
      <c r="A59">
        <v>278</v>
      </c>
      <c r="B59" t="s">
        <v>601</v>
      </c>
      <c r="C59" t="str">
        <f t="shared" si="2"/>
        <v>Arctic LTER Site number 278</v>
      </c>
      <c r="D59">
        <v>70.374600000000001</v>
      </c>
      <c r="E59">
        <v>-149.06383333333332</v>
      </c>
      <c r="F59">
        <v>6</v>
      </c>
      <c r="G59" t="s">
        <v>387</v>
      </c>
      <c r="H59" t="s">
        <v>769</v>
      </c>
      <c r="I59" t="s">
        <v>298</v>
      </c>
      <c r="J59" t="s">
        <v>1358</v>
      </c>
      <c r="K59" t="s">
        <v>298</v>
      </c>
      <c r="L59" t="s">
        <v>768</v>
      </c>
      <c r="M59" s="79" t="str">
        <f t="shared" si="0"/>
        <v>View on Google Map</v>
      </c>
    </row>
    <row r="60" spans="1:13" x14ac:dyDescent="0.2">
      <c r="A60">
        <v>194</v>
      </c>
      <c r="B60" t="s">
        <v>603</v>
      </c>
      <c r="C60" t="str">
        <f t="shared" si="2"/>
        <v>Arctic LTER Site number 194</v>
      </c>
      <c r="D60">
        <v>69.716666666666669</v>
      </c>
      <c r="E60">
        <v>-149.44999999999999</v>
      </c>
      <c r="F60">
        <v>91</v>
      </c>
      <c r="G60" t="s">
        <v>387</v>
      </c>
      <c r="H60" t="s">
        <v>604</v>
      </c>
      <c r="I60" t="s">
        <v>298</v>
      </c>
      <c r="J60" t="s">
        <v>1358</v>
      </c>
      <c r="K60" t="s">
        <v>298</v>
      </c>
      <c r="L60" t="s">
        <v>600</v>
      </c>
      <c r="M60" s="79" t="str">
        <f t="shared" si="0"/>
        <v>View on Google Map</v>
      </c>
    </row>
    <row r="61" spans="1:13" x14ac:dyDescent="0.2">
      <c r="A61">
        <v>279</v>
      </c>
      <c r="B61" t="s">
        <v>603</v>
      </c>
      <c r="C61" t="str">
        <f t="shared" si="2"/>
        <v>Arctic LTER Site number 279</v>
      </c>
      <c r="D61">
        <v>70.367750000000001</v>
      </c>
      <c r="E61">
        <v>-148.8357</v>
      </c>
      <c r="F61">
        <v>6</v>
      </c>
      <c r="G61" t="s">
        <v>387</v>
      </c>
      <c r="H61" t="s">
        <v>770</v>
      </c>
      <c r="I61" t="s">
        <v>298</v>
      </c>
      <c r="J61" t="s">
        <v>1358</v>
      </c>
      <c r="K61" t="s">
        <v>298</v>
      </c>
      <c r="L61" t="s">
        <v>768</v>
      </c>
      <c r="M61" s="79" t="str">
        <f t="shared" si="0"/>
        <v>View on Google Map</v>
      </c>
    </row>
    <row r="62" spans="1:13" x14ac:dyDescent="0.2">
      <c r="A62">
        <v>195</v>
      </c>
      <c r="B62" t="s">
        <v>605</v>
      </c>
      <c r="C62" t="str">
        <f t="shared" si="2"/>
        <v>Arctic LTER Site number 195</v>
      </c>
      <c r="D62">
        <v>69.716666666666669</v>
      </c>
      <c r="E62">
        <v>-149.44999999999999</v>
      </c>
      <c r="F62">
        <v>91</v>
      </c>
      <c r="G62" t="s">
        <v>387</v>
      </c>
      <c r="H62" t="s">
        <v>606</v>
      </c>
      <c r="I62" t="s">
        <v>298</v>
      </c>
      <c r="J62" t="s">
        <v>1358</v>
      </c>
      <c r="K62" t="s">
        <v>298</v>
      </c>
      <c r="L62" t="s">
        <v>600</v>
      </c>
      <c r="M62" s="79" t="str">
        <f t="shared" si="0"/>
        <v>View on Google Map</v>
      </c>
    </row>
    <row r="63" spans="1:13" x14ac:dyDescent="0.2">
      <c r="A63">
        <v>280</v>
      </c>
      <c r="B63" t="s">
        <v>605</v>
      </c>
      <c r="C63" t="str">
        <f t="shared" si="2"/>
        <v>Arctic LTER Site number 280</v>
      </c>
      <c r="D63">
        <v>70.367750000000001</v>
      </c>
      <c r="E63">
        <v>-148.8357</v>
      </c>
      <c r="F63">
        <v>6</v>
      </c>
      <c r="G63" t="s">
        <v>387</v>
      </c>
      <c r="H63" t="s">
        <v>771</v>
      </c>
      <c r="I63" t="s">
        <v>298</v>
      </c>
      <c r="J63" t="s">
        <v>1358</v>
      </c>
      <c r="K63" t="s">
        <v>298</v>
      </c>
      <c r="L63" t="s">
        <v>768</v>
      </c>
      <c r="M63" s="79" t="str">
        <f t="shared" si="0"/>
        <v>View on Google Map</v>
      </c>
    </row>
    <row r="64" spans="1:13" x14ac:dyDescent="0.2">
      <c r="A64">
        <v>196</v>
      </c>
      <c r="B64" t="s">
        <v>607</v>
      </c>
      <c r="C64" t="str">
        <f t="shared" si="2"/>
        <v>Arctic LTER Site number 196</v>
      </c>
      <c r="D64">
        <v>69.833333333333329</v>
      </c>
      <c r="E64">
        <v>-149.75</v>
      </c>
      <c r="F64">
        <v>80</v>
      </c>
      <c r="G64" t="s">
        <v>387</v>
      </c>
      <c r="H64" t="s">
        <v>608</v>
      </c>
      <c r="I64" t="s">
        <v>298</v>
      </c>
      <c r="J64" t="s">
        <v>1358</v>
      </c>
      <c r="K64" t="s">
        <v>298</v>
      </c>
      <c r="L64" t="s">
        <v>600</v>
      </c>
      <c r="M64" s="79" t="str">
        <f t="shared" si="0"/>
        <v>View on Google Map</v>
      </c>
    </row>
    <row r="65" spans="1:13" x14ac:dyDescent="0.2">
      <c r="A65">
        <v>281</v>
      </c>
      <c r="B65" t="s">
        <v>607</v>
      </c>
      <c r="C65" t="str">
        <f t="shared" si="2"/>
        <v>Arctic LTER Site number 281</v>
      </c>
      <c r="D65">
        <v>70.26821666666666</v>
      </c>
      <c r="E65">
        <v>-149.20859999999999</v>
      </c>
      <c r="F65">
        <v>15</v>
      </c>
      <c r="G65" t="s">
        <v>387</v>
      </c>
      <c r="H65" t="s">
        <v>772</v>
      </c>
      <c r="I65" t="s">
        <v>298</v>
      </c>
      <c r="J65" t="s">
        <v>1358</v>
      </c>
      <c r="K65" t="s">
        <v>298</v>
      </c>
      <c r="L65" t="s">
        <v>768</v>
      </c>
      <c r="M65" s="79" t="str">
        <f t="shared" si="0"/>
        <v>View on Google Map</v>
      </c>
    </row>
    <row r="66" spans="1:13" x14ac:dyDescent="0.2">
      <c r="A66">
        <v>197</v>
      </c>
      <c r="B66" t="s">
        <v>609</v>
      </c>
      <c r="C66" t="str">
        <f t="shared" si="2"/>
        <v>Arctic LTER Site number 197</v>
      </c>
      <c r="D66">
        <v>70.283333333333331</v>
      </c>
      <c r="E66">
        <v>-150.19999999999999</v>
      </c>
      <c r="F66">
        <v>12</v>
      </c>
      <c r="G66" t="s">
        <v>387</v>
      </c>
      <c r="H66" t="s">
        <v>610</v>
      </c>
      <c r="I66" t="s">
        <v>298</v>
      </c>
      <c r="J66" t="s">
        <v>1358</v>
      </c>
      <c r="K66" t="s">
        <v>298</v>
      </c>
      <c r="L66" t="s">
        <v>600</v>
      </c>
      <c r="M66" s="79" t="str">
        <f t="shared" si="0"/>
        <v>View on Google Map</v>
      </c>
    </row>
    <row r="67" spans="1:13" x14ac:dyDescent="0.2">
      <c r="A67">
        <v>282</v>
      </c>
      <c r="B67" t="s">
        <v>609</v>
      </c>
      <c r="C67" t="str">
        <f t="shared" si="2"/>
        <v>Arctic LTER Site number 282</v>
      </c>
      <c r="D67">
        <v>70.26821666666666</v>
      </c>
      <c r="E67">
        <v>-149.20859999999999</v>
      </c>
      <c r="F67">
        <v>15</v>
      </c>
      <c r="G67" t="s">
        <v>387</v>
      </c>
      <c r="H67" t="s">
        <v>773</v>
      </c>
      <c r="I67" t="s">
        <v>298</v>
      </c>
      <c r="J67" t="s">
        <v>1358</v>
      </c>
      <c r="K67" t="s">
        <v>298</v>
      </c>
      <c r="L67" t="s">
        <v>768</v>
      </c>
      <c r="M67" s="79" t="str">
        <f t="shared" ref="M67:M130" si="3">HYPERLINK("http://maps.google.com/maps?q="&amp;D67&amp;","&amp;E67,"View on Google Map")</f>
        <v>View on Google Map</v>
      </c>
    </row>
    <row r="68" spans="1:13" x14ac:dyDescent="0.2">
      <c r="A68">
        <v>198</v>
      </c>
      <c r="B68" t="s">
        <v>611</v>
      </c>
      <c r="C68" t="str">
        <f t="shared" si="2"/>
        <v>Arctic LTER Site number 198</v>
      </c>
      <c r="D68">
        <v>70.283333333333331</v>
      </c>
      <c r="E68">
        <v>-150.19999999999999</v>
      </c>
      <c r="F68">
        <v>12</v>
      </c>
      <c r="G68" t="s">
        <v>387</v>
      </c>
      <c r="H68" t="s">
        <v>612</v>
      </c>
      <c r="I68" t="s">
        <v>298</v>
      </c>
      <c r="J68" t="s">
        <v>1358</v>
      </c>
      <c r="K68" t="s">
        <v>298</v>
      </c>
      <c r="L68" t="s">
        <v>600</v>
      </c>
      <c r="M68" s="79" t="str">
        <f t="shared" si="3"/>
        <v>View on Google Map</v>
      </c>
    </row>
    <row r="69" spans="1:13" x14ac:dyDescent="0.2">
      <c r="A69">
        <v>283</v>
      </c>
      <c r="B69" t="s">
        <v>611</v>
      </c>
      <c r="C69" t="str">
        <f t="shared" si="2"/>
        <v>Arctic LTER Site number 283</v>
      </c>
      <c r="D69">
        <v>70.184266666666673</v>
      </c>
      <c r="E69">
        <v>-149.15443333333334</v>
      </c>
      <c r="F69">
        <v>15</v>
      </c>
      <c r="G69" t="s">
        <v>387</v>
      </c>
      <c r="H69" t="s">
        <v>774</v>
      </c>
      <c r="I69" t="s">
        <v>298</v>
      </c>
      <c r="J69" t="s">
        <v>1358</v>
      </c>
      <c r="K69" t="s">
        <v>298</v>
      </c>
      <c r="L69" t="s">
        <v>768</v>
      </c>
      <c r="M69" s="79" t="str">
        <f t="shared" si="3"/>
        <v>View on Google Map</v>
      </c>
    </row>
    <row r="70" spans="1:13" x14ac:dyDescent="0.2">
      <c r="A70">
        <v>199</v>
      </c>
      <c r="B70" t="s">
        <v>613</v>
      </c>
      <c r="C70" t="str">
        <f t="shared" si="2"/>
        <v>Arctic LTER Site number 199</v>
      </c>
      <c r="D70">
        <v>70.416666666666671</v>
      </c>
      <c r="E70">
        <v>-150.19999999999999</v>
      </c>
      <c r="F70">
        <v>4</v>
      </c>
      <c r="G70" t="s">
        <v>387</v>
      </c>
      <c r="H70" t="s">
        <v>614</v>
      </c>
      <c r="I70" t="s">
        <v>298</v>
      </c>
      <c r="J70" t="s">
        <v>1358</v>
      </c>
      <c r="K70" t="s">
        <v>298</v>
      </c>
      <c r="L70" t="s">
        <v>600</v>
      </c>
      <c r="M70" s="79" t="str">
        <f t="shared" si="3"/>
        <v>View on Google Map</v>
      </c>
    </row>
    <row r="71" spans="1:13" x14ac:dyDescent="0.2">
      <c r="A71">
        <v>284</v>
      </c>
      <c r="B71" t="s">
        <v>613</v>
      </c>
      <c r="C71" t="str">
        <f t="shared" si="2"/>
        <v>Arctic LTER Site number 284</v>
      </c>
      <c r="D71">
        <v>70.184266666666673</v>
      </c>
      <c r="E71">
        <v>-149.15443333333334</v>
      </c>
      <c r="F71">
        <v>15</v>
      </c>
      <c r="G71" t="s">
        <v>387</v>
      </c>
      <c r="H71" t="s">
        <v>775</v>
      </c>
      <c r="I71" t="s">
        <v>298</v>
      </c>
      <c r="J71" t="s">
        <v>1358</v>
      </c>
      <c r="K71" t="s">
        <v>298</v>
      </c>
      <c r="L71" t="s">
        <v>768</v>
      </c>
      <c r="M71" s="79" t="str">
        <f t="shared" si="3"/>
        <v>View on Google Map</v>
      </c>
    </row>
    <row r="72" spans="1:13" x14ac:dyDescent="0.2">
      <c r="A72">
        <v>200</v>
      </c>
      <c r="B72" t="s">
        <v>615</v>
      </c>
      <c r="C72" t="str">
        <f t="shared" si="2"/>
        <v>Arctic LTER Site number 200</v>
      </c>
      <c r="D72">
        <v>70.283333333333331</v>
      </c>
      <c r="E72">
        <v>-149.81666666666666</v>
      </c>
      <c r="F72">
        <v>28.963414634146343</v>
      </c>
      <c r="G72" t="s">
        <v>387</v>
      </c>
      <c r="H72" t="s">
        <v>616</v>
      </c>
      <c r="I72" t="s">
        <v>298</v>
      </c>
      <c r="J72" t="s">
        <v>1358</v>
      </c>
      <c r="K72" t="s">
        <v>298</v>
      </c>
      <c r="L72" t="s">
        <v>600</v>
      </c>
      <c r="M72" s="79" t="str">
        <f t="shared" si="3"/>
        <v>View on Google Map</v>
      </c>
    </row>
    <row r="73" spans="1:13" x14ac:dyDescent="0.2">
      <c r="A73">
        <v>285</v>
      </c>
      <c r="B73" t="s">
        <v>615</v>
      </c>
      <c r="C73" t="str">
        <f t="shared" si="2"/>
        <v>Arctic LTER Site number 285</v>
      </c>
      <c r="D73">
        <v>70.126099999999994</v>
      </c>
      <c r="E73">
        <v>-149.33773333333335</v>
      </c>
      <c r="F73">
        <v>30</v>
      </c>
      <c r="G73" t="s">
        <v>387</v>
      </c>
      <c r="H73" t="s">
        <v>776</v>
      </c>
      <c r="I73" t="s">
        <v>298</v>
      </c>
      <c r="J73" t="s">
        <v>1358</v>
      </c>
      <c r="K73" t="s">
        <v>298</v>
      </c>
      <c r="L73" t="s">
        <v>768</v>
      </c>
      <c r="M73" s="79" t="str">
        <f t="shared" si="3"/>
        <v>View on Google Map</v>
      </c>
    </row>
    <row r="74" spans="1:13" x14ac:dyDescent="0.2">
      <c r="A74">
        <v>201</v>
      </c>
      <c r="B74" t="s">
        <v>617</v>
      </c>
      <c r="C74" t="str">
        <f t="shared" si="2"/>
        <v>Arctic LTER Site number 201</v>
      </c>
      <c r="D74">
        <v>70.283333333333331</v>
      </c>
      <c r="E74">
        <v>-149.81666666666666</v>
      </c>
      <c r="F74">
        <v>28.963414634146343</v>
      </c>
      <c r="G74" t="s">
        <v>387</v>
      </c>
      <c r="H74" t="s">
        <v>618</v>
      </c>
      <c r="I74" t="s">
        <v>298</v>
      </c>
      <c r="J74" t="s">
        <v>1358</v>
      </c>
      <c r="K74" t="s">
        <v>298</v>
      </c>
      <c r="L74" t="s">
        <v>600</v>
      </c>
      <c r="M74" s="79" t="str">
        <f t="shared" si="3"/>
        <v>View on Google Map</v>
      </c>
    </row>
    <row r="75" spans="1:13" x14ac:dyDescent="0.2">
      <c r="A75">
        <v>286</v>
      </c>
      <c r="B75" t="s">
        <v>617</v>
      </c>
      <c r="C75" t="str">
        <f t="shared" si="2"/>
        <v>Arctic LTER Site number 286</v>
      </c>
      <c r="D75">
        <v>70.126099999999994</v>
      </c>
      <c r="E75">
        <v>-149.33773333333335</v>
      </c>
      <c r="F75">
        <v>30</v>
      </c>
      <c r="G75" t="s">
        <v>387</v>
      </c>
      <c r="H75" t="s">
        <v>777</v>
      </c>
      <c r="I75" t="s">
        <v>298</v>
      </c>
      <c r="J75" t="s">
        <v>1358</v>
      </c>
      <c r="K75" t="s">
        <v>298</v>
      </c>
      <c r="L75" t="s">
        <v>768</v>
      </c>
      <c r="M75" s="79" t="str">
        <f t="shared" si="3"/>
        <v>View on Google Map</v>
      </c>
    </row>
    <row r="76" spans="1:13" x14ac:dyDescent="0.2">
      <c r="A76">
        <v>202</v>
      </c>
      <c r="B76" t="s">
        <v>619</v>
      </c>
      <c r="C76" t="str">
        <f t="shared" si="2"/>
        <v>Arctic LTER Site number 202</v>
      </c>
      <c r="D76">
        <v>70.45</v>
      </c>
      <c r="E76">
        <v>-149.16666666666666</v>
      </c>
      <c r="F76">
        <v>4.8780487804878048</v>
      </c>
      <c r="G76" t="s">
        <v>387</v>
      </c>
      <c r="H76" t="s">
        <v>620</v>
      </c>
      <c r="I76" t="s">
        <v>298</v>
      </c>
      <c r="J76" t="s">
        <v>1358</v>
      </c>
      <c r="K76" t="s">
        <v>298</v>
      </c>
      <c r="L76" t="s">
        <v>600</v>
      </c>
      <c r="M76" s="79" t="str">
        <f t="shared" si="3"/>
        <v>View on Google Map</v>
      </c>
    </row>
    <row r="77" spans="1:13" x14ac:dyDescent="0.2">
      <c r="A77">
        <v>287</v>
      </c>
      <c r="B77" t="s">
        <v>619</v>
      </c>
      <c r="C77" t="str">
        <f t="shared" si="2"/>
        <v>Arctic LTER Site number 287</v>
      </c>
      <c r="D77">
        <v>69.9221</v>
      </c>
      <c r="E77">
        <v>-149.34523333333334</v>
      </c>
      <c r="F77">
        <v>61</v>
      </c>
      <c r="G77" t="s">
        <v>387</v>
      </c>
      <c r="H77" t="s">
        <v>778</v>
      </c>
      <c r="I77" t="s">
        <v>298</v>
      </c>
      <c r="J77" t="s">
        <v>1358</v>
      </c>
      <c r="K77" t="s">
        <v>298</v>
      </c>
      <c r="L77" t="s">
        <v>768</v>
      </c>
      <c r="M77" s="79" t="str">
        <f t="shared" si="3"/>
        <v>View on Google Map</v>
      </c>
    </row>
    <row r="78" spans="1:13" x14ac:dyDescent="0.2">
      <c r="A78">
        <v>203</v>
      </c>
      <c r="B78" t="s">
        <v>621</v>
      </c>
      <c r="C78" t="str">
        <f t="shared" si="2"/>
        <v>Arctic LTER Site number 203</v>
      </c>
      <c r="D78">
        <v>70.233333333333334</v>
      </c>
      <c r="E78">
        <v>-148.88333333333333</v>
      </c>
      <c r="F78">
        <v>17.682926829268293</v>
      </c>
      <c r="G78" t="s">
        <v>387</v>
      </c>
      <c r="H78" t="s">
        <v>622</v>
      </c>
      <c r="I78" t="s">
        <v>298</v>
      </c>
      <c r="J78" t="s">
        <v>1358</v>
      </c>
      <c r="K78" t="s">
        <v>298</v>
      </c>
      <c r="L78" t="s">
        <v>600</v>
      </c>
      <c r="M78" s="79" t="str">
        <f t="shared" si="3"/>
        <v>View on Google Map</v>
      </c>
    </row>
    <row r="79" spans="1:13" x14ac:dyDescent="0.2">
      <c r="A79">
        <v>288</v>
      </c>
      <c r="B79" t="s">
        <v>621</v>
      </c>
      <c r="C79" t="str">
        <f t="shared" si="2"/>
        <v>Arctic LTER Site number 288</v>
      </c>
      <c r="D79">
        <v>69.9221</v>
      </c>
      <c r="E79">
        <v>-149.34523333333334</v>
      </c>
      <c r="F79">
        <v>61</v>
      </c>
      <c r="G79" t="s">
        <v>387</v>
      </c>
      <c r="H79" t="s">
        <v>779</v>
      </c>
      <c r="I79" t="s">
        <v>298</v>
      </c>
      <c r="J79" t="s">
        <v>1358</v>
      </c>
      <c r="K79" t="s">
        <v>298</v>
      </c>
      <c r="L79" t="s">
        <v>768</v>
      </c>
      <c r="M79" s="79" t="str">
        <f t="shared" si="3"/>
        <v>View on Google Map</v>
      </c>
    </row>
    <row r="80" spans="1:13" x14ac:dyDescent="0.2">
      <c r="A80">
        <v>204</v>
      </c>
      <c r="B80" t="s">
        <v>623</v>
      </c>
      <c r="C80" t="str">
        <f t="shared" si="2"/>
        <v>Arctic LTER Site number 204</v>
      </c>
      <c r="D80">
        <v>70.233333333333334</v>
      </c>
      <c r="E80">
        <v>-148.88333333333333</v>
      </c>
      <c r="F80">
        <v>17.682926829268293</v>
      </c>
      <c r="G80" t="s">
        <v>387</v>
      </c>
      <c r="H80" t="s">
        <v>624</v>
      </c>
      <c r="I80" t="s">
        <v>298</v>
      </c>
      <c r="J80" t="s">
        <v>1358</v>
      </c>
      <c r="K80" t="s">
        <v>298</v>
      </c>
      <c r="L80" t="s">
        <v>600</v>
      </c>
      <c r="M80" s="79" t="str">
        <f t="shared" si="3"/>
        <v>View on Google Map</v>
      </c>
    </row>
    <row r="81" spans="1:13" x14ac:dyDescent="0.2">
      <c r="A81">
        <v>289</v>
      </c>
      <c r="B81" t="s">
        <v>623</v>
      </c>
      <c r="C81" t="str">
        <f t="shared" si="2"/>
        <v>Arctic LTER Site number 289</v>
      </c>
      <c r="D81">
        <v>69.986533333333327</v>
      </c>
      <c r="E81">
        <v>-150.08543333333333</v>
      </c>
      <c r="F81">
        <v>125</v>
      </c>
      <c r="G81" t="s">
        <v>387</v>
      </c>
      <c r="H81" t="s">
        <v>780</v>
      </c>
      <c r="I81" t="s">
        <v>298</v>
      </c>
      <c r="J81" t="s">
        <v>1358</v>
      </c>
      <c r="K81" t="s">
        <v>298</v>
      </c>
      <c r="L81" t="s">
        <v>768</v>
      </c>
      <c r="M81" s="79" t="str">
        <f t="shared" si="3"/>
        <v>View on Google Map</v>
      </c>
    </row>
    <row r="82" spans="1:13" x14ac:dyDescent="0.2">
      <c r="A82">
        <v>205</v>
      </c>
      <c r="B82" t="s">
        <v>625</v>
      </c>
      <c r="C82" t="str">
        <f t="shared" si="2"/>
        <v>Arctic LTER Site number 205</v>
      </c>
      <c r="D82">
        <v>70.13333333333334</v>
      </c>
      <c r="E82">
        <v>-148.6</v>
      </c>
      <c r="F82">
        <v>24.390243902439025</v>
      </c>
      <c r="G82" t="s">
        <v>387</v>
      </c>
      <c r="H82" t="s">
        <v>626</v>
      </c>
      <c r="I82" t="s">
        <v>298</v>
      </c>
      <c r="J82" t="s">
        <v>1358</v>
      </c>
      <c r="K82" t="s">
        <v>298</v>
      </c>
      <c r="L82" t="s">
        <v>600</v>
      </c>
      <c r="M82" s="79" t="str">
        <f t="shared" si="3"/>
        <v>View on Google Map</v>
      </c>
    </row>
    <row r="83" spans="1:13" x14ac:dyDescent="0.2">
      <c r="A83">
        <v>290</v>
      </c>
      <c r="B83" t="s">
        <v>625</v>
      </c>
      <c r="C83" t="str">
        <f t="shared" si="2"/>
        <v>Arctic LTER Site number 290</v>
      </c>
      <c r="D83">
        <v>69.986533333333327</v>
      </c>
      <c r="E83">
        <v>-150.08543333333333</v>
      </c>
      <c r="F83">
        <v>125</v>
      </c>
      <c r="G83" t="s">
        <v>387</v>
      </c>
      <c r="H83" t="s">
        <v>781</v>
      </c>
      <c r="I83" t="s">
        <v>298</v>
      </c>
      <c r="J83" t="s">
        <v>1358</v>
      </c>
      <c r="K83" t="s">
        <v>298</v>
      </c>
      <c r="L83" t="s">
        <v>768</v>
      </c>
      <c r="M83" s="79" t="str">
        <f t="shared" si="3"/>
        <v>View on Google Map</v>
      </c>
    </row>
    <row r="84" spans="1:13" x14ac:dyDescent="0.2">
      <c r="A84">
        <v>291</v>
      </c>
      <c r="B84" t="s">
        <v>782</v>
      </c>
      <c r="C84" t="str">
        <f t="shared" si="2"/>
        <v>Arctic LTER Site number 291</v>
      </c>
      <c r="D84">
        <v>69.639166666666668</v>
      </c>
      <c r="E84">
        <v>-149.73946666666666</v>
      </c>
      <c r="F84">
        <v>91</v>
      </c>
      <c r="G84" t="s">
        <v>387</v>
      </c>
      <c r="H84" t="s">
        <v>783</v>
      </c>
      <c r="I84" t="s">
        <v>298</v>
      </c>
      <c r="J84" t="s">
        <v>1358</v>
      </c>
      <c r="K84" t="s">
        <v>298</v>
      </c>
      <c r="L84" t="s">
        <v>768</v>
      </c>
      <c r="M84" s="79" t="str">
        <f t="shared" si="3"/>
        <v>View on Google Map</v>
      </c>
    </row>
    <row r="85" spans="1:13" x14ac:dyDescent="0.2">
      <c r="A85">
        <v>206</v>
      </c>
      <c r="B85" t="s">
        <v>627</v>
      </c>
      <c r="C85" t="str">
        <f t="shared" si="2"/>
        <v>Arctic LTER Site number 206</v>
      </c>
      <c r="D85">
        <v>70.11666666666666</v>
      </c>
      <c r="E85">
        <v>-146.16666666666666</v>
      </c>
      <c r="F85">
        <v>3.0487804878048781</v>
      </c>
      <c r="G85" t="s">
        <v>387</v>
      </c>
      <c r="H85" t="s">
        <v>628</v>
      </c>
      <c r="I85" t="s">
        <v>298</v>
      </c>
      <c r="J85" t="s">
        <v>1358</v>
      </c>
      <c r="K85" t="s">
        <v>298</v>
      </c>
      <c r="L85" t="s">
        <v>600</v>
      </c>
      <c r="M85" s="79" t="str">
        <f t="shared" si="3"/>
        <v>View on Google Map</v>
      </c>
    </row>
    <row r="86" spans="1:13" x14ac:dyDescent="0.2">
      <c r="A86">
        <v>292</v>
      </c>
      <c r="B86" t="s">
        <v>627</v>
      </c>
      <c r="C86" t="str">
        <f t="shared" si="2"/>
        <v>Arctic LTER Site number 292</v>
      </c>
      <c r="D86">
        <v>69.639166666666668</v>
      </c>
      <c r="E86">
        <v>-149.73946666666666</v>
      </c>
      <c r="F86">
        <v>91</v>
      </c>
      <c r="G86" t="s">
        <v>387</v>
      </c>
      <c r="H86" t="s">
        <v>784</v>
      </c>
      <c r="I86" t="s">
        <v>298</v>
      </c>
      <c r="J86" t="s">
        <v>1358</v>
      </c>
      <c r="K86" t="s">
        <v>298</v>
      </c>
      <c r="L86" t="s">
        <v>768</v>
      </c>
      <c r="M86" s="79" t="str">
        <f t="shared" si="3"/>
        <v>View on Google Map</v>
      </c>
    </row>
    <row r="87" spans="1:13" x14ac:dyDescent="0.2">
      <c r="A87">
        <v>207</v>
      </c>
      <c r="B87" t="s">
        <v>629</v>
      </c>
      <c r="C87" t="str">
        <f t="shared" si="2"/>
        <v>Arctic LTER Site number 207</v>
      </c>
      <c r="D87">
        <v>70.099999999999994</v>
      </c>
      <c r="E87">
        <v>-146.26666666666668</v>
      </c>
      <c r="F87">
        <v>9.1463414634146343</v>
      </c>
      <c r="G87" t="s">
        <v>387</v>
      </c>
      <c r="H87" t="s">
        <v>630</v>
      </c>
      <c r="I87" t="s">
        <v>298</v>
      </c>
      <c r="J87" t="s">
        <v>1358</v>
      </c>
      <c r="K87" t="s">
        <v>298</v>
      </c>
      <c r="L87" t="s">
        <v>600</v>
      </c>
      <c r="M87" s="79" t="str">
        <f t="shared" si="3"/>
        <v>View on Google Map</v>
      </c>
    </row>
    <row r="88" spans="1:13" x14ac:dyDescent="0.2">
      <c r="A88">
        <v>293</v>
      </c>
      <c r="B88" t="s">
        <v>629</v>
      </c>
      <c r="C88" t="str">
        <f t="shared" si="2"/>
        <v>Arctic LTER Site number 293</v>
      </c>
      <c r="D88">
        <v>68.820783333333338</v>
      </c>
      <c r="E88">
        <v>-149.7646</v>
      </c>
      <c r="F88">
        <v>579</v>
      </c>
      <c r="G88" t="s">
        <v>387</v>
      </c>
      <c r="H88" t="s">
        <v>785</v>
      </c>
      <c r="I88" t="s">
        <v>298</v>
      </c>
      <c r="J88" t="s">
        <v>1358</v>
      </c>
      <c r="K88" t="s">
        <v>298</v>
      </c>
      <c r="L88" t="s">
        <v>768</v>
      </c>
      <c r="M88" s="79" t="str">
        <f t="shared" si="3"/>
        <v>View on Google Map</v>
      </c>
    </row>
    <row r="89" spans="1:13" x14ac:dyDescent="0.2">
      <c r="A89">
        <v>208</v>
      </c>
      <c r="B89" t="s">
        <v>631</v>
      </c>
      <c r="C89" t="str">
        <f t="shared" si="2"/>
        <v>Arctic LTER Site number 208</v>
      </c>
      <c r="D89">
        <v>70.05</v>
      </c>
      <c r="E89">
        <v>-146.98333333333332</v>
      </c>
      <c r="F89">
        <v>24.390243902439025</v>
      </c>
      <c r="G89" t="s">
        <v>387</v>
      </c>
      <c r="H89" t="s">
        <v>632</v>
      </c>
      <c r="I89" t="s">
        <v>298</v>
      </c>
      <c r="J89" t="s">
        <v>1358</v>
      </c>
      <c r="K89" t="s">
        <v>298</v>
      </c>
      <c r="L89" t="s">
        <v>600</v>
      </c>
      <c r="M89" s="79" t="str">
        <f t="shared" si="3"/>
        <v>View on Google Map</v>
      </c>
    </row>
    <row r="90" spans="1:13" x14ac:dyDescent="0.2">
      <c r="A90">
        <v>294</v>
      </c>
      <c r="B90" t="s">
        <v>631</v>
      </c>
      <c r="C90" t="str">
        <f t="shared" si="2"/>
        <v>Arctic LTER Site number 294</v>
      </c>
      <c r="D90">
        <v>68.820616666666666</v>
      </c>
      <c r="E90">
        <v>-149.74383333333333</v>
      </c>
      <c r="F90">
        <v>579</v>
      </c>
      <c r="G90" t="s">
        <v>387</v>
      </c>
      <c r="H90" t="s">
        <v>786</v>
      </c>
      <c r="I90" t="s">
        <v>298</v>
      </c>
      <c r="J90" t="s">
        <v>1358</v>
      </c>
      <c r="K90" t="s">
        <v>298</v>
      </c>
      <c r="L90" t="s">
        <v>768</v>
      </c>
      <c r="M90" s="79" t="str">
        <f t="shared" si="3"/>
        <v>View on Google Map</v>
      </c>
    </row>
    <row r="91" spans="1:13" x14ac:dyDescent="0.2">
      <c r="A91">
        <v>209</v>
      </c>
      <c r="B91" t="s">
        <v>633</v>
      </c>
      <c r="C91" t="str">
        <f t="shared" si="2"/>
        <v>Arctic LTER Site number 209</v>
      </c>
      <c r="D91">
        <v>70.05</v>
      </c>
      <c r="E91">
        <v>-146.98333333333332</v>
      </c>
      <c r="F91">
        <v>24.390243902439025</v>
      </c>
      <c r="G91" t="s">
        <v>387</v>
      </c>
      <c r="H91" t="s">
        <v>634</v>
      </c>
      <c r="I91" t="s">
        <v>298</v>
      </c>
      <c r="J91" t="s">
        <v>1358</v>
      </c>
      <c r="K91" t="s">
        <v>298</v>
      </c>
      <c r="L91" t="s">
        <v>600</v>
      </c>
      <c r="M91" s="79" t="str">
        <f t="shared" si="3"/>
        <v>View on Google Map</v>
      </c>
    </row>
    <row r="92" spans="1:13" x14ac:dyDescent="0.2">
      <c r="A92">
        <v>295</v>
      </c>
      <c r="B92" t="s">
        <v>633</v>
      </c>
      <c r="C92" t="str">
        <f t="shared" si="2"/>
        <v>Arctic LTER Site number 295</v>
      </c>
      <c r="D92">
        <v>68.821529999999996</v>
      </c>
      <c r="E92">
        <v>-149.05867000000001</v>
      </c>
      <c r="F92">
        <v>518</v>
      </c>
      <c r="G92" t="s">
        <v>387</v>
      </c>
      <c r="H92" t="s">
        <v>787</v>
      </c>
      <c r="I92" t="s">
        <v>298</v>
      </c>
      <c r="J92" t="s">
        <v>1358</v>
      </c>
      <c r="K92" t="s">
        <v>298</v>
      </c>
      <c r="L92" t="s">
        <v>768</v>
      </c>
      <c r="M92" s="79" t="str">
        <f t="shared" si="3"/>
        <v>View on Google Map</v>
      </c>
    </row>
    <row r="93" spans="1:13" x14ac:dyDescent="0.2">
      <c r="A93">
        <v>210</v>
      </c>
      <c r="B93" t="s">
        <v>635</v>
      </c>
      <c r="C93" t="str">
        <f t="shared" si="2"/>
        <v>Arctic LTER Site number 210</v>
      </c>
      <c r="D93">
        <v>70.150000000000006</v>
      </c>
      <c r="E93">
        <v>-147.36666666666667</v>
      </c>
      <c r="F93">
        <v>6.7073170731707323</v>
      </c>
      <c r="G93" t="s">
        <v>387</v>
      </c>
      <c r="H93" t="s">
        <v>636</v>
      </c>
      <c r="I93" t="s">
        <v>298</v>
      </c>
      <c r="J93" t="s">
        <v>1358</v>
      </c>
      <c r="K93" t="s">
        <v>298</v>
      </c>
      <c r="L93" t="s">
        <v>600</v>
      </c>
      <c r="M93" s="79" t="str">
        <f t="shared" si="3"/>
        <v>View on Google Map</v>
      </c>
    </row>
    <row r="94" spans="1:13" x14ac:dyDescent="0.2">
      <c r="A94">
        <v>296</v>
      </c>
      <c r="B94" t="s">
        <v>635</v>
      </c>
      <c r="C94" t="str">
        <f t="shared" si="2"/>
        <v>Arctic LTER Site number 296</v>
      </c>
      <c r="D94">
        <v>68.817116666666664</v>
      </c>
      <c r="E94">
        <v>-149.05956666666665</v>
      </c>
      <c r="F94">
        <v>518</v>
      </c>
      <c r="G94" t="s">
        <v>387</v>
      </c>
      <c r="H94" t="s">
        <v>788</v>
      </c>
      <c r="I94" t="s">
        <v>298</v>
      </c>
      <c r="J94" t="s">
        <v>1358</v>
      </c>
      <c r="K94" t="s">
        <v>298</v>
      </c>
      <c r="L94" t="s">
        <v>768</v>
      </c>
      <c r="M94" s="79" t="str">
        <f t="shared" si="3"/>
        <v>View on Google Map</v>
      </c>
    </row>
    <row r="95" spans="1:13" x14ac:dyDescent="0.2">
      <c r="A95">
        <v>211</v>
      </c>
      <c r="B95" t="s">
        <v>637</v>
      </c>
      <c r="C95" t="str">
        <f t="shared" si="2"/>
        <v>Arctic LTER Site number 211</v>
      </c>
      <c r="D95">
        <v>70.150000000000006</v>
      </c>
      <c r="E95">
        <v>-147.36666666666667</v>
      </c>
      <c r="F95">
        <v>6.7073170731707323</v>
      </c>
      <c r="G95" t="s">
        <v>387</v>
      </c>
      <c r="H95" t="s">
        <v>638</v>
      </c>
      <c r="I95" t="s">
        <v>298</v>
      </c>
      <c r="J95" t="s">
        <v>1358</v>
      </c>
      <c r="K95" t="s">
        <v>298</v>
      </c>
      <c r="L95" t="s">
        <v>600</v>
      </c>
      <c r="M95" s="79" t="str">
        <f t="shared" si="3"/>
        <v>View on Google Map</v>
      </c>
    </row>
    <row r="96" spans="1:13" x14ac:dyDescent="0.2">
      <c r="A96">
        <v>297</v>
      </c>
      <c r="B96" t="s">
        <v>637</v>
      </c>
      <c r="C96" t="str">
        <f t="shared" si="2"/>
        <v>Arctic LTER Site number 297</v>
      </c>
      <c r="D96">
        <v>69.356183333333334</v>
      </c>
      <c r="E96">
        <v>-150.21899999999999</v>
      </c>
      <c r="F96">
        <v>168</v>
      </c>
      <c r="G96" t="s">
        <v>387</v>
      </c>
      <c r="H96" t="s">
        <v>789</v>
      </c>
      <c r="I96" t="s">
        <v>298</v>
      </c>
      <c r="J96" t="s">
        <v>1358</v>
      </c>
      <c r="K96" t="s">
        <v>298</v>
      </c>
      <c r="L96" t="s">
        <v>768</v>
      </c>
      <c r="M96" s="79" t="str">
        <f t="shared" si="3"/>
        <v>View on Google Map</v>
      </c>
    </row>
    <row r="97" spans="1:13" x14ac:dyDescent="0.2">
      <c r="A97">
        <v>212</v>
      </c>
      <c r="B97" t="s">
        <v>639</v>
      </c>
      <c r="C97" t="str">
        <f t="shared" si="2"/>
        <v>Arctic LTER Site number 212</v>
      </c>
      <c r="D97">
        <v>70.033333333333331</v>
      </c>
      <c r="E97">
        <v>-147.65</v>
      </c>
      <c r="F97">
        <v>28.04878048780488</v>
      </c>
      <c r="G97" t="s">
        <v>387</v>
      </c>
      <c r="H97" t="s">
        <v>640</v>
      </c>
      <c r="I97" t="s">
        <v>298</v>
      </c>
      <c r="J97" t="s">
        <v>1358</v>
      </c>
      <c r="K97" t="s">
        <v>298</v>
      </c>
      <c r="L97" t="s">
        <v>600</v>
      </c>
      <c r="M97" s="79" t="str">
        <f t="shared" si="3"/>
        <v>View on Google Map</v>
      </c>
    </row>
    <row r="98" spans="1:13" x14ac:dyDescent="0.2">
      <c r="A98">
        <v>298</v>
      </c>
      <c r="B98" t="s">
        <v>639</v>
      </c>
      <c r="C98" t="str">
        <f t="shared" si="2"/>
        <v>Arctic LTER Site number 298</v>
      </c>
      <c r="D98">
        <v>69.356183333333334</v>
      </c>
      <c r="E98">
        <v>-150.21899999999999</v>
      </c>
      <c r="F98">
        <v>168</v>
      </c>
      <c r="G98" t="s">
        <v>387</v>
      </c>
      <c r="H98" t="s">
        <v>790</v>
      </c>
      <c r="I98" t="s">
        <v>298</v>
      </c>
      <c r="J98" t="s">
        <v>1358</v>
      </c>
      <c r="K98" t="s">
        <v>298</v>
      </c>
      <c r="L98" t="s">
        <v>768</v>
      </c>
      <c r="M98" s="79" t="str">
        <f t="shared" si="3"/>
        <v>View on Google Map</v>
      </c>
    </row>
    <row r="99" spans="1:13" x14ac:dyDescent="0.2">
      <c r="A99">
        <v>213</v>
      </c>
      <c r="B99" t="s">
        <v>641</v>
      </c>
      <c r="C99" t="str">
        <f t="shared" si="2"/>
        <v>Arctic LTER Site number 213</v>
      </c>
      <c r="D99">
        <v>70.033333333333331</v>
      </c>
      <c r="E99">
        <v>-147.65</v>
      </c>
      <c r="F99">
        <v>28.04878048780488</v>
      </c>
      <c r="G99" t="s">
        <v>387</v>
      </c>
      <c r="H99" t="s">
        <v>642</v>
      </c>
      <c r="I99" t="s">
        <v>298</v>
      </c>
      <c r="J99" t="s">
        <v>1358</v>
      </c>
      <c r="K99" t="s">
        <v>298</v>
      </c>
      <c r="L99" t="s">
        <v>600</v>
      </c>
      <c r="M99" s="79" t="str">
        <f t="shared" si="3"/>
        <v>View on Google Map</v>
      </c>
    </row>
    <row r="100" spans="1:13" x14ac:dyDescent="0.2">
      <c r="A100">
        <v>299</v>
      </c>
      <c r="B100" t="s">
        <v>641</v>
      </c>
      <c r="C100" t="str">
        <f t="shared" si="2"/>
        <v>Arctic LTER Site number 299</v>
      </c>
      <c r="D100">
        <v>69.5458</v>
      </c>
      <c r="E100">
        <v>-150.37883333333335</v>
      </c>
      <c r="F100">
        <v>107</v>
      </c>
      <c r="G100" t="s">
        <v>387</v>
      </c>
      <c r="H100" t="s">
        <v>791</v>
      </c>
      <c r="I100" t="s">
        <v>298</v>
      </c>
      <c r="J100" t="s">
        <v>1358</v>
      </c>
      <c r="K100" t="s">
        <v>298</v>
      </c>
      <c r="L100" t="s">
        <v>768</v>
      </c>
      <c r="M100" s="79" t="str">
        <f t="shared" si="3"/>
        <v>View on Google Map</v>
      </c>
    </row>
    <row r="101" spans="1:13" x14ac:dyDescent="0.2">
      <c r="A101">
        <v>214</v>
      </c>
      <c r="B101" t="s">
        <v>643</v>
      </c>
      <c r="C101" t="str">
        <f t="shared" si="2"/>
        <v>Arctic LTER Site number 214</v>
      </c>
      <c r="D101">
        <v>69.833333333333329</v>
      </c>
      <c r="E101">
        <v>-147.93333333333334</v>
      </c>
      <c r="F101">
        <v>92.987804878048792</v>
      </c>
      <c r="G101" t="s">
        <v>387</v>
      </c>
      <c r="H101" t="s">
        <v>644</v>
      </c>
      <c r="I101" t="s">
        <v>298</v>
      </c>
      <c r="J101" t="s">
        <v>1358</v>
      </c>
      <c r="K101" t="s">
        <v>298</v>
      </c>
      <c r="L101" t="s">
        <v>600</v>
      </c>
      <c r="M101" s="79" t="str">
        <f t="shared" si="3"/>
        <v>View on Google Map</v>
      </c>
    </row>
    <row r="102" spans="1:13" x14ac:dyDescent="0.2">
      <c r="A102">
        <v>300</v>
      </c>
      <c r="B102" t="s">
        <v>643</v>
      </c>
      <c r="C102" t="str">
        <f t="shared" si="2"/>
        <v>Arctic LTER Site number 300</v>
      </c>
      <c r="D102">
        <v>69.5458</v>
      </c>
      <c r="E102">
        <v>-150.37883333333335</v>
      </c>
      <c r="F102">
        <v>107</v>
      </c>
      <c r="G102" t="s">
        <v>387</v>
      </c>
      <c r="H102" t="s">
        <v>792</v>
      </c>
      <c r="I102" t="s">
        <v>298</v>
      </c>
      <c r="J102" t="s">
        <v>1358</v>
      </c>
      <c r="K102" t="s">
        <v>298</v>
      </c>
      <c r="L102" t="s">
        <v>768</v>
      </c>
      <c r="M102" s="79" t="str">
        <f t="shared" si="3"/>
        <v>View on Google Map</v>
      </c>
    </row>
    <row r="103" spans="1:13" x14ac:dyDescent="0.2">
      <c r="A103">
        <v>215</v>
      </c>
      <c r="B103" t="s">
        <v>645</v>
      </c>
      <c r="C103" t="str">
        <f t="shared" si="2"/>
        <v>Arctic LTER Site number 215</v>
      </c>
      <c r="D103">
        <v>69.833333333333329</v>
      </c>
      <c r="E103">
        <v>-147.93333333333334</v>
      </c>
      <c r="F103">
        <v>92.987804878048792</v>
      </c>
      <c r="G103" t="s">
        <v>387</v>
      </c>
      <c r="H103" t="s">
        <v>646</v>
      </c>
      <c r="I103" t="s">
        <v>298</v>
      </c>
      <c r="J103" t="s">
        <v>1358</v>
      </c>
      <c r="K103" t="s">
        <v>298</v>
      </c>
      <c r="L103" t="s">
        <v>600</v>
      </c>
      <c r="M103" s="79" t="str">
        <f t="shared" si="3"/>
        <v>View on Google Map</v>
      </c>
    </row>
    <row r="104" spans="1:13" x14ac:dyDescent="0.2">
      <c r="A104">
        <v>301</v>
      </c>
      <c r="B104" t="s">
        <v>645</v>
      </c>
      <c r="C104" t="str">
        <f t="shared" si="2"/>
        <v>Arctic LTER Site number 301</v>
      </c>
      <c r="D104">
        <v>69.523700000000005</v>
      </c>
      <c r="E104">
        <v>-150.55269999999999</v>
      </c>
      <c r="F104">
        <v>107</v>
      </c>
      <c r="G104" t="s">
        <v>387</v>
      </c>
      <c r="H104" t="s">
        <v>793</v>
      </c>
      <c r="I104" t="s">
        <v>298</v>
      </c>
      <c r="J104" t="s">
        <v>1358</v>
      </c>
      <c r="K104" t="s">
        <v>298</v>
      </c>
      <c r="L104" t="s">
        <v>768</v>
      </c>
      <c r="M104" s="79" t="str">
        <f t="shared" si="3"/>
        <v>View on Google Map</v>
      </c>
    </row>
    <row r="105" spans="1:13" x14ac:dyDescent="0.2">
      <c r="A105">
        <v>216</v>
      </c>
      <c r="B105" t="s">
        <v>647</v>
      </c>
      <c r="C105" t="str">
        <f t="shared" si="2"/>
        <v>Arctic LTER Site number 216</v>
      </c>
      <c r="D105">
        <v>69.88333333333334</v>
      </c>
      <c r="E105">
        <v>-148.63333333333333</v>
      </c>
      <c r="F105">
        <v>118.90243902439025</v>
      </c>
      <c r="G105" t="s">
        <v>387</v>
      </c>
      <c r="H105" t="s">
        <v>648</v>
      </c>
      <c r="I105" t="s">
        <v>298</v>
      </c>
      <c r="J105" t="s">
        <v>1358</v>
      </c>
      <c r="K105" t="s">
        <v>298</v>
      </c>
      <c r="L105" t="s">
        <v>600</v>
      </c>
      <c r="M105" s="79" t="str">
        <f t="shared" si="3"/>
        <v>View on Google Map</v>
      </c>
    </row>
    <row r="106" spans="1:13" x14ac:dyDescent="0.2">
      <c r="A106">
        <v>302</v>
      </c>
      <c r="B106" t="s">
        <v>647</v>
      </c>
      <c r="C106" t="str">
        <f t="shared" si="2"/>
        <v>Arctic LTER Site number 302</v>
      </c>
      <c r="D106">
        <v>69.523700000000005</v>
      </c>
      <c r="E106">
        <v>-150.55269999999999</v>
      </c>
      <c r="F106">
        <v>107</v>
      </c>
      <c r="G106" t="s">
        <v>387</v>
      </c>
      <c r="H106" t="s">
        <v>794</v>
      </c>
      <c r="I106" t="s">
        <v>298</v>
      </c>
      <c r="J106" t="s">
        <v>1358</v>
      </c>
      <c r="K106" t="s">
        <v>298</v>
      </c>
      <c r="L106" t="s">
        <v>768</v>
      </c>
      <c r="M106" s="79" t="str">
        <f t="shared" si="3"/>
        <v>View on Google Map</v>
      </c>
    </row>
    <row r="107" spans="1:13" x14ac:dyDescent="0.2">
      <c r="A107">
        <v>217</v>
      </c>
      <c r="B107" t="s">
        <v>649</v>
      </c>
      <c r="C107" t="str">
        <f>"Arctic LTER Site number " &amp; A107</f>
        <v>Arctic LTER Site number 217</v>
      </c>
      <c r="D107">
        <v>69.7</v>
      </c>
      <c r="E107">
        <v>-148.48333333333332</v>
      </c>
      <c r="F107">
        <v>125</v>
      </c>
      <c r="G107" t="s">
        <v>387</v>
      </c>
      <c r="H107" t="s">
        <v>650</v>
      </c>
      <c r="I107" t="s">
        <v>298</v>
      </c>
      <c r="J107" t="s">
        <v>1358</v>
      </c>
      <c r="K107" t="s">
        <v>298</v>
      </c>
      <c r="L107" t="s">
        <v>600</v>
      </c>
      <c r="M107" s="79" t="str">
        <f t="shared" si="3"/>
        <v>View on Google Map</v>
      </c>
    </row>
    <row r="108" spans="1:13" x14ac:dyDescent="0.2">
      <c r="A108">
        <v>303</v>
      </c>
      <c r="B108" t="s">
        <v>649</v>
      </c>
      <c r="C108" t="str">
        <f>"Arctic LTER Site number " &amp; A108</f>
        <v>Arctic LTER Site number 303</v>
      </c>
      <c r="D108">
        <v>69.610399999999998</v>
      </c>
      <c r="E108">
        <v>-148.82113333333334</v>
      </c>
      <c r="F108">
        <v>107</v>
      </c>
      <c r="G108" t="s">
        <v>387</v>
      </c>
      <c r="H108" t="s">
        <v>795</v>
      </c>
      <c r="I108" t="s">
        <v>298</v>
      </c>
      <c r="J108" t="s">
        <v>1358</v>
      </c>
      <c r="K108" t="s">
        <v>298</v>
      </c>
      <c r="L108" t="s">
        <v>768</v>
      </c>
      <c r="M108" s="79" t="str">
        <f t="shared" si="3"/>
        <v>View on Google Map</v>
      </c>
    </row>
    <row r="109" spans="1:13" x14ac:dyDescent="0.2">
      <c r="A109">
        <v>218</v>
      </c>
      <c r="B109" t="s">
        <v>651</v>
      </c>
      <c r="C109" t="str">
        <f>"Arctic LTER Site number " &amp; A109</f>
        <v>Arctic LTER Site number 218</v>
      </c>
      <c r="D109">
        <v>69.7</v>
      </c>
      <c r="E109">
        <v>-148.48333333333332</v>
      </c>
      <c r="F109">
        <v>125</v>
      </c>
      <c r="G109" t="s">
        <v>387</v>
      </c>
      <c r="H109" t="s">
        <v>652</v>
      </c>
      <c r="I109" t="s">
        <v>298</v>
      </c>
      <c r="J109" t="s">
        <v>1358</v>
      </c>
      <c r="K109" t="s">
        <v>298</v>
      </c>
      <c r="L109" t="s">
        <v>600</v>
      </c>
      <c r="M109" s="79" t="str">
        <f t="shared" si="3"/>
        <v>View on Google Map</v>
      </c>
    </row>
    <row r="110" spans="1:13" x14ac:dyDescent="0.2">
      <c r="A110">
        <v>304</v>
      </c>
      <c r="B110" t="s">
        <v>651</v>
      </c>
      <c r="C110" t="str">
        <f>"Arctic LTER Site number " &amp; A110</f>
        <v>Arctic LTER Site number 304</v>
      </c>
      <c r="D110">
        <v>69.610399999999998</v>
      </c>
      <c r="E110">
        <v>-148.82113333333334</v>
      </c>
      <c r="F110">
        <v>107</v>
      </c>
      <c r="G110" t="s">
        <v>387</v>
      </c>
      <c r="H110" t="s">
        <v>796</v>
      </c>
      <c r="I110" t="s">
        <v>298</v>
      </c>
      <c r="J110" t="s">
        <v>1358</v>
      </c>
      <c r="K110" t="s">
        <v>298</v>
      </c>
      <c r="L110" t="s">
        <v>768</v>
      </c>
      <c r="M110" s="79" t="str">
        <f t="shared" si="3"/>
        <v>View on Google Map</v>
      </c>
    </row>
    <row r="111" spans="1:13" x14ac:dyDescent="0.2">
      <c r="A111">
        <v>232</v>
      </c>
      <c r="B111" t="s">
        <v>680</v>
      </c>
      <c r="C111" t="str">
        <f>"Arctic LTER Site number " &amp; A111</f>
        <v>Arctic LTER Site number 232</v>
      </c>
      <c r="D111">
        <v>69.266666666666666</v>
      </c>
      <c r="E111">
        <v>-148.46666666666667</v>
      </c>
      <c r="F111">
        <v>338.71951219512198</v>
      </c>
      <c r="G111" t="s">
        <v>387</v>
      </c>
      <c r="H111" t="s">
        <v>681</v>
      </c>
      <c r="I111" t="s">
        <v>298</v>
      </c>
      <c r="J111" t="s">
        <v>1358</v>
      </c>
      <c r="K111" t="s">
        <v>298</v>
      </c>
      <c r="L111" t="s">
        <v>600</v>
      </c>
      <c r="M111" s="79" t="str">
        <f t="shared" si="3"/>
        <v>View on Google Map</v>
      </c>
    </row>
    <row r="112" spans="1:13" x14ac:dyDescent="0.2">
      <c r="A112">
        <v>239</v>
      </c>
      <c r="B112" t="s">
        <v>695</v>
      </c>
      <c r="C112" t="s">
        <v>696</v>
      </c>
      <c r="D112" t="s">
        <v>298</v>
      </c>
      <c r="E112" t="s">
        <v>298</v>
      </c>
      <c r="F112" t="s">
        <v>298</v>
      </c>
      <c r="G112" t="s">
        <v>387</v>
      </c>
      <c r="H112" t="s">
        <v>298</v>
      </c>
      <c r="I112" t="s">
        <v>298</v>
      </c>
      <c r="J112" t="s">
        <v>1358</v>
      </c>
      <c r="K112" t="s">
        <v>298</v>
      </c>
      <c r="L112" t="s">
        <v>697</v>
      </c>
      <c r="M112" s="79" t="str">
        <f t="shared" si="3"/>
        <v>View on Google Map</v>
      </c>
    </row>
    <row r="113" spans="1:13" x14ac:dyDescent="0.2">
      <c r="A113">
        <v>144</v>
      </c>
      <c r="B113" t="s">
        <v>491</v>
      </c>
      <c r="C113" t="s">
        <v>492</v>
      </c>
      <c r="D113">
        <v>68.63333333333334</v>
      </c>
      <c r="E113">
        <v>-149.6</v>
      </c>
      <c r="F113">
        <v>719</v>
      </c>
      <c r="G113" t="s">
        <v>387</v>
      </c>
      <c r="H113" t="s">
        <v>298</v>
      </c>
      <c r="I113" t="s">
        <v>298</v>
      </c>
      <c r="J113" t="s">
        <v>1358</v>
      </c>
      <c r="K113" t="s">
        <v>298</v>
      </c>
      <c r="L113" t="s">
        <v>303</v>
      </c>
      <c r="M113" s="79" t="str">
        <f t="shared" si="3"/>
        <v>View on Google Map</v>
      </c>
    </row>
    <row r="114" spans="1:13" x14ac:dyDescent="0.2">
      <c r="A114">
        <v>401</v>
      </c>
      <c r="B114" t="s">
        <v>951</v>
      </c>
      <c r="C114" t="str">
        <f>"Arctic LTER Site number " &amp; A114</f>
        <v>Arctic LTER Site number 401</v>
      </c>
      <c r="D114" t="s">
        <v>298</v>
      </c>
      <c r="E114" t="s">
        <v>298</v>
      </c>
      <c r="F114" t="s">
        <v>298</v>
      </c>
      <c r="G114" t="s">
        <v>387</v>
      </c>
      <c r="H114" t="s">
        <v>298</v>
      </c>
      <c r="I114" t="s">
        <v>298</v>
      </c>
      <c r="J114" t="s">
        <v>1358</v>
      </c>
      <c r="K114" t="s">
        <v>298</v>
      </c>
      <c r="L114" t="s">
        <v>950</v>
      </c>
      <c r="M114" s="79" t="str">
        <f t="shared" si="3"/>
        <v>View on Google Map</v>
      </c>
    </row>
    <row r="115" spans="1:13" x14ac:dyDescent="0.2">
      <c r="A115">
        <v>403</v>
      </c>
      <c r="B115" t="s">
        <v>953</v>
      </c>
      <c r="C115" t="str">
        <f>"Arctic LTER Site number " &amp; A115</f>
        <v>Arctic LTER Site number 403</v>
      </c>
      <c r="D115" t="s">
        <v>298</v>
      </c>
      <c r="E115" t="s">
        <v>298</v>
      </c>
      <c r="F115" t="s">
        <v>298</v>
      </c>
      <c r="G115" t="s">
        <v>387</v>
      </c>
      <c r="H115" t="s">
        <v>298</v>
      </c>
      <c r="I115" t="s">
        <v>298</v>
      </c>
      <c r="J115" t="s">
        <v>1358</v>
      </c>
      <c r="K115" t="s">
        <v>298</v>
      </c>
      <c r="L115" t="s">
        <v>954</v>
      </c>
      <c r="M115" s="79" t="str">
        <f t="shared" si="3"/>
        <v>View on Google Map</v>
      </c>
    </row>
    <row r="116" spans="1:13" x14ac:dyDescent="0.2">
      <c r="A116">
        <v>403</v>
      </c>
      <c r="B116" t="s">
        <v>953</v>
      </c>
      <c r="C116" t="str">
        <f>"Arctic LTER Site number " &amp; A116</f>
        <v>Arctic LTER Site number 403</v>
      </c>
      <c r="D116" t="s">
        <v>298</v>
      </c>
      <c r="E116" t="s">
        <v>298</v>
      </c>
      <c r="F116" t="s">
        <v>298</v>
      </c>
      <c r="G116" t="s">
        <v>387</v>
      </c>
      <c r="H116" t="s">
        <v>298</v>
      </c>
      <c r="I116" t="s">
        <v>298</v>
      </c>
      <c r="J116" t="s">
        <v>1358</v>
      </c>
      <c r="K116" t="s">
        <v>298</v>
      </c>
      <c r="L116" t="s">
        <v>954</v>
      </c>
      <c r="M116" s="79" t="str">
        <f t="shared" si="3"/>
        <v>View on Google Map</v>
      </c>
    </row>
    <row r="117" spans="1:13" x14ac:dyDescent="0.2">
      <c r="A117">
        <v>1209</v>
      </c>
      <c r="B117" t="s">
        <v>1318</v>
      </c>
      <c r="C117" t="s">
        <v>1316</v>
      </c>
      <c r="D117">
        <v>68.934420000000003</v>
      </c>
      <c r="E117">
        <v>-150.21242000000001</v>
      </c>
      <c r="F117" t="s">
        <v>298</v>
      </c>
      <c r="G117" t="s">
        <v>1163</v>
      </c>
      <c r="H117" t="s">
        <v>298</v>
      </c>
      <c r="I117" t="s">
        <v>298</v>
      </c>
      <c r="J117" t="s">
        <v>1291</v>
      </c>
      <c r="K117" t="s">
        <v>298</v>
      </c>
      <c r="L117" t="s">
        <v>361</v>
      </c>
      <c r="M117" s="79" t="str">
        <f t="shared" si="3"/>
        <v>View on Google Map</v>
      </c>
    </row>
    <row r="118" spans="1:13" x14ac:dyDescent="0.2">
      <c r="A118">
        <v>482</v>
      </c>
      <c r="B118" t="s">
        <v>1063</v>
      </c>
      <c r="C118" t="str">
        <f>"Arctic LTER Site number " &amp; A118</f>
        <v>Arctic LTER Site number 482</v>
      </c>
      <c r="D118">
        <v>68.951483332999999</v>
      </c>
      <c r="E118">
        <v>-150.194333333</v>
      </c>
      <c r="F118">
        <v>399</v>
      </c>
      <c r="G118" t="s">
        <v>387</v>
      </c>
      <c r="H118" t="s">
        <v>298</v>
      </c>
      <c r="I118" t="s">
        <v>298</v>
      </c>
      <c r="J118" t="s">
        <v>360</v>
      </c>
      <c r="K118" t="s">
        <v>298</v>
      </c>
      <c r="L118" t="s">
        <v>361</v>
      </c>
      <c r="M118" s="79" t="str">
        <f t="shared" si="3"/>
        <v>View on Google Map</v>
      </c>
    </row>
    <row r="119" spans="1:13" x14ac:dyDescent="0.2">
      <c r="A119">
        <v>483</v>
      </c>
      <c r="B119" t="s">
        <v>1064</v>
      </c>
      <c r="C119" t="str">
        <f>"Arctic LTER Site number " &amp; A119</f>
        <v>Arctic LTER Site number 483</v>
      </c>
      <c r="D119">
        <v>68.950783333000004</v>
      </c>
      <c r="E119">
        <v>-150.19835</v>
      </c>
      <c r="F119">
        <v>399</v>
      </c>
      <c r="G119" t="s">
        <v>299</v>
      </c>
      <c r="H119" t="s">
        <v>1065</v>
      </c>
      <c r="I119" t="s">
        <v>298</v>
      </c>
      <c r="J119" t="s">
        <v>360</v>
      </c>
      <c r="K119" t="s">
        <v>298</v>
      </c>
      <c r="L119" t="s">
        <v>361</v>
      </c>
      <c r="M119" s="79" t="str">
        <f t="shared" si="3"/>
        <v>View on Google Map</v>
      </c>
    </row>
    <row r="120" spans="1:13" x14ac:dyDescent="0.2">
      <c r="A120">
        <v>484</v>
      </c>
      <c r="B120" t="s">
        <v>1066</v>
      </c>
      <c r="C120" t="str">
        <f>"Arctic LTER Site number " &amp; A120</f>
        <v>Arctic LTER Site number 484</v>
      </c>
      <c r="D120">
        <v>68.957549999999998</v>
      </c>
      <c r="E120">
        <v>-150.200916667</v>
      </c>
      <c r="F120">
        <v>399</v>
      </c>
      <c r="G120" t="s">
        <v>387</v>
      </c>
      <c r="H120" t="s">
        <v>1067</v>
      </c>
      <c r="I120" t="s">
        <v>1068</v>
      </c>
      <c r="J120" t="s">
        <v>360</v>
      </c>
      <c r="K120" t="s">
        <v>298</v>
      </c>
      <c r="L120" t="s">
        <v>361</v>
      </c>
      <c r="M120" s="79" t="str">
        <f t="shared" si="3"/>
        <v>View on Google Map</v>
      </c>
    </row>
    <row r="121" spans="1:13" x14ac:dyDescent="0.2">
      <c r="A121">
        <v>485</v>
      </c>
      <c r="B121" t="s">
        <v>1069</v>
      </c>
      <c r="C121" t="str">
        <f>"Arctic LTER Site number " &amp; A121</f>
        <v>Arctic LTER Site number 485</v>
      </c>
      <c r="D121">
        <v>68.95675</v>
      </c>
      <c r="E121">
        <v>-150.19700833300001</v>
      </c>
      <c r="F121">
        <v>399</v>
      </c>
      <c r="G121" t="s">
        <v>387</v>
      </c>
      <c r="H121" t="s">
        <v>1070</v>
      </c>
      <c r="I121" t="s">
        <v>298</v>
      </c>
      <c r="J121" t="s">
        <v>360</v>
      </c>
      <c r="K121" t="s">
        <v>298</v>
      </c>
      <c r="L121" t="s">
        <v>361</v>
      </c>
      <c r="M121" s="79" t="str">
        <f t="shared" si="3"/>
        <v>View on Google Map</v>
      </c>
    </row>
    <row r="122" spans="1:13" x14ac:dyDescent="0.2">
      <c r="A122">
        <v>514</v>
      </c>
      <c r="B122" t="s">
        <v>1117</v>
      </c>
      <c r="C122" t="s">
        <v>1110</v>
      </c>
      <c r="D122">
        <v>68.418130000000005</v>
      </c>
      <c r="E122">
        <v>-151.58454</v>
      </c>
      <c r="F122">
        <v>876</v>
      </c>
      <c r="G122" t="s">
        <v>387</v>
      </c>
      <c r="H122" t="s">
        <v>298</v>
      </c>
      <c r="I122" t="s">
        <v>298</v>
      </c>
      <c r="J122" t="s">
        <v>1029</v>
      </c>
      <c r="K122" t="s">
        <v>298</v>
      </c>
      <c r="L122" t="s">
        <v>1111</v>
      </c>
      <c r="M122" s="79" t="str">
        <f t="shared" si="3"/>
        <v>View on Google Map</v>
      </c>
    </row>
    <row r="123" spans="1:13" x14ac:dyDescent="0.2">
      <c r="A123">
        <v>400</v>
      </c>
      <c r="B123" t="s">
        <v>949</v>
      </c>
      <c r="C123" t="str">
        <f t="shared" ref="C123:C135" si="4">"Arctic LTER Site number " &amp; A123</f>
        <v>Arctic LTER Site number 400</v>
      </c>
      <c r="D123" t="s">
        <v>298</v>
      </c>
      <c r="E123" t="s">
        <v>298</v>
      </c>
      <c r="F123" t="s">
        <v>298</v>
      </c>
      <c r="G123" t="s">
        <v>387</v>
      </c>
      <c r="H123" t="s">
        <v>298</v>
      </c>
      <c r="I123" t="s">
        <v>298</v>
      </c>
      <c r="J123" t="s">
        <v>1358</v>
      </c>
      <c r="K123" t="s">
        <v>298</v>
      </c>
      <c r="L123" t="s">
        <v>950</v>
      </c>
      <c r="M123" s="79" t="str">
        <f t="shared" si="3"/>
        <v>View on Google Map</v>
      </c>
    </row>
    <row r="124" spans="1:13" x14ac:dyDescent="0.2">
      <c r="A124">
        <v>137</v>
      </c>
      <c r="B124" t="s">
        <v>471</v>
      </c>
      <c r="C124" t="str">
        <f t="shared" si="4"/>
        <v>Arctic LTER Site number 137</v>
      </c>
      <c r="D124">
        <v>70.3</v>
      </c>
      <c r="E124">
        <v>-148.28333333333333</v>
      </c>
      <c r="F124">
        <v>6</v>
      </c>
      <c r="G124" t="s">
        <v>387</v>
      </c>
      <c r="H124" t="s">
        <v>472</v>
      </c>
      <c r="I124" t="s">
        <v>298</v>
      </c>
      <c r="J124" t="s">
        <v>1358</v>
      </c>
      <c r="K124" t="s">
        <v>298</v>
      </c>
      <c r="L124" t="s">
        <v>303</v>
      </c>
      <c r="M124" s="79" t="str">
        <f t="shared" si="3"/>
        <v>View on Google Map</v>
      </c>
    </row>
    <row r="125" spans="1:13" x14ac:dyDescent="0.2">
      <c r="A125">
        <v>146</v>
      </c>
      <c r="B125" t="s">
        <v>496</v>
      </c>
      <c r="C125" t="str">
        <f t="shared" si="4"/>
        <v>Arctic LTER Site number 146</v>
      </c>
      <c r="D125">
        <v>68.626195602799996</v>
      </c>
      <c r="E125">
        <v>-149.55534770599999</v>
      </c>
      <c r="F125">
        <v>762</v>
      </c>
      <c r="G125" t="s">
        <v>387</v>
      </c>
      <c r="H125" t="s">
        <v>497</v>
      </c>
      <c r="I125" t="s">
        <v>498</v>
      </c>
      <c r="J125" t="s">
        <v>1358</v>
      </c>
      <c r="K125" t="s">
        <v>298</v>
      </c>
      <c r="L125" t="s">
        <v>298</v>
      </c>
      <c r="M125" s="79" t="str">
        <f t="shared" si="3"/>
        <v>View on Google Map</v>
      </c>
    </row>
    <row r="126" spans="1:13" x14ac:dyDescent="0.2">
      <c r="A126">
        <v>18</v>
      </c>
      <c r="B126" t="s">
        <v>336</v>
      </c>
      <c r="C126" t="str">
        <f t="shared" si="4"/>
        <v>Arctic LTER Site number 18</v>
      </c>
      <c r="D126" t="s">
        <v>298</v>
      </c>
      <c r="E126" t="s">
        <v>298</v>
      </c>
      <c r="F126">
        <v>762</v>
      </c>
      <c r="G126" t="s">
        <v>299</v>
      </c>
      <c r="H126" t="s">
        <v>337</v>
      </c>
      <c r="I126" t="s">
        <v>338</v>
      </c>
      <c r="J126" t="s">
        <v>1358</v>
      </c>
      <c r="K126" t="s">
        <v>298</v>
      </c>
      <c r="L126" t="s">
        <v>298</v>
      </c>
      <c r="M126" s="79" t="str">
        <f t="shared" si="3"/>
        <v>View on Google Map</v>
      </c>
    </row>
    <row r="127" spans="1:13" x14ac:dyDescent="0.2">
      <c r="A127">
        <v>310</v>
      </c>
      <c r="B127" t="s">
        <v>809</v>
      </c>
      <c r="C127" t="str">
        <f t="shared" si="4"/>
        <v>Arctic LTER Site number 310</v>
      </c>
      <c r="D127">
        <v>68.622894947099994</v>
      </c>
      <c r="E127">
        <v>-149.54328383999999</v>
      </c>
      <c r="F127" t="s">
        <v>298</v>
      </c>
      <c r="G127" t="s">
        <v>387</v>
      </c>
      <c r="H127" t="s">
        <v>810</v>
      </c>
      <c r="I127" t="s">
        <v>811</v>
      </c>
      <c r="J127" t="s">
        <v>1358</v>
      </c>
      <c r="K127" t="s">
        <v>298</v>
      </c>
      <c r="L127" t="s">
        <v>298</v>
      </c>
      <c r="M127" s="79" t="str">
        <f t="shared" si="3"/>
        <v>View on Google Map</v>
      </c>
    </row>
    <row r="128" spans="1:13" x14ac:dyDescent="0.2">
      <c r="A128">
        <v>311</v>
      </c>
      <c r="B128" t="s">
        <v>812</v>
      </c>
      <c r="C128" t="str">
        <f t="shared" si="4"/>
        <v>Arctic LTER Site number 311</v>
      </c>
      <c r="D128">
        <v>68.623910828999996</v>
      </c>
      <c r="E128">
        <v>-149.53118563999999</v>
      </c>
      <c r="F128" t="s">
        <v>298</v>
      </c>
      <c r="G128" t="s">
        <v>387</v>
      </c>
      <c r="H128" t="s">
        <v>813</v>
      </c>
      <c r="I128" t="s">
        <v>814</v>
      </c>
      <c r="J128" t="s">
        <v>1358</v>
      </c>
      <c r="K128" t="s">
        <v>298</v>
      </c>
      <c r="L128" t="s">
        <v>298</v>
      </c>
      <c r="M128" s="79" t="str">
        <f t="shared" si="3"/>
        <v>View on Google Map</v>
      </c>
    </row>
    <row r="129" spans="1:13" x14ac:dyDescent="0.2">
      <c r="A129">
        <v>312</v>
      </c>
      <c r="B129" t="s">
        <v>815</v>
      </c>
      <c r="C129" t="str">
        <f t="shared" si="4"/>
        <v>Arctic LTER Site number 312</v>
      </c>
      <c r="D129">
        <v>68.6277698106</v>
      </c>
      <c r="E129">
        <v>-149.497737003</v>
      </c>
      <c r="F129" t="s">
        <v>298</v>
      </c>
      <c r="G129" t="s">
        <v>387</v>
      </c>
      <c r="H129" t="s">
        <v>816</v>
      </c>
      <c r="I129" t="s">
        <v>817</v>
      </c>
      <c r="J129" t="s">
        <v>1358</v>
      </c>
      <c r="K129" t="s">
        <v>298</v>
      </c>
      <c r="L129" t="s">
        <v>298</v>
      </c>
      <c r="M129" s="79" t="str">
        <f t="shared" si="3"/>
        <v>View on Google Map</v>
      </c>
    </row>
    <row r="130" spans="1:13" x14ac:dyDescent="0.2">
      <c r="A130">
        <v>145</v>
      </c>
      <c r="B130" t="s">
        <v>493</v>
      </c>
      <c r="C130" t="str">
        <f t="shared" si="4"/>
        <v>Arctic LTER Site number 145</v>
      </c>
      <c r="D130">
        <v>68.642611000000002</v>
      </c>
      <c r="E130">
        <v>-149.458079</v>
      </c>
      <c r="F130">
        <v>800</v>
      </c>
      <c r="G130" t="s">
        <v>387</v>
      </c>
      <c r="H130" t="s">
        <v>494</v>
      </c>
      <c r="I130" t="s">
        <v>495</v>
      </c>
      <c r="J130" t="s">
        <v>1358</v>
      </c>
      <c r="K130" t="s">
        <v>298</v>
      </c>
      <c r="L130" t="s">
        <v>298</v>
      </c>
      <c r="M130" s="79" t="str">
        <f t="shared" si="3"/>
        <v>View on Google Map</v>
      </c>
    </row>
    <row r="131" spans="1:13" x14ac:dyDescent="0.2">
      <c r="A131">
        <v>399</v>
      </c>
      <c r="B131" t="s">
        <v>946</v>
      </c>
      <c r="C131" t="str">
        <f t="shared" si="4"/>
        <v>Arctic LTER Site number 399</v>
      </c>
      <c r="D131">
        <v>68.643427058300006</v>
      </c>
      <c r="E131">
        <v>-149.44056459199999</v>
      </c>
      <c r="F131">
        <v>792</v>
      </c>
      <c r="G131" t="s">
        <v>387</v>
      </c>
      <c r="H131" t="s">
        <v>947</v>
      </c>
      <c r="I131" t="s">
        <v>948</v>
      </c>
      <c r="J131" t="s">
        <v>1358</v>
      </c>
      <c r="K131" t="s">
        <v>298</v>
      </c>
      <c r="L131" t="s">
        <v>298</v>
      </c>
      <c r="M131" s="79" t="str">
        <f t="shared" ref="M131:M194" si="5">HYPERLINK("http://maps.google.com/maps?q="&amp;D131&amp;","&amp;E131,"View on Google Map")</f>
        <v>View on Google Map</v>
      </c>
    </row>
    <row r="132" spans="1:13" x14ac:dyDescent="0.2">
      <c r="A132">
        <v>1605</v>
      </c>
      <c r="B132" t="s">
        <v>1333</v>
      </c>
      <c r="C132" t="str">
        <f t="shared" si="4"/>
        <v>Arctic LTER Site number 1605</v>
      </c>
      <c r="D132" t="s">
        <v>298</v>
      </c>
      <c r="E132" t="s">
        <v>298</v>
      </c>
      <c r="F132" t="s">
        <v>298</v>
      </c>
      <c r="G132" t="s">
        <v>299</v>
      </c>
      <c r="H132" t="s">
        <v>1334</v>
      </c>
      <c r="I132" t="s">
        <v>1335</v>
      </c>
      <c r="J132" t="s">
        <v>1358</v>
      </c>
      <c r="K132" t="s">
        <v>298</v>
      </c>
      <c r="L132" t="s">
        <v>298</v>
      </c>
      <c r="M132" s="79" t="str">
        <f t="shared" si="5"/>
        <v>View on Google Map</v>
      </c>
    </row>
    <row r="133" spans="1:13" x14ac:dyDescent="0.2">
      <c r="A133">
        <v>1606</v>
      </c>
      <c r="B133" t="s">
        <v>1336</v>
      </c>
      <c r="C133" t="str">
        <f t="shared" si="4"/>
        <v>Arctic LTER Site number 1606</v>
      </c>
      <c r="D133" t="s">
        <v>298</v>
      </c>
      <c r="E133" t="s">
        <v>298</v>
      </c>
      <c r="F133" t="s">
        <v>298</v>
      </c>
      <c r="G133" t="s">
        <v>299</v>
      </c>
      <c r="H133" t="s">
        <v>1337</v>
      </c>
      <c r="I133" t="s">
        <v>1338</v>
      </c>
      <c r="J133" t="s">
        <v>1358</v>
      </c>
      <c r="K133" t="s">
        <v>298</v>
      </c>
      <c r="L133" t="s">
        <v>298</v>
      </c>
      <c r="M133" s="79" t="str">
        <f t="shared" si="5"/>
        <v>View on Google Map</v>
      </c>
    </row>
    <row r="134" spans="1:13" x14ac:dyDescent="0.2">
      <c r="A134">
        <v>1604</v>
      </c>
      <c r="B134" t="s">
        <v>1330</v>
      </c>
      <c r="C134" t="str">
        <f t="shared" si="4"/>
        <v>Arctic LTER Site number 1604</v>
      </c>
      <c r="D134" t="s">
        <v>298</v>
      </c>
      <c r="E134" t="s">
        <v>298</v>
      </c>
      <c r="F134" t="s">
        <v>298</v>
      </c>
      <c r="G134" t="s">
        <v>299</v>
      </c>
      <c r="H134" t="s">
        <v>1331</v>
      </c>
      <c r="I134" t="s">
        <v>1332</v>
      </c>
      <c r="J134" t="s">
        <v>1358</v>
      </c>
      <c r="K134" t="s">
        <v>298</v>
      </c>
      <c r="L134" t="s">
        <v>298</v>
      </c>
      <c r="M134" s="79" t="str">
        <f t="shared" si="5"/>
        <v>View on Google Map</v>
      </c>
    </row>
    <row r="135" spans="1:13" x14ac:dyDescent="0.2">
      <c r="A135">
        <v>24</v>
      </c>
      <c r="B135" t="s">
        <v>346</v>
      </c>
      <c r="C135" t="str">
        <f t="shared" si="4"/>
        <v>Arctic LTER Site number 24</v>
      </c>
      <c r="D135" t="s">
        <v>298</v>
      </c>
      <c r="E135" t="s">
        <v>298</v>
      </c>
      <c r="F135" t="s">
        <v>298</v>
      </c>
      <c r="G135" t="s">
        <v>299</v>
      </c>
      <c r="H135" t="s">
        <v>298</v>
      </c>
      <c r="I135" t="s">
        <v>298</v>
      </c>
      <c r="J135" t="s">
        <v>1358</v>
      </c>
      <c r="K135" t="s">
        <v>298</v>
      </c>
      <c r="L135" t="s">
        <v>298</v>
      </c>
      <c r="M135" s="79" t="str">
        <f t="shared" si="5"/>
        <v>View on Google Map</v>
      </c>
    </row>
    <row r="136" spans="1:13" x14ac:dyDescent="0.2">
      <c r="A136">
        <v>143</v>
      </c>
      <c r="B136" t="s">
        <v>489</v>
      </c>
      <c r="C136" t="s">
        <v>490</v>
      </c>
      <c r="D136">
        <v>68.650000000000006</v>
      </c>
      <c r="E136">
        <v>-148.5</v>
      </c>
      <c r="F136">
        <v>525</v>
      </c>
      <c r="G136" t="s">
        <v>387</v>
      </c>
      <c r="H136" t="s">
        <v>298</v>
      </c>
      <c r="I136" t="s">
        <v>298</v>
      </c>
      <c r="J136" t="s">
        <v>1358</v>
      </c>
      <c r="K136" t="s">
        <v>298</v>
      </c>
      <c r="L136" t="s">
        <v>303</v>
      </c>
      <c r="M136" s="79" t="str">
        <f t="shared" si="5"/>
        <v>View on Google Map</v>
      </c>
    </row>
    <row r="137" spans="1:13" x14ac:dyDescent="0.2">
      <c r="A137">
        <v>464</v>
      </c>
      <c r="B137" t="s">
        <v>1044</v>
      </c>
      <c r="C137" t="str">
        <f t="shared" ref="C137:C165" si="6">"Arctic LTER Site number " &amp; A137</f>
        <v>Arctic LTER Site number 464</v>
      </c>
      <c r="D137">
        <v>68.793719999999993</v>
      </c>
      <c r="E137">
        <v>-149.47560999999999</v>
      </c>
      <c r="F137">
        <v>702</v>
      </c>
      <c r="G137" t="s">
        <v>387</v>
      </c>
      <c r="H137" t="s">
        <v>298</v>
      </c>
      <c r="I137" t="s">
        <v>298</v>
      </c>
      <c r="J137" t="s">
        <v>1029</v>
      </c>
      <c r="K137" t="s">
        <v>298</v>
      </c>
      <c r="L137" t="s">
        <v>298</v>
      </c>
      <c r="M137" s="79" t="str">
        <f t="shared" si="5"/>
        <v>View on Google Map</v>
      </c>
    </row>
    <row r="138" spans="1:13" x14ac:dyDescent="0.2">
      <c r="A138">
        <v>465</v>
      </c>
      <c r="B138" t="s">
        <v>1045</v>
      </c>
      <c r="C138" t="str">
        <f t="shared" si="6"/>
        <v>Arctic LTER Site number 465</v>
      </c>
      <c r="D138">
        <v>68.796220000000005</v>
      </c>
      <c r="E138">
        <v>-149.48222000000001</v>
      </c>
      <c r="F138">
        <v>698</v>
      </c>
      <c r="G138" t="s">
        <v>387</v>
      </c>
      <c r="H138" t="s">
        <v>298</v>
      </c>
      <c r="I138" t="s">
        <v>298</v>
      </c>
      <c r="J138" t="s">
        <v>1029</v>
      </c>
      <c r="K138" t="s">
        <v>298</v>
      </c>
      <c r="L138" t="s">
        <v>298</v>
      </c>
      <c r="M138" s="79" t="str">
        <f t="shared" si="5"/>
        <v>View on Google Map</v>
      </c>
    </row>
    <row r="139" spans="1:13" x14ac:dyDescent="0.2">
      <c r="A139">
        <v>466</v>
      </c>
      <c r="B139" t="s">
        <v>1046</v>
      </c>
      <c r="C139" t="str">
        <f t="shared" si="6"/>
        <v>Arctic LTER Site number 466</v>
      </c>
      <c r="D139">
        <v>68.798249999999996</v>
      </c>
      <c r="E139">
        <v>-149.47832</v>
      </c>
      <c r="F139">
        <v>697</v>
      </c>
      <c r="G139" t="s">
        <v>387</v>
      </c>
      <c r="H139" t="s">
        <v>298</v>
      </c>
      <c r="I139" t="s">
        <v>298</v>
      </c>
      <c r="J139" t="s">
        <v>1029</v>
      </c>
      <c r="K139" t="s">
        <v>298</v>
      </c>
      <c r="L139" t="s">
        <v>298</v>
      </c>
      <c r="M139" s="79" t="str">
        <f t="shared" si="5"/>
        <v>View on Google Map</v>
      </c>
    </row>
    <row r="140" spans="1:13" x14ac:dyDescent="0.2">
      <c r="A140">
        <v>467</v>
      </c>
      <c r="B140" t="s">
        <v>1047</v>
      </c>
      <c r="C140" t="str">
        <f t="shared" si="6"/>
        <v>Arctic LTER Site number 467</v>
      </c>
      <c r="D140">
        <v>68.794659999999993</v>
      </c>
      <c r="E140">
        <v>-149.46985000000001</v>
      </c>
      <c r="F140">
        <v>702</v>
      </c>
      <c r="G140" t="s">
        <v>387</v>
      </c>
      <c r="H140" t="s">
        <v>298</v>
      </c>
      <c r="I140" t="s">
        <v>298</v>
      </c>
      <c r="J140" t="s">
        <v>1029</v>
      </c>
      <c r="K140" t="s">
        <v>298</v>
      </c>
      <c r="L140" t="s">
        <v>298</v>
      </c>
      <c r="M140" s="79" t="str">
        <f t="shared" si="5"/>
        <v>View on Google Map</v>
      </c>
    </row>
    <row r="141" spans="1:13" x14ac:dyDescent="0.2">
      <c r="A141">
        <v>468</v>
      </c>
      <c r="B141" t="s">
        <v>1048</v>
      </c>
      <c r="C141" t="str">
        <f t="shared" si="6"/>
        <v>Arctic LTER Site number 468</v>
      </c>
      <c r="D141">
        <v>68.797669999999997</v>
      </c>
      <c r="E141">
        <v>-149.46574000000001</v>
      </c>
      <c r="F141">
        <v>692</v>
      </c>
      <c r="G141" t="s">
        <v>387</v>
      </c>
      <c r="H141" t="s">
        <v>298</v>
      </c>
      <c r="I141" t="s">
        <v>298</v>
      </c>
      <c r="J141" t="s">
        <v>1029</v>
      </c>
      <c r="K141" t="s">
        <v>298</v>
      </c>
      <c r="L141" t="s">
        <v>298</v>
      </c>
      <c r="M141" s="79" t="str">
        <f t="shared" si="5"/>
        <v>View on Google Map</v>
      </c>
    </row>
    <row r="142" spans="1:13" x14ac:dyDescent="0.2">
      <c r="A142">
        <v>469</v>
      </c>
      <c r="B142" t="s">
        <v>1049</v>
      </c>
      <c r="C142" t="str">
        <f t="shared" si="6"/>
        <v>Arctic LTER Site number 469</v>
      </c>
      <c r="D142">
        <v>68.802390000000003</v>
      </c>
      <c r="E142">
        <v>-149.46473</v>
      </c>
      <c r="F142">
        <v>683</v>
      </c>
      <c r="G142" t="s">
        <v>387</v>
      </c>
      <c r="H142" t="s">
        <v>298</v>
      </c>
      <c r="I142" t="s">
        <v>298</v>
      </c>
      <c r="J142" t="s">
        <v>1029</v>
      </c>
      <c r="K142" t="s">
        <v>298</v>
      </c>
      <c r="L142" t="s">
        <v>298</v>
      </c>
      <c r="M142" s="79" t="str">
        <f t="shared" si="5"/>
        <v>View on Google Map</v>
      </c>
    </row>
    <row r="143" spans="1:13" x14ac:dyDescent="0.2">
      <c r="A143">
        <v>406</v>
      </c>
      <c r="B143" t="s">
        <v>956</v>
      </c>
      <c r="C143" t="str">
        <f t="shared" si="6"/>
        <v>Arctic LTER Site number 406</v>
      </c>
      <c r="D143" t="s">
        <v>298</v>
      </c>
      <c r="E143" t="s">
        <v>298</v>
      </c>
      <c r="F143" t="s">
        <v>298</v>
      </c>
      <c r="G143" t="s">
        <v>387</v>
      </c>
      <c r="H143" t="s">
        <v>298</v>
      </c>
      <c r="I143" t="s">
        <v>298</v>
      </c>
      <c r="J143" t="s">
        <v>1358</v>
      </c>
      <c r="K143" t="s">
        <v>298</v>
      </c>
      <c r="L143" t="s">
        <v>954</v>
      </c>
      <c r="M143" s="79" t="str">
        <f t="shared" si="5"/>
        <v>View on Google Map</v>
      </c>
    </row>
    <row r="144" spans="1:13" x14ac:dyDescent="0.2">
      <c r="A144">
        <v>407</v>
      </c>
      <c r="B144" t="s">
        <v>957</v>
      </c>
      <c r="C144" t="str">
        <f t="shared" si="6"/>
        <v>Arctic LTER Site number 407</v>
      </c>
      <c r="D144" t="s">
        <v>298</v>
      </c>
      <c r="E144" t="s">
        <v>298</v>
      </c>
      <c r="F144" t="s">
        <v>298</v>
      </c>
      <c r="G144" t="s">
        <v>387</v>
      </c>
      <c r="H144" t="s">
        <v>298</v>
      </c>
      <c r="I144" t="s">
        <v>298</v>
      </c>
      <c r="J144" t="s">
        <v>1358</v>
      </c>
      <c r="K144" t="s">
        <v>298</v>
      </c>
      <c r="L144" t="s">
        <v>954</v>
      </c>
      <c r="M144" s="79" t="str">
        <f t="shared" si="5"/>
        <v>View on Google Map</v>
      </c>
    </row>
    <row r="145" spans="1:13" x14ac:dyDescent="0.2">
      <c r="A145">
        <v>164</v>
      </c>
      <c r="B145" t="s">
        <v>524</v>
      </c>
      <c r="C145" t="str">
        <f t="shared" si="6"/>
        <v>Arctic LTER Site number 164</v>
      </c>
      <c r="D145">
        <v>68.683333333333337</v>
      </c>
      <c r="E145">
        <v>-149.07666666666699</v>
      </c>
      <c r="F145">
        <v>770</v>
      </c>
      <c r="G145" t="s">
        <v>387</v>
      </c>
      <c r="H145" t="s">
        <v>525</v>
      </c>
      <c r="I145" t="s">
        <v>526</v>
      </c>
      <c r="J145" t="s">
        <v>1358</v>
      </c>
      <c r="K145">
        <v>274</v>
      </c>
      <c r="L145" t="s">
        <v>298</v>
      </c>
      <c r="M145" s="79" t="str">
        <f t="shared" si="5"/>
        <v>View on Google Map</v>
      </c>
    </row>
    <row r="146" spans="1:13" x14ac:dyDescent="0.2">
      <c r="A146">
        <v>165</v>
      </c>
      <c r="B146" t="s">
        <v>527</v>
      </c>
      <c r="C146" t="str">
        <f t="shared" si="6"/>
        <v>Arctic LTER Site number 165</v>
      </c>
      <c r="D146">
        <v>68.683333333333337</v>
      </c>
      <c r="E146">
        <v>-149.1</v>
      </c>
      <c r="F146">
        <v>785</v>
      </c>
      <c r="G146" t="s">
        <v>387</v>
      </c>
      <c r="H146" t="s">
        <v>528</v>
      </c>
      <c r="I146" t="s">
        <v>529</v>
      </c>
      <c r="J146" t="s">
        <v>1358</v>
      </c>
      <c r="K146">
        <v>275</v>
      </c>
      <c r="L146" t="s">
        <v>298</v>
      </c>
      <c r="M146" s="79" t="str">
        <f t="shared" si="5"/>
        <v>View on Google Map</v>
      </c>
    </row>
    <row r="147" spans="1:13" x14ac:dyDescent="0.2">
      <c r="A147">
        <v>166</v>
      </c>
      <c r="B147" t="s">
        <v>530</v>
      </c>
      <c r="C147" t="str">
        <f t="shared" si="6"/>
        <v>Arctic LTER Site number 166</v>
      </c>
      <c r="D147">
        <v>68.666666666666671</v>
      </c>
      <c r="E147">
        <v>-149.1</v>
      </c>
      <c r="F147">
        <v>792</v>
      </c>
      <c r="G147" t="s">
        <v>387</v>
      </c>
      <c r="H147" t="s">
        <v>531</v>
      </c>
      <c r="I147" t="s">
        <v>532</v>
      </c>
      <c r="J147" t="s">
        <v>1358</v>
      </c>
      <c r="K147">
        <v>276</v>
      </c>
      <c r="L147" t="s">
        <v>298</v>
      </c>
      <c r="M147" s="79" t="str">
        <f t="shared" si="5"/>
        <v>View on Google Map</v>
      </c>
    </row>
    <row r="148" spans="1:13" x14ac:dyDescent="0.2">
      <c r="A148">
        <v>167</v>
      </c>
      <c r="B148" t="s">
        <v>533</v>
      </c>
      <c r="C148" t="str">
        <f t="shared" si="6"/>
        <v>Arctic LTER Site number 167</v>
      </c>
      <c r="D148">
        <v>68.680000000000007</v>
      </c>
      <c r="E148">
        <v>-149.071666666667</v>
      </c>
      <c r="F148">
        <v>754</v>
      </c>
      <c r="G148" t="s">
        <v>387</v>
      </c>
      <c r="H148" t="s">
        <v>534</v>
      </c>
      <c r="I148" t="s">
        <v>535</v>
      </c>
      <c r="J148" t="s">
        <v>1358</v>
      </c>
      <c r="K148" t="s">
        <v>298</v>
      </c>
      <c r="L148" t="s">
        <v>298</v>
      </c>
      <c r="M148" s="79" t="str">
        <f t="shared" si="5"/>
        <v>View on Google Map</v>
      </c>
    </row>
    <row r="149" spans="1:13" x14ac:dyDescent="0.2">
      <c r="A149">
        <v>168</v>
      </c>
      <c r="B149" t="s">
        <v>536</v>
      </c>
      <c r="C149" t="str">
        <f t="shared" si="6"/>
        <v>Arctic LTER Site number 168</v>
      </c>
      <c r="D149">
        <v>68.674999999999997</v>
      </c>
      <c r="E149">
        <v>-149.06</v>
      </c>
      <c r="F149" t="s">
        <v>298</v>
      </c>
      <c r="G149" t="s">
        <v>387</v>
      </c>
      <c r="H149" t="s">
        <v>537</v>
      </c>
      <c r="I149" t="s">
        <v>538</v>
      </c>
      <c r="J149" t="s">
        <v>1358</v>
      </c>
      <c r="K149" t="s">
        <v>298</v>
      </c>
      <c r="L149" t="s">
        <v>298</v>
      </c>
      <c r="M149" s="79" t="str">
        <f t="shared" si="5"/>
        <v>View on Google Map</v>
      </c>
    </row>
    <row r="150" spans="1:13" x14ac:dyDescent="0.2">
      <c r="A150">
        <v>124</v>
      </c>
      <c r="B150" t="s">
        <v>444</v>
      </c>
      <c r="C150" t="str">
        <f t="shared" si="6"/>
        <v>Arctic LTER Site number 124</v>
      </c>
      <c r="D150">
        <v>68.466666666666669</v>
      </c>
      <c r="E150">
        <v>-149.5</v>
      </c>
      <c r="F150">
        <v>802</v>
      </c>
      <c r="G150" t="s">
        <v>387</v>
      </c>
      <c r="H150" t="s">
        <v>445</v>
      </c>
      <c r="I150" t="s">
        <v>298</v>
      </c>
      <c r="J150" t="s">
        <v>1358</v>
      </c>
      <c r="K150" t="s">
        <v>298</v>
      </c>
      <c r="L150" t="s">
        <v>303</v>
      </c>
      <c r="M150" s="79" t="str">
        <f t="shared" si="5"/>
        <v>View on Google Map</v>
      </c>
    </row>
    <row r="151" spans="1:13" x14ac:dyDescent="0.2">
      <c r="A151">
        <v>432</v>
      </c>
      <c r="B151" t="s">
        <v>988</v>
      </c>
      <c r="C151" t="str">
        <f t="shared" si="6"/>
        <v>Arctic LTER Site number 432</v>
      </c>
      <c r="D151" t="s">
        <v>298</v>
      </c>
      <c r="E151" t="s">
        <v>298</v>
      </c>
      <c r="F151">
        <v>800</v>
      </c>
      <c r="G151" t="s">
        <v>387</v>
      </c>
      <c r="H151" t="s">
        <v>989</v>
      </c>
      <c r="I151" t="s">
        <v>298</v>
      </c>
      <c r="J151" t="s">
        <v>1358</v>
      </c>
      <c r="K151" t="s">
        <v>298</v>
      </c>
      <c r="L151" t="s">
        <v>990</v>
      </c>
      <c r="M151" s="79" t="str">
        <f t="shared" si="5"/>
        <v>View on Google Map</v>
      </c>
    </row>
    <row r="152" spans="1:13" x14ac:dyDescent="0.2">
      <c r="A152">
        <v>433</v>
      </c>
      <c r="B152" t="s">
        <v>991</v>
      </c>
      <c r="C152" t="str">
        <f t="shared" si="6"/>
        <v>Arctic LTER Site number 433</v>
      </c>
      <c r="D152" t="s">
        <v>298</v>
      </c>
      <c r="E152" t="s">
        <v>298</v>
      </c>
      <c r="F152">
        <v>800</v>
      </c>
      <c r="G152" t="s">
        <v>387</v>
      </c>
      <c r="H152" t="s">
        <v>992</v>
      </c>
      <c r="I152" t="s">
        <v>298</v>
      </c>
      <c r="J152" t="s">
        <v>1358</v>
      </c>
      <c r="K152" t="s">
        <v>298</v>
      </c>
      <c r="L152" t="s">
        <v>990</v>
      </c>
      <c r="M152" s="79" t="str">
        <f t="shared" si="5"/>
        <v>View on Google Map</v>
      </c>
    </row>
    <row r="153" spans="1:13" x14ac:dyDescent="0.2">
      <c r="A153">
        <v>434</v>
      </c>
      <c r="B153" t="s">
        <v>993</v>
      </c>
      <c r="C153" t="str">
        <f t="shared" si="6"/>
        <v>Arctic LTER Site number 434</v>
      </c>
      <c r="D153" t="s">
        <v>298</v>
      </c>
      <c r="E153" t="s">
        <v>298</v>
      </c>
      <c r="F153">
        <v>801</v>
      </c>
      <c r="G153" t="s">
        <v>387</v>
      </c>
      <c r="H153" t="s">
        <v>994</v>
      </c>
      <c r="I153" t="s">
        <v>298</v>
      </c>
      <c r="J153" t="s">
        <v>1358</v>
      </c>
      <c r="K153" t="s">
        <v>298</v>
      </c>
      <c r="L153" t="s">
        <v>990</v>
      </c>
      <c r="M153" s="79" t="str">
        <f t="shared" si="5"/>
        <v>View on Google Map</v>
      </c>
    </row>
    <row r="154" spans="1:13" x14ac:dyDescent="0.2">
      <c r="A154">
        <v>435</v>
      </c>
      <c r="B154" t="s">
        <v>995</v>
      </c>
      <c r="C154" t="str">
        <f t="shared" si="6"/>
        <v>Arctic LTER Site number 435</v>
      </c>
      <c r="D154" t="s">
        <v>298</v>
      </c>
      <c r="E154" t="s">
        <v>298</v>
      </c>
      <c r="F154">
        <v>802</v>
      </c>
      <c r="G154" t="s">
        <v>387</v>
      </c>
      <c r="H154" t="s">
        <v>996</v>
      </c>
      <c r="I154" t="s">
        <v>298</v>
      </c>
      <c r="J154" t="s">
        <v>1358</v>
      </c>
      <c r="K154" t="s">
        <v>298</v>
      </c>
      <c r="L154" t="s">
        <v>990</v>
      </c>
      <c r="M154" s="79" t="str">
        <f t="shared" si="5"/>
        <v>View on Google Map</v>
      </c>
    </row>
    <row r="155" spans="1:13" x14ac:dyDescent="0.2">
      <c r="A155">
        <v>436</v>
      </c>
      <c r="B155" t="s">
        <v>997</v>
      </c>
      <c r="C155" t="str">
        <f t="shared" si="6"/>
        <v>Arctic LTER Site number 436</v>
      </c>
      <c r="D155" t="s">
        <v>298</v>
      </c>
      <c r="E155" t="s">
        <v>298</v>
      </c>
      <c r="F155">
        <v>803</v>
      </c>
      <c r="G155" t="s">
        <v>387</v>
      </c>
      <c r="H155" t="s">
        <v>998</v>
      </c>
      <c r="I155" t="s">
        <v>298</v>
      </c>
      <c r="J155" t="s">
        <v>1358</v>
      </c>
      <c r="K155" t="s">
        <v>298</v>
      </c>
      <c r="L155" t="s">
        <v>990</v>
      </c>
      <c r="M155" s="79" t="str">
        <f t="shared" si="5"/>
        <v>View on Google Map</v>
      </c>
    </row>
    <row r="156" spans="1:13" x14ac:dyDescent="0.2">
      <c r="A156">
        <v>437</v>
      </c>
      <c r="B156" t="s">
        <v>999</v>
      </c>
      <c r="C156" t="str">
        <f t="shared" si="6"/>
        <v>Arctic LTER Site number 437</v>
      </c>
      <c r="D156" t="s">
        <v>298</v>
      </c>
      <c r="E156" t="s">
        <v>298</v>
      </c>
      <c r="F156">
        <v>804</v>
      </c>
      <c r="G156" t="s">
        <v>387</v>
      </c>
      <c r="H156" t="s">
        <v>1000</v>
      </c>
      <c r="I156" t="s">
        <v>298</v>
      </c>
      <c r="J156" t="s">
        <v>1358</v>
      </c>
      <c r="K156" t="s">
        <v>298</v>
      </c>
      <c r="L156" t="s">
        <v>990</v>
      </c>
      <c r="M156" s="79" t="str">
        <f t="shared" si="5"/>
        <v>View on Google Map</v>
      </c>
    </row>
    <row r="157" spans="1:13" x14ac:dyDescent="0.2">
      <c r="A157">
        <v>438</v>
      </c>
      <c r="B157" t="s">
        <v>1001</v>
      </c>
      <c r="C157" t="str">
        <f t="shared" si="6"/>
        <v>Arctic LTER Site number 438</v>
      </c>
      <c r="D157" t="s">
        <v>298</v>
      </c>
      <c r="E157" t="s">
        <v>298</v>
      </c>
      <c r="F157">
        <v>805</v>
      </c>
      <c r="G157" t="s">
        <v>387</v>
      </c>
      <c r="H157" t="s">
        <v>1002</v>
      </c>
      <c r="I157" t="s">
        <v>298</v>
      </c>
      <c r="J157" t="s">
        <v>1358</v>
      </c>
      <c r="K157" t="s">
        <v>298</v>
      </c>
      <c r="L157" t="s">
        <v>990</v>
      </c>
      <c r="M157" s="79" t="str">
        <f t="shared" si="5"/>
        <v>View on Google Map</v>
      </c>
    </row>
    <row r="158" spans="1:13" x14ac:dyDescent="0.2">
      <c r="A158">
        <v>439</v>
      </c>
      <c r="B158" t="s">
        <v>1003</v>
      </c>
      <c r="C158" t="str">
        <f t="shared" si="6"/>
        <v>Arctic LTER Site number 439</v>
      </c>
      <c r="D158" t="s">
        <v>298</v>
      </c>
      <c r="E158" t="s">
        <v>298</v>
      </c>
      <c r="F158">
        <v>807</v>
      </c>
      <c r="G158" t="s">
        <v>387</v>
      </c>
      <c r="H158" t="s">
        <v>1004</v>
      </c>
      <c r="I158" t="s">
        <v>298</v>
      </c>
      <c r="J158" t="s">
        <v>1358</v>
      </c>
      <c r="K158" t="s">
        <v>298</v>
      </c>
      <c r="L158" t="s">
        <v>990</v>
      </c>
      <c r="M158" s="79" t="str">
        <f t="shared" si="5"/>
        <v>View on Google Map</v>
      </c>
    </row>
    <row r="159" spans="1:13" x14ac:dyDescent="0.2">
      <c r="A159">
        <v>440</v>
      </c>
      <c r="B159" t="s">
        <v>1005</v>
      </c>
      <c r="C159" t="str">
        <f t="shared" si="6"/>
        <v>Arctic LTER Site number 440</v>
      </c>
      <c r="D159" t="s">
        <v>298</v>
      </c>
      <c r="E159" t="s">
        <v>298</v>
      </c>
      <c r="F159">
        <v>805</v>
      </c>
      <c r="G159" t="s">
        <v>387</v>
      </c>
      <c r="H159" t="s">
        <v>1006</v>
      </c>
      <c r="I159" t="s">
        <v>298</v>
      </c>
      <c r="J159" t="s">
        <v>1358</v>
      </c>
      <c r="K159" t="s">
        <v>298</v>
      </c>
      <c r="L159" t="s">
        <v>990</v>
      </c>
      <c r="M159" s="79" t="str">
        <f t="shared" si="5"/>
        <v>View on Google Map</v>
      </c>
    </row>
    <row r="160" spans="1:13" x14ac:dyDescent="0.2">
      <c r="A160">
        <v>441</v>
      </c>
      <c r="B160" t="s">
        <v>1007</v>
      </c>
      <c r="C160" t="str">
        <f t="shared" si="6"/>
        <v>Arctic LTER Site number 441</v>
      </c>
      <c r="D160" t="s">
        <v>298</v>
      </c>
      <c r="E160" t="s">
        <v>298</v>
      </c>
      <c r="F160">
        <v>805</v>
      </c>
      <c r="G160" t="s">
        <v>387</v>
      </c>
      <c r="H160" t="s">
        <v>1008</v>
      </c>
      <c r="I160" t="s">
        <v>298</v>
      </c>
      <c r="J160" t="s">
        <v>1358</v>
      </c>
      <c r="K160" t="s">
        <v>298</v>
      </c>
      <c r="L160" t="s">
        <v>990</v>
      </c>
      <c r="M160" s="79" t="str">
        <f t="shared" si="5"/>
        <v>View on Google Map</v>
      </c>
    </row>
    <row r="161" spans="1:14" x14ac:dyDescent="0.2">
      <c r="A161">
        <v>442</v>
      </c>
      <c r="B161" t="s">
        <v>1009</v>
      </c>
      <c r="C161" t="str">
        <f t="shared" si="6"/>
        <v>Arctic LTER Site number 442</v>
      </c>
      <c r="D161" t="s">
        <v>298</v>
      </c>
      <c r="E161" t="s">
        <v>298</v>
      </c>
      <c r="F161">
        <v>805</v>
      </c>
      <c r="G161" t="s">
        <v>387</v>
      </c>
      <c r="H161" t="s">
        <v>1010</v>
      </c>
      <c r="I161" t="s">
        <v>298</v>
      </c>
      <c r="J161" t="s">
        <v>1358</v>
      </c>
      <c r="K161" t="s">
        <v>298</v>
      </c>
      <c r="L161" t="s">
        <v>990</v>
      </c>
      <c r="M161" s="79" t="str">
        <f t="shared" si="5"/>
        <v>View on Google Map</v>
      </c>
    </row>
    <row r="162" spans="1:14" x14ac:dyDescent="0.2">
      <c r="A162">
        <v>443</v>
      </c>
      <c r="B162" t="s">
        <v>1011</v>
      </c>
      <c r="C162" t="str">
        <f t="shared" si="6"/>
        <v>Arctic LTER Site number 443</v>
      </c>
      <c r="D162" t="s">
        <v>298</v>
      </c>
      <c r="E162" t="s">
        <v>298</v>
      </c>
      <c r="F162">
        <v>812</v>
      </c>
      <c r="G162" t="s">
        <v>387</v>
      </c>
      <c r="H162" t="s">
        <v>1012</v>
      </c>
      <c r="I162" t="s">
        <v>298</v>
      </c>
      <c r="J162" t="s">
        <v>1358</v>
      </c>
      <c r="K162" t="s">
        <v>298</v>
      </c>
      <c r="L162" t="s">
        <v>990</v>
      </c>
      <c r="M162" s="79" t="str">
        <f t="shared" si="5"/>
        <v>View on Google Map</v>
      </c>
    </row>
    <row r="163" spans="1:14" x14ac:dyDescent="0.2">
      <c r="A163">
        <v>28</v>
      </c>
      <c r="B163" t="s">
        <v>353</v>
      </c>
      <c r="C163" t="str">
        <f t="shared" si="6"/>
        <v>Arctic LTER Site number 28</v>
      </c>
      <c r="D163" t="s">
        <v>298</v>
      </c>
      <c r="E163" t="s">
        <v>298</v>
      </c>
      <c r="F163">
        <v>1189</v>
      </c>
      <c r="G163" t="s">
        <v>299</v>
      </c>
      <c r="H163" t="s">
        <v>354</v>
      </c>
      <c r="I163" t="s">
        <v>298</v>
      </c>
      <c r="J163" t="s">
        <v>1358</v>
      </c>
      <c r="K163" t="s">
        <v>298</v>
      </c>
      <c r="L163" t="s">
        <v>298</v>
      </c>
      <c r="M163" s="79" t="str">
        <f t="shared" si="5"/>
        <v>View on Google Map</v>
      </c>
    </row>
    <row r="164" spans="1:14" x14ac:dyDescent="0.2">
      <c r="A164">
        <v>29</v>
      </c>
      <c r="B164" t="s">
        <v>355</v>
      </c>
      <c r="C164" t="str">
        <f t="shared" si="6"/>
        <v>Arctic LTER Site number 29</v>
      </c>
      <c r="D164" t="s">
        <v>298</v>
      </c>
      <c r="E164" t="s">
        <v>298</v>
      </c>
      <c r="F164">
        <v>1372</v>
      </c>
      <c r="G164" t="s">
        <v>299</v>
      </c>
      <c r="H164" t="s">
        <v>356</v>
      </c>
      <c r="I164" t="s">
        <v>298</v>
      </c>
      <c r="J164" t="s">
        <v>1358</v>
      </c>
      <c r="K164" t="s">
        <v>298</v>
      </c>
      <c r="L164" t="s">
        <v>298</v>
      </c>
      <c r="M164" s="79" t="str">
        <f t="shared" si="5"/>
        <v>View on Google Map</v>
      </c>
    </row>
    <row r="165" spans="1:14" x14ac:dyDescent="0.2">
      <c r="A165">
        <v>30</v>
      </c>
      <c r="B165" t="s">
        <v>357</v>
      </c>
      <c r="C165" t="str">
        <f t="shared" si="6"/>
        <v>Arctic LTER Site number 30</v>
      </c>
      <c r="D165" t="s">
        <v>298</v>
      </c>
      <c r="E165" t="s">
        <v>298</v>
      </c>
      <c r="F165">
        <v>1463</v>
      </c>
      <c r="G165" t="s">
        <v>299</v>
      </c>
      <c r="H165" t="s">
        <v>358</v>
      </c>
      <c r="I165" t="s">
        <v>298</v>
      </c>
      <c r="J165" t="s">
        <v>1358</v>
      </c>
      <c r="K165" t="s">
        <v>298</v>
      </c>
      <c r="L165" t="s">
        <v>298</v>
      </c>
      <c r="M165" s="79" t="str">
        <f t="shared" si="5"/>
        <v>View on Google Map</v>
      </c>
    </row>
    <row r="166" spans="1:14" x14ac:dyDescent="0.2">
      <c r="A166">
        <v>142</v>
      </c>
      <c r="B166" t="s">
        <v>485</v>
      </c>
      <c r="C166" t="s">
        <v>486</v>
      </c>
      <c r="D166">
        <v>68.53698</v>
      </c>
      <c r="E166">
        <v>-149.23740000000001</v>
      </c>
      <c r="F166">
        <v>883</v>
      </c>
      <c r="G166" t="s">
        <v>387</v>
      </c>
      <c r="H166" t="s">
        <v>487</v>
      </c>
      <c r="I166" t="s">
        <v>488</v>
      </c>
      <c r="J166" t="s">
        <v>1358</v>
      </c>
      <c r="K166" t="s">
        <v>298</v>
      </c>
      <c r="L166" t="s">
        <v>303</v>
      </c>
      <c r="M166" s="79" t="str">
        <f t="shared" si="5"/>
        <v>View on Google Map</v>
      </c>
    </row>
    <row r="167" spans="1:14" x14ac:dyDescent="0.2">
      <c r="A167">
        <v>416</v>
      </c>
      <c r="B167" t="s">
        <v>967</v>
      </c>
      <c r="C167" t="s">
        <v>1451</v>
      </c>
      <c r="D167">
        <v>68.496079978500006</v>
      </c>
      <c r="E167">
        <v>-149.60215567200001</v>
      </c>
      <c r="F167">
        <v>938</v>
      </c>
      <c r="G167" t="s">
        <v>387</v>
      </c>
      <c r="H167" t="s">
        <v>968</v>
      </c>
      <c r="I167" t="s">
        <v>298</v>
      </c>
      <c r="J167" t="s">
        <v>712</v>
      </c>
      <c r="K167" t="s">
        <v>298</v>
      </c>
      <c r="L167" t="s">
        <v>713</v>
      </c>
      <c r="M167" s="79" t="str">
        <f t="shared" si="5"/>
        <v>View on Google Map</v>
      </c>
      <c r="N167">
        <f>VALUE(MID(B167,5,3))</f>
        <v>100</v>
      </c>
    </row>
    <row r="168" spans="1:14" x14ac:dyDescent="0.2">
      <c r="A168">
        <v>417</v>
      </c>
      <c r="B168" t="s">
        <v>969</v>
      </c>
      <c r="C168" t="s">
        <v>1452</v>
      </c>
      <c r="D168">
        <v>68.491641939700003</v>
      </c>
      <c r="E168">
        <v>-149.60743984699999</v>
      </c>
      <c r="F168">
        <v>937</v>
      </c>
      <c r="G168" t="s">
        <v>387</v>
      </c>
      <c r="H168" t="s">
        <v>970</v>
      </c>
      <c r="I168" t="s">
        <v>298</v>
      </c>
      <c r="J168" t="s">
        <v>712</v>
      </c>
      <c r="K168" t="s">
        <v>298</v>
      </c>
      <c r="L168" t="s">
        <v>713</v>
      </c>
      <c r="M168" s="79" t="str">
        <f t="shared" si="5"/>
        <v>View on Google Map</v>
      </c>
      <c r="N168">
        <f>VALUE(MID(B168,5,3))</f>
        <v>101</v>
      </c>
    </row>
    <row r="169" spans="1:14" x14ac:dyDescent="0.2">
      <c r="A169">
        <v>418</v>
      </c>
      <c r="B169" t="s">
        <v>971</v>
      </c>
      <c r="C169" t="s">
        <v>1453</v>
      </c>
      <c r="D169">
        <v>68.485971524799993</v>
      </c>
      <c r="E169">
        <v>-149.611957343</v>
      </c>
      <c r="F169">
        <v>936</v>
      </c>
      <c r="G169" t="s">
        <v>387</v>
      </c>
      <c r="H169" t="s">
        <v>298</v>
      </c>
      <c r="I169" t="s">
        <v>298</v>
      </c>
      <c r="J169" t="s">
        <v>712</v>
      </c>
      <c r="K169" t="s">
        <v>298</v>
      </c>
      <c r="L169" t="s">
        <v>713</v>
      </c>
      <c r="M169" s="79" t="str">
        <f t="shared" si="5"/>
        <v>View on Google Map</v>
      </c>
      <c r="N169">
        <f>VALUE(MID(B169,5,3))</f>
        <v>102</v>
      </c>
    </row>
    <row r="170" spans="1:14" x14ac:dyDescent="0.2">
      <c r="A170">
        <v>419</v>
      </c>
      <c r="B170" t="s">
        <v>972</v>
      </c>
      <c r="C170" t="s">
        <v>1454</v>
      </c>
      <c r="D170">
        <v>68.486418246300005</v>
      </c>
      <c r="E170">
        <v>-149.623539768</v>
      </c>
      <c r="F170">
        <v>934</v>
      </c>
      <c r="G170" t="s">
        <v>387</v>
      </c>
      <c r="H170" t="s">
        <v>973</v>
      </c>
      <c r="I170" t="s">
        <v>298</v>
      </c>
      <c r="J170" t="s">
        <v>712</v>
      </c>
      <c r="K170" t="s">
        <v>298</v>
      </c>
      <c r="L170" t="s">
        <v>713</v>
      </c>
      <c r="M170" s="79" t="str">
        <f t="shared" si="5"/>
        <v>View on Google Map</v>
      </c>
      <c r="N170">
        <f>VALUE(MID(B170,5,3))</f>
        <v>103</v>
      </c>
    </row>
    <row r="171" spans="1:14" x14ac:dyDescent="0.2">
      <c r="A171">
        <v>420</v>
      </c>
      <c r="B171" t="s">
        <v>974</v>
      </c>
      <c r="C171" t="s">
        <v>1455</v>
      </c>
      <c r="D171">
        <v>68.480358182399996</v>
      </c>
      <c r="E171">
        <v>-149.621808276</v>
      </c>
      <c r="F171" t="s">
        <v>298</v>
      </c>
      <c r="G171" t="s">
        <v>387</v>
      </c>
      <c r="H171" t="s">
        <v>974</v>
      </c>
      <c r="I171" t="s">
        <v>298</v>
      </c>
      <c r="J171" t="s">
        <v>712</v>
      </c>
      <c r="K171" t="s">
        <v>298</v>
      </c>
      <c r="L171" t="s">
        <v>713</v>
      </c>
      <c r="M171" s="79" t="str">
        <f t="shared" si="5"/>
        <v>View on Google Map</v>
      </c>
      <c r="N171">
        <f t="shared" ref="N171:N198" si="7">VALUE(MID(H171,5,3))</f>
        <v>104</v>
      </c>
    </row>
    <row r="172" spans="1:14" x14ac:dyDescent="0.2">
      <c r="A172">
        <v>421</v>
      </c>
      <c r="B172" t="s">
        <v>975</v>
      </c>
      <c r="C172" t="s">
        <v>1456</v>
      </c>
      <c r="D172">
        <v>68.487163894299997</v>
      </c>
      <c r="E172">
        <v>-149.57470926400001</v>
      </c>
      <c r="F172" t="s">
        <v>298</v>
      </c>
      <c r="G172" t="s">
        <v>387</v>
      </c>
      <c r="H172" t="s">
        <v>975</v>
      </c>
      <c r="I172" t="s">
        <v>298</v>
      </c>
      <c r="J172" t="s">
        <v>712</v>
      </c>
      <c r="K172" t="s">
        <v>298</v>
      </c>
      <c r="L172" t="s">
        <v>713</v>
      </c>
      <c r="M172" s="79" t="str">
        <f t="shared" si="5"/>
        <v>View on Google Map</v>
      </c>
      <c r="N172">
        <f t="shared" si="7"/>
        <v>105</v>
      </c>
    </row>
    <row r="173" spans="1:14" x14ac:dyDescent="0.2">
      <c r="A173">
        <v>422</v>
      </c>
      <c r="B173" t="s">
        <v>976</v>
      </c>
      <c r="C173" t="s">
        <v>1457</v>
      </c>
      <c r="D173">
        <v>68.482007853900001</v>
      </c>
      <c r="E173">
        <v>-149.57357543099999</v>
      </c>
      <c r="F173" t="s">
        <v>298</v>
      </c>
      <c r="G173" t="s">
        <v>387</v>
      </c>
      <c r="H173" t="s">
        <v>976</v>
      </c>
      <c r="I173" t="s">
        <v>298</v>
      </c>
      <c r="J173" t="s">
        <v>712</v>
      </c>
      <c r="K173" t="s">
        <v>298</v>
      </c>
      <c r="L173" t="s">
        <v>713</v>
      </c>
      <c r="M173" s="79" t="str">
        <f t="shared" si="5"/>
        <v>View on Google Map</v>
      </c>
      <c r="N173">
        <f t="shared" si="7"/>
        <v>106</v>
      </c>
    </row>
    <row r="174" spans="1:14" x14ac:dyDescent="0.2">
      <c r="A174">
        <v>423</v>
      </c>
      <c r="B174" t="s">
        <v>977</v>
      </c>
      <c r="C174" t="s">
        <v>1458</v>
      </c>
      <c r="D174">
        <v>68.480117783099999</v>
      </c>
      <c r="E174">
        <v>-149.553733964</v>
      </c>
      <c r="F174" t="s">
        <v>298</v>
      </c>
      <c r="G174" t="s">
        <v>387</v>
      </c>
      <c r="H174" t="s">
        <v>977</v>
      </c>
      <c r="I174" t="s">
        <v>298</v>
      </c>
      <c r="J174" t="s">
        <v>712</v>
      </c>
      <c r="K174" t="s">
        <v>298</v>
      </c>
      <c r="L174" t="s">
        <v>713</v>
      </c>
      <c r="M174" s="79" t="str">
        <f t="shared" si="5"/>
        <v>View on Google Map</v>
      </c>
      <c r="N174">
        <f t="shared" si="7"/>
        <v>107</v>
      </c>
    </row>
    <row r="175" spans="1:14" x14ac:dyDescent="0.2">
      <c r="A175">
        <v>424</v>
      </c>
      <c r="B175" t="s">
        <v>978</v>
      </c>
      <c r="C175" t="s">
        <v>1459</v>
      </c>
      <c r="D175">
        <v>68.553470657600002</v>
      </c>
      <c r="E175">
        <v>-149.16702515599999</v>
      </c>
      <c r="F175" t="s">
        <v>298</v>
      </c>
      <c r="G175" t="s">
        <v>387</v>
      </c>
      <c r="H175" t="s">
        <v>978</v>
      </c>
      <c r="I175" t="s">
        <v>298</v>
      </c>
      <c r="J175" t="s">
        <v>712</v>
      </c>
      <c r="K175" t="s">
        <v>298</v>
      </c>
      <c r="L175" t="s">
        <v>713</v>
      </c>
      <c r="M175" s="79" t="str">
        <f t="shared" si="5"/>
        <v>View on Google Map</v>
      </c>
      <c r="N175">
        <f t="shared" si="7"/>
        <v>108</v>
      </c>
    </row>
    <row r="176" spans="1:14" x14ac:dyDescent="0.2">
      <c r="A176">
        <v>425</v>
      </c>
      <c r="B176" t="s">
        <v>979</v>
      </c>
      <c r="C176" t="s">
        <v>1460</v>
      </c>
      <c r="D176">
        <v>68.557082457700005</v>
      </c>
      <c r="E176">
        <v>-149.154445686</v>
      </c>
      <c r="F176" t="s">
        <v>298</v>
      </c>
      <c r="G176" t="s">
        <v>387</v>
      </c>
      <c r="H176" t="s">
        <v>979</v>
      </c>
      <c r="I176" t="s">
        <v>298</v>
      </c>
      <c r="J176" t="s">
        <v>712</v>
      </c>
      <c r="K176" t="s">
        <v>298</v>
      </c>
      <c r="L176" t="s">
        <v>713</v>
      </c>
      <c r="M176" s="79" t="str">
        <f t="shared" si="5"/>
        <v>View on Google Map</v>
      </c>
      <c r="N176">
        <f t="shared" si="7"/>
        <v>109</v>
      </c>
    </row>
    <row r="177" spans="1:14" x14ac:dyDescent="0.2">
      <c r="A177">
        <v>426</v>
      </c>
      <c r="B177" t="s">
        <v>980</v>
      </c>
      <c r="C177" t="s">
        <v>1461</v>
      </c>
      <c r="D177">
        <v>68.732874005799999</v>
      </c>
      <c r="E177">
        <v>-149.401461627</v>
      </c>
      <c r="F177" t="s">
        <v>298</v>
      </c>
      <c r="G177" t="s">
        <v>387</v>
      </c>
      <c r="H177" t="s">
        <v>980</v>
      </c>
      <c r="I177" t="s">
        <v>298</v>
      </c>
      <c r="J177" t="s">
        <v>712</v>
      </c>
      <c r="K177" t="s">
        <v>298</v>
      </c>
      <c r="L177" t="s">
        <v>713</v>
      </c>
      <c r="M177" s="79" t="str">
        <f t="shared" si="5"/>
        <v>View on Google Map</v>
      </c>
      <c r="N177">
        <f t="shared" si="7"/>
        <v>110</v>
      </c>
    </row>
    <row r="178" spans="1:14" x14ac:dyDescent="0.2">
      <c r="A178">
        <v>427</v>
      </c>
      <c r="B178" t="s">
        <v>981</v>
      </c>
      <c r="C178" t="s">
        <v>1462</v>
      </c>
      <c r="D178">
        <v>68.728437910899999</v>
      </c>
      <c r="E178">
        <v>-149.39298449200001</v>
      </c>
      <c r="F178" t="s">
        <v>298</v>
      </c>
      <c r="G178" t="s">
        <v>387</v>
      </c>
      <c r="H178" t="s">
        <v>981</v>
      </c>
      <c r="I178" t="s">
        <v>298</v>
      </c>
      <c r="J178" t="s">
        <v>712</v>
      </c>
      <c r="K178" t="s">
        <v>298</v>
      </c>
      <c r="L178" t="s">
        <v>713</v>
      </c>
      <c r="M178" s="79" t="str">
        <f t="shared" si="5"/>
        <v>View on Google Map</v>
      </c>
      <c r="N178">
        <f t="shared" si="7"/>
        <v>111</v>
      </c>
    </row>
    <row r="179" spans="1:14" x14ac:dyDescent="0.2">
      <c r="A179">
        <v>428</v>
      </c>
      <c r="B179" t="s">
        <v>982</v>
      </c>
      <c r="C179" t="s">
        <v>1463</v>
      </c>
      <c r="D179">
        <v>68.671908805499996</v>
      </c>
      <c r="E179">
        <v>-149.24817348299999</v>
      </c>
      <c r="F179" t="s">
        <v>298</v>
      </c>
      <c r="G179" t="s">
        <v>387</v>
      </c>
      <c r="H179" t="s">
        <v>982</v>
      </c>
      <c r="I179" t="s">
        <v>298</v>
      </c>
      <c r="J179" t="s">
        <v>712</v>
      </c>
      <c r="K179" t="s">
        <v>298</v>
      </c>
      <c r="L179" t="s">
        <v>713</v>
      </c>
      <c r="M179" s="79" t="str">
        <f t="shared" si="5"/>
        <v>View on Google Map</v>
      </c>
      <c r="N179">
        <f t="shared" si="7"/>
        <v>112</v>
      </c>
    </row>
    <row r="180" spans="1:14" x14ac:dyDescent="0.2">
      <c r="A180">
        <v>429</v>
      </c>
      <c r="B180" t="s">
        <v>983</v>
      </c>
      <c r="C180" t="s">
        <v>1464</v>
      </c>
      <c r="D180">
        <v>68.679427639400004</v>
      </c>
      <c r="E180">
        <v>-149.23947084900001</v>
      </c>
      <c r="F180" t="s">
        <v>298</v>
      </c>
      <c r="G180" t="s">
        <v>387</v>
      </c>
      <c r="H180" t="s">
        <v>983</v>
      </c>
      <c r="I180" t="s">
        <v>298</v>
      </c>
      <c r="J180" t="s">
        <v>712</v>
      </c>
      <c r="K180" t="s">
        <v>298</v>
      </c>
      <c r="L180" t="s">
        <v>713</v>
      </c>
      <c r="M180" s="79" t="str">
        <f t="shared" si="5"/>
        <v>View on Google Map</v>
      </c>
      <c r="N180">
        <f t="shared" si="7"/>
        <v>113</v>
      </c>
    </row>
    <row r="181" spans="1:14" x14ac:dyDescent="0.2">
      <c r="A181">
        <v>430</v>
      </c>
      <c r="B181" t="s">
        <v>984</v>
      </c>
      <c r="C181" t="s">
        <v>1465</v>
      </c>
      <c r="D181">
        <v>68.679424428600001</v>
      </c>
      <c r="E181">
        <v>-149.22969695099999</v>
      </c>
      <c r="F181" t="s">
        <v>298</v>
      </c>
      <c r="G181" t="s">
        <v>387</v>
      </c>
      <c r="H181" t="s">
        <v>984</v>
      </c>
      <c r="I181" t="s">
        <v>298</v>
      </c>
      <c r="J181" t="s">
        <v>712</v>
      </c>
      <c r="K181" t="s">
        <v>298</v>
      </c>
      <c r="L181" t="s">
        <v>713</v>
      </c>
      <c r="M181" s="79" t="str">
        <f t="shared" si="5"/>
        <v>View on Google Map</v>
      </c>
      <c r="N181">
        <f t="shared" si="7"/>
        <v>114</v>
      </c>
    </row>
    <row r="182" spans="1:14" x14ac:dyDescent="0.2">
      <c r="A182">
        <v>398</v>
      </c>
      <c r="B182" t="s">
        <v>945</v>
      </c>
      <c r="C182" t="s">
        <v>1466</v>
      </c>
      <c r="D182">
        <v>68.569791782099998</v>
      </c>
      <c r="E182">
        <v>-149.43938491</v>
      </c>
      <c r="F182" t="s">
        <v>298</v>
      </c>
      <c r="G182" t="s">
        <v>387</v>
      </c>
      <c r="H182" t="s">
        <v>945</v>
      </c>
      <c r="I182" t="s">
        <v>298</v>
      </c>
      <c r="J182" t="s">
        <v>712</v>
      </c>
      <c r="K182" t="s">
        <v>298</v>
      </c>
      <c r="L182" t="s">
        <v>713</v>
      </c>
      <c r="M182" s="79" t="str">
        <f t="shared" si="5"/>
        <v>View on Google Map</v>
      </c>
      <c r="N182">
        <f t="shared" si="7"/>
        <v>82</v>
      </c>
    </row>
    <row r="183" spans="1:14" x14ac:dyDescent="0.2">
      <c r="A183">
        <v>389</v>
      </c>
      <c r="B183" t="s">
        <v>936</v>
      </c>
      <c r="C183" t="s">
        <v>1467</v>
      </c>
      <c r="D183">
        <v>68.568883214500005</v>
      </c>
      <c r="E183">
        <v>-149.432996798</v>
      </c>
      <c r="F183" t="s">
        <v>298</v>
      </c>
      <c r="G183" t="s">
        <v>387</v>
      </c>
      <c r="H183" t="s">
        <v>936</v>
      </c>
      <c r="I183" t="s">
        <v>298</v>
      </c>
      <c r="J183" t="s">
        <v>712</v>
      </c>
      <c r="K183" t="s">
        <v>298</v>
      </c>
      <c r="L183" t="s">
        <v>713</v>
      </c>
      <c r="M183" s="79" t="str">
        <f t="shared" si="5"/>
        <v>View on Google Map</v>
      </c>
      <c r="N183">
        <f t="shared" si="7"/>
        <v>83</v>
      </c>
    </row>
    <row r="184" spans="1:14" x14ac:dyDescent="0.2">
      <c r="A184">
        <v>390</v>
      </c>
      <c r="B184" t="s">
        <v>937</v>
      </c>
      <c r="C184" t="s">
        <v>1468</v>
      </c>
      <c r="D184">
        <v>68.571446755099998</v>
      </c>
      <c r="E184">
        <v>-149.43614776499999</v>
      </c>
      <c r="F184" t="s">
        <v>298</v>
      </c>
      <c r="G184" t="s">
        <v>387</v>
      </c>
      <c r="H184" t="s">
        <v>937</v>
      </c>
      <c r="I184" t="s">
        <v>298</v>
      </c>
      <c r="J184" t="s">
        <v>712</v>
      </c>
      <c r="K184" t="s">
        <v>298</v>
      </c>
      <c r="L184" t="s">
        <v>713</v>
      </c>
      <c r="M184" s="79" t="str">
        <f t="shared" si="5"/>
        <v>View on Google Map</v>
      </c>
      <c r="N184">
        <f t="shared" si="7"/>
        <v>84</v>
      </c>
    </row>
    <row r="185" spans="1:14" x14ac:dyDescent="0.2">
      <c r="A185">
        <v>391</v>
      </c>
      <c r="B185" t="s">
        <v>938</v>
      </c>
      <c r="C185" t="s">
        <v>1469</v>
      </c>
      <c r="D185">
        <v>68.600419015400007</v>
      </c>
      <c r="E185">
        <v>-149.438677388</v>
      </c>
      <c r="F185" t="s">
        <v>298</v>
      </c>
      <c r="G185" t="s">
        <v>387</v>
      </c>
      <c r="H185" t="s">
        <v>938</v>
      </c>
      <c r="I185" t="s">
        <v>298</v>
      </c>
      <c r="J185" t="s">
        <v>712</v>
      </c>
      <c r="K185" t="s">
        <v>298</v>
      </c>
      <c r="L185" t="s">
        <v>713</v>
      </c>
      <c r="M185" s="79" t="str">
        <f t="shared" si="5"/>
        <v>View on Google Map</v>
      </c>
      <c r="N185">
        <f t="shared" si="7"/>
        <v>85</v>
      </c>
    </row>
    <row r="186" spans="1:14" x14ac:dyDescent="0.2">
      <c r="A186">
        <v>392</v>
      </c>
      <c r="B186" t="s">
        <v>939</v>
      </c>
      <c r="C186" t="s">
        <v>1470</v>
      </c>
      <c r="D186">
        <v>68.632424610200005</v>
      </c>
      <c r="E186">
        <v>-149.41874062799999</v>
      </c>
      <c r="F186" t="s">
        <v>298</v>
      </c>
      <c r="G186" t="s">
        <v>387</v>
      </c>
      <c r="H186" t="s">
        <v>939</v>
      </c>
      <c r="I186" t="s">
        <v>298</v>
      </c>
      <c r="J186" t="s">
        <v>712</v>
      </c>
      <c r="K186" t="s">
        <v>298</v>
      </c>
      <c r="L186" t="s">
        <v>713</v>
      </c>
      <c r="M186" s="79" t="str">
        <f t="shared" si="5"/>
        <v>View on Google Map</v>
      </c>
      <c r="N186">
        <f t="shared" si="7"/>
        <v>86</v>
      </c>
    </row>
    <row r="187" spans="1:14" x14ac:dyDescent="0.2">
      <c r="A187">
        <v>393</v>
      </c>
      <c r="B187" t="s">
        <v>940</v>
      </c>
      <c r="C187" t="s">
        <v>1471</v>
      </c>
      <c r="D187">
        <v>68.505704965899994</v>
      </c>
      <c r="E187">
        <v>-149.516276081</v>
      </c>
      <c r="F187" t="s">
        <v>298</v>
      </c>
      <c r="G187" t="s">
        <v>387</v>
      </c>
      <c r="H187" t="s">
        <v>940</v>
      </c>
      <c r="I187" t="s">
        <v>298</v>
      </c>
      <c r="J187" t="s">
        <v>712</v>
      </c>
      <c r="K187" t="s">
        <v>298</v>
      </c>
      <c r="L187" t="s">
        <v>713</v>
      </c>
      <c r="M187" s="79" t="str">
        <f t="shared" si="5"/>
        <v>View on Google Map</v>
      </c>
      <c r="N187">
        <f t="shared" si="7"/>
        <v>87</v>
      </c>
    </row>
    <row r="188" spans="1:14" x14ac:dyDescent="0.2">
      <c r="A188">
        <v>394</v>
      </c>
      <c r="B188" t="s">
        <v>941</v>
      </c>
      <c r="C188" t="s">
        <v>1472</v>
      </c>
      <c r="D188">
        <v>68.509234808599999</v>
      </c>
      <c r="E188">
        <v>-149.58917678500001</v>
      </c>
      <c r="F188" t="s">
        <v>298</v>
      </c>
      <c r="G188" t="s">
        <v>387</v>
      </c>
      <c r="H188" t="s">
        <v>941</v>
      </c>
      <c r="I188" t="s">
        <v>298</v>
      </c>
      <c r="J188" t="s">
        <v>712</v>
      </c>
      <c r="K188" t="s">
        <v>298</v>
      </c>
      <c r="L188" t="s">
        <v>713</v>
      </c>
      <c r="M188" s="79" t="str">
        <f t="shared" si="5"/>
        <v>View on Google Map</v>
      </c>
      <c r="N188">
        <f t="shared" si="7"/>
        <v>88</v>
      </c>
    </row>
    <row r="189" spans="1:14" x14ac:dyDescent="0.2">
      <c r="A189">
        <v>395</v>
      </c>
      <c r="B189" t="s">
        <v>942</v>
      </c>
      <c r="C189" t="s">
        <v>1473</v>
      </c>
      <c r="D189">
        <v>68.525650531300002</v>
      </c>
      <c r="E189">
        <v>-149.54161982299999</v>
      </c>
      <c r="F189" t="s">
        <v>298</v>
      </c>
      <c r="G189" t="s">
        <v>387</v>
      </c>
      <c r="H189" t="s">
        <v>942</v>
      </c>
      <c r="I189" t="s">
        <v>298</v>
      </c>
      <c r="J189" t="s">
        <v>712</v>
      </c>
      <c r="K189" t="s">
        <v>298</v>
      </c>
      <c r="L189" t="s">
        <v>713</v>
      </c>
      <c r="M189" s="79" t="str">
        <f t="shared" si="5"/>
        <v>View on Google Map</v>
      </c>
      <c r="N189">
        <f t="shared" si="7"/>
        <v>89</v>
      </c>
    </row>
    <row r="190" spans="1:14" x14ac:dyDescent="0.2">
      <c r="A190">
        <v>396</v>
      </c>
      <c r="B190" t="s">
        <v>943</v>
      </c>
      <c r="C190" t="s">
        <v>1474</v>
      </c>
      <c r="D190">
        <v>68.531020060399996</v>
      </c>
      <c r="E190">
        <v>-149.54062336999999</v>
      </c>
      <c r="F190" t="s">
        <v>298</v>
      </c>
      <c r="G190" t="s">
        <v>387</v>
      </c>
      <c r="H190" t="s">
        <v>943</v>
      </c>
      <c r="I190" t="s">
        <v>298</v>
      </c>
      <c r="J190" t="s">
        <v>712</v>
      </c>
      <c r="K190" t="s">
        <v>298</v>
      </c>
      <c r="L190" t="s">
        <v>713</v>
      </c>
      <c r="M190" s="79" t="str">
        <f t="shared" si="5"/>
        <v>View on Google Map</v>
      </c>
      <c r="N190">
        <f t="shared" si="7"/>
        <v>90</v>
      </c>
    </row>
    <row r="191" spans="1:14" x14ac:dyDescent="0.2">
      <c r="A191">
        <v>397</v>
      </c>
      <c r="B191" t="s">
        <v>944</v>
      </c>
      <c r="C191" t="s">
        <v>1475</v>
      </c>
      <c r="D191">
        <v>68.623892844400004</v>
      </c>
      <c r="E191">
        <v>-149.46955988600001</v>
      </c>
      <c r="F191" t="s">
        <v>298</v>
      </c>
      <c r="G191" t="s">
        <v>387</v>
      </c>
      <c r="H191" t="s">
        <v>944</v>
      </c>
      <c r="I191" t="s">
        <v>298</v>
      </c>
      <c r="J191" t="s">
        <v>712</v>
      </c>
      <c r="K191" t="s">
        <v>298</v>
      </c>
      <c r="L191" t="s">
        <v>713</v>
      </c>
      <c r="M191" s="79" t="str">
        <f t="shared" si="5"/>
        <v>View on Google Map</v>
      </c>
      <c r="N191">
        <f t="shared" si="7"/>
        <v>91</v>
      </c>
    </row>
    <row r="192" spans="1:14" x14ac:dyDescent="0.2">
      <c r="A192">
        <v>408</v>
      </c>
      <c r="B192" t="s">
        <v>958</v>
      </c>
      <c r="C192" t="s">
        <v>1476</v>
      </c>
      <c r="D192">
        <v>68.606945965400001</v>
      </c>
      <c r="E192">
        <v>-149.195806014</v>
      </c>
      <c r="F192" t="s">
        <v>298</v>
      </c>
      <c r="G192" t="s">
        <v>387</v>
      </c>
      <c r="H192" t="s">
        <v>958</v>
      </c>
      <c r="I192" t="s">
        <v>298</v>
      </c>
      <c r="J192" t="s">
        <v>712</v>
      </c>
      <c r="K192" t="s">
        <v>298</v>
      </c>
      <c r="L192" t="s">
        <v>713</v>
      </c>
      <c r="M192" s="79" t="str">
        <f t="shared" si="5"/>
        <v>View on Google Map</v>
      </c>
      <c r="N192">
        <f t="shared" si="7"/>
        <v>92</v>
      </c>
    </row>
    <row r="193" spans="1:14" x14ac:dyDescent="0.2">
      <c r="A193">
        <v>409</v>
      </c>
      <c r="B193" t="s">
        <v>959</v>
      </c>
      <c r="C193" t="s">
        <v>1477</v>
      </c>
      <c r="D193">
        <v>68.613688053999994</v>
      </c>
      <c r="E193">
        <v>-149.20287565500001</v>
      </c>
      <c r="F193" t="s">
        <v>298</v>
      </c>
      <c r="G193" t="s">
        <v>387</v>
      </c>
      <c r="H193" t="s">
        <v>959</v>
      </c>
      <c r="I193" t="s">
        <v>298</v>
      </c>
      <c r="J193" t="s">
        <v>712</v>
      </c>
      <c r="K193" t="s">
        <v>298</v>
      </c>
      <c r="L193" t="s">
        <v>713</v>
      </c>
      <c r="M193" s="79" t="str">
        <f t="shared" si="5"/>
        <v>View on Google Map</v>
      </c>
      <c r="N193">
        <f t="shared" si="7"/>
        <v>93</v>
      </c>
    </row>
    <row r="194" spans="1:14" x14ac:dyDescent="0.2">
      <c r="A194">
        <v>410</v>
      </c>
      <c r="B194" t="s">
        <v>960</v>
      </c>
      <c r="C194" t="s">
        <v>1478</v>
      </c>
      <c r="D194">
        <v>68.617322837200007</v>
      </c>
      <c r="E194">
        <v>-149.21640989900001</v>
      </c>
      <c r="F194" t="s">
        <v>298</v>
      </c>
      <c r="G194" t="s">
        <v>387</v>
      </c>
      <c r="H194" t="s">
        <v>960</v>
      </c>
      <c r="I194" t="s">
        <v>298</v>
      </c>
      <c r="J194" t="s">
        <v>712</v>
      </c>
      <c r="K194" t="s">
        <v>298</v>
      </c>
      <c r="L194" t="s">
        <v>713</v>
      </c>
      <c r="M194" s="79" t="str">
        <f t="shared" si="5"/>
        <v>View on Google Map</v>
      </c>
      <c r="N194">
        <f t="shared" si="7"/>
        <v>94</v>
      </c>
    </row>
    <row r="195" spans="1:14" x14ac:dyDescent="0.2">
      <c r="A195">
        <v>411</v>
      </c>
      <c r="B195" t="s">
        <v>961</v>
      </c>
      <c r="C195" t="s">
        <v>1479</v>
      </c>
      <c r="D195">
        <v>68.613551663999999</v>
      </c>
      <c r="E195">
        <v>-149.21844056</v>
      </c>
      <c r="F195" t="s">
        <v>298</v>
      </c>
      <c r="G195" t="s">
        <v>387</v>
      </c>
      <c r="H195" t="s">
        <v>961</v>
      </c>
      <c r="I195" t="s">
        <v>298</v>
      </c>
      <c r="J195" t="s">
        <v>712</v>
      </c>
      <c r="K195" t="s">
        <v>298</v>
      </c>
      <c r="L195" t="s">
        <v>713</v>
      </c>
      <c r="M195" s="79" t="str">
        <f t="shared" ref="M195:M258" si="8">HYPERLINK("http://maps.google.com/maps?q="&amp;D195&amp;","&amp;E195,"View on Google Map")</f>
        <v>View on Google Map</v>
      </c>
      <c r="N195">
        <f t="shared" si="7"/>
        <v>95</v>
      </c>
    </row>
    <row r="196" spans="1:14" x14ac:dyDescent="0.2">
      <c r="A196">
        <v>412</v>
      </c>
      <c r="B196" t="s">
        <v>962</v>
      </c>
      <c r="C196" t="s">
        <v>1480</v>
      </c>
      <c r="D196">
        <v>68.609572079800003</v>
      </c>
      <c r="E196">
        <v>-149.20865205600001</v>
      </c>
      <c r="F196" t="s">
        <v>298</v>
      </c>
      <c r="G196" t="s">
        <v>387</v>
      </c>
      <c r="H196" t="s">
        <v>962</v>
      </c>
      <c r="I196" t="s">
        <v>298</v>
      </c>
      <c r="J196" t="s">
        <v>712</v>
      </c>
      <c r="K196" t="s">
        <v>298</v>
      </c>
      <c r="L196" t="s">
        <v>713</v>
      </c>
      <c r="M196" s="79" t="str">
        <f t="shared" si="8"/>
        <v>View on Google Map</v>
      </c>
      <c r="N196">
        <f t="shared" si="7"/>
        <v>96</v>
      </c>
    </row>
    <row r="197" spans="1:14" x14ac:dyDescent="0.2">
      <c r="A197">
        <v>413</v>
      </c>
      <c r="B197" t="s">
        <v>963</v>
      </c>
      <c r="C197" t="s">
        <v>1481</v>
      </c>
      <c r="D197">
        <v>68.607097540200002</v>
      </c>
      <c r="E197">
        <v>-149.21482030499999</v>
      </c>
      <c r="F197" t="s">
        <v>298</v>
      </c>
      <c r="G197" t="s">
        <v>387</v>
      </c>
      <c r="H197" t="s">
        <v>963</v>
      </c>
      <c r="I197" t="s">
        <v>298</v>
      </c>
      <c r="J197" t="s">
        <v>712</v>
      </c>
      <c r="K197" t="s">
        <v>298</v>
      </c>
      <c r="L197" t="s">
        <v>713</v>
      </c>
      <c r="M197" s="79" t="str">
        <f t="shared" si="8"/>
        <v>View on Google Map</v>
      </c>
      <c r="N197">
        <f t="shared" si="7"/>
        <v>97</v>
      </c>
    </row>
    <row r="198" spans="1:14" x14ac:dyDescent="0.2">
      <c r="A198">
        <v>414</v>
      </c>
      <c r="B198" t="s">
        <v>964</v>
      </c>
      <c r="C198" t="s">
        <v>1482</v>
      </c>
      <c r="D198">
        <v>68.605198711400007</v>
      </c>
      <c r="E198">
        <v>-149.27215046800001</v>
      </c>
      <c r="F198" t="s">
        <v>298</v>
      </c>
      <c r="G198" t="s">
        <v>387</v>
      </c>
      <c r="H198" t="s">
        <v>964</v>
      </c>
      <c r="I198" t="s">
        <v>298</v>
      </c>
      <c r="J198" t="s">
        <v>712</v>
      </c>
      <c r="K198" t="s">
        <v>298</v>
      </c>
      <c r="L198" t="s">
        <v>713</v>
      </c>
      <c r="M198" s="79" t="str">
        <f t="shared" si="8"/>
        <v>View on Google Map</v>
      </c>
      <c r="N198">
        <f t="shared" si="7"/>
        <v>98</v>
      </c>
    </row>
    <row r="199" spans="1:14" x14ac:dyDescent="0.2">
      <c r="A199">
        <v>415</v>
      </c>
      <c r="B199" t="s">
        <v>965</v>
      </c>
      <c r="C199" t="s">
        <v>1483</v>
      </c>
      <c r="D199">
        <v>68.498375922400001</v>
      </c>
      <c r="E199">
        <v>-149.59842284699999</v>
      </c>
      <c r="F199">
        <v>947</v>
      </c>
      <c r="G199" t="s">
        <v>387</v>
      </c>
      <c r="H199" t="s">
        <v>966</v>
      </c>
      <c r="I199" t="s">
        <v>298</v>
      </c>
      <c r="J199" t="s">
        <v>712</v>
      </c>
      <c r="K199" t="s">
        <v>298</v>
      </c>
      <c r="L199" t="s">
        <v>713</v>
      </c>
      <c r="M199" s="79" t="str">
        <f t="shared" si="8"/>
        <v>View on Google Map</v>
      </c>
      <c r="N199">
        <f>VALUE(MID(B199,5,3))</f>
        <v>99</v>
      </c>
    </row>
    <row r="200" spans="1:14" x14ac:dyDescent="0.2">
      <c r="A200">
        <v>402</v>
      </c>
      <c r="B200" t="s">
        <v>952</v>
      </c>
      <c r="C200" t="str">
        <f>"Arctic LTER Site number " &amp; A200</f>
        <v>Arctic LTER Site number 402</v>
      </c>
      <c r="D200" t="s">
        <v>298</v>
      </c>
      <c r="E200" t="s">
        <v>298</v>
      </c>
      <c r="F200" t="s">
        <v>298</v>
      </c>
      <c r="G200" t="s">
        <v>387</v>
      </c>
      <c r="H200" t="s">
        <v>298</v>
      </c>
      <c r="I200" t="s">
        <v>298</v>
      </c>
      <c r="J200" t="s">
        <v>1358</v>
      </c>
      <c r="K200" t="s">
        <v>298</v>
      </c>
      <c r="L200" t="s">
        <v>950</v>
      </c>
      <c r="M200" s="79" t="str">
        <f t="shared" si="8"/>
        <v>View on Google Map</v>
      </c>
    </row>
    <row r="201" spans="1:14" x14ac:dyDescent="0.2">
      <c r="A201">
        <v>8</v>
      </c>
      <c r="B201" t="s">
        <v>317</v>
      </c>
      <c r="C201" t="s">
        <v>307</v>
      </c>
      <c r="D201">
        <v>69.150000000000006</v>
      </c>
      <c r="E201">
        <v>-148.83333333333334</v>
      </c>
      <c r="F201">
        <v>290</v>
      </c>
      <c r="G201" t="s">
        <v>299</v>
      </c>
      <c r="H201" t="s">
        <v>298</v>
      </c>
      <c r="I201" t="s">
        <v>298</v>
      </c>
      <c r="J201" t="s">
        <v>1358</v>
      </c>
      <c r="K201" t="s">
        <v>298</v>
      </c>
      <c r="L201" t="s">
        <v>303</v>
      </c>
      <c r="M201" s="79" t="str">
        <f t="shared" si="8"/>
        <v>View on Google Map</v>
      </c>
    </row>
    <row r="202" spans="1:14" x14ac:dyDescent="0.2">
      <c r="A202">
        <v>219</v>
      </c>
      <c r="B202" t="s">
        <v>653</v>
      </c>
      <c r="C202" t="str">
        <f t="shared" ref="C202:C216" si="9">"Arctic LTER Site number " &amp; A202</f>
        <v>Arctic LTER Site number 219</v>
      </c>
      <c r="D202">
        <v>69.8</v>
      </c>
      <c r="E202">
        <v>-151.83333333333334</v>
      </c>
      <c r="F202">
        <v>60.365853658536601</v>
      </c>
      <c r="G202" t="s">
        <v>387</v>
      </c>
      <c r="H202" t="s">
        <v>654</v>
      </c>
      <c r="I202" t="s">
        <v>298</v>
      </c>
      <c r="J202" t="s">
        <v>1358</v>
      </c>
      <c r="K202" t="s">
        <v>298</v>
      </c>
      <c r="L202" t="s">
        <v>655</v>
      </c>
      <c r="M202" s="79" t="str">
        <f t="shared" si="8"/>
        <v>View on Google Map</v>
      </c>
    </row>
    <row r="203" spans="1:14" x14ac:dyDescent="0.2">
      <c r="A203">
        <v>220</v>
      </c>
      <c r="B203" t="s">
        <v>656</v>
      </c>
      <c r="C203" t="str">
        <f t="shared" si="9"/>
        <v>Arctic LTER Site number 220</v>
      </c>
      <c r="D203">
        <v>69.75</v>
      </c>
      <c r="E203">
        <v>-151.5</v>
      </c>
      <c r="F203">
        <v>60.365853658536587</v>
      </c>
      <c r="G203" t="s">
        <v>387</v>
      </c>
      <c r="H203" t="s">
        <v>657</v>
      </c>
      <c r="I203" t="s">
        <v>298</v>
      </c>
      <c r="J203" t="s">
        <v>1358</v>
      </c>
      <c r="K203" t="s">
        <v>298</v>
      </c>
      <c r="L203" t="s">
        <v>655</v>
      </c>
      <c r="M203" s="79" t="str">
        <f t="shared" si="8"/>
        <v>View on Google Map</v>
      </c>
    </row>
    <row r="204" spans="1:14" x14ac:dyDescent="0.2">
      <c r="A204">
        <v>221</v>
      </c>
      <c r="B204" t="s">
        <v>658</v>
      </c>
      <c r="C204" t="str">
        <f t="shared" si="9"/>
        <v>Arctic LTER Site number 221</v>
      </c>
      <c r="D204">
        <v>69.75</v>
      </c>
      <c r="E204">
        <v>-151.5</v>
      </c>
      <c r="F204">
        <v>30.487804878048781</v>
      </c>
      <c r="G204" t="s">
        <v>387</v>
      </c>
      <c r="H204" t="s">
        <v>659</v>
      </c>
      <c r="I204" t="s">
        <v>298</v>
      </c>
      <c r="J204" t="s">
        <v>1358</v>
      </c>
      <c r="K204" t="s">
        <v>298</v>
      </c>
      <c r="L204" t="s">
        <v>655</v>
      </c>
      <c r="M204" s="79" t="str">
        <f t="shared" si="8"/>
        <v>View on Google Map</v>
      </c>
    </row>
    <row r="205" spans="1:14" x14ac:dyDescent="0.2">
      <c r="A205">
        <v>222</v>
      </c>
      <c r="B205" t="s">
        <v>660</v>
      </c>
      <c r="C205" t="str">
        <f t="shared" si="9"/>
        <v>Arctic LTER Site number 222</v>
      </c>
      <c r="D205">
        <v>69.7</v>
      </c>
      <c r="E205">
        <v>-151.16666666666666</v>
      </c>
      <c r="F205">
        <v>42.682926829268297</v>
      </c>
      <c r="G205" t="s">
        <v>387</v>
      </c>
      <c r="H205" t="s">
        <v>661</v>
      </c>
      <c r="I205" t="s">
        <v>298</v>
      </c>
      <c r="J205" t="s">
        <v>1358</v>
      </c>
      <c r="K205" t="s">
        <v>298</v>
      </c>
      <c r="L205" t="s">
        <v>655</v>
      </c>
      <c r="M205" s="79" t="str">
        <f t="shared" si="8"/>
        <v>View on Google Map</v>
      </c>
    </row>
    <row r="206" spans="1:14" x14ac:dyDescent="0.2">
      <c r="A206">
        <v>223</v>
      </c>
      <c r="B206" t="s">
        <v>662</v>
      </c>
      <c r="C206" t="str">
        <f t="shared" si="9"/>
        <v>Arctic LTER Site number 223</v>
      </c>
      <c r="D206">
        <v>69.7</v>
      </c>
      <c r="E206">
        <v>-151.16666666666666</v>
      </c>
      <c r="F206">
        <v>42.682926829268297</v>
      </c>
      <c r="G206" t="s">
        <v>387</v>
      </c>
      <c r="H206" t="s">
        <v>663</v>
      </c>
      <c r="I206" t="s">
        <v>298</v>
      </c>
      <c r="J206" t="s">
        <v>1358</v>
      </c>
      <c r="K206" t="s">
        <v>298</v>
      </c>
      <c r="L206" t="s">
        <v>655</v>
      </c>
      <c r="M206" s="79" t="str">
        <f t="shared" si="8"/>
        <v>View on Google Map</v>
      </c>
    </row>
    <row r="207" spans="1:14" x14ac:dyDescent="0.2">
      <c r="A207">
        <v>224</v>
      </c>
      <c r="B207" t="s">
        <v>664</v>
      </c>
      <c r="C207" t="str">
        <f t="shared" si="9"/>
        <v>Arctic LTER Site number 224</v>
      </c>
      <c r="D207">
        <v>69.516666666666666</v>
      </c>
      <c r="E207">
        <v>-150.86666666666667</v>
      </c>
      <c r="F207">
        <v>60.975609756097562</v>
      </c>
      <c r="G207" t="s">
        <v>387</v>
      </c>
      <c r="H207" t="s">
        <v>665</v>
      </c>
      <c r="I207" t="s">
        <v>298</v>
      </c>
      <c r="J207" t="s">
        <v>1358</v>
      </c>
      <c r="K207" t="s">
        <v>298</v>
      </c>
      <c r="L207" t="s">
        <v>655</v>
      </c>
      <c r="M207" s="79" t="str">
        <f t="shared" si="8"/>
        <v>View on Google Map</v>
      </c>
    </row>
    <row r="208" spans="1:14" x14ac:dyDescent="0.2">
      <c r="A208">
        <v>225</v>
      </c>
      <c r="B208" t="s">
        <v>666</v>
      </c>
      <c r="C208" t="str">
        <f t="shared" si="9"/>
        <v>Arctic LTER Site number 225</v>
      </c>
      <c r="D208">
        <v>69.516666666666666</v>
      </c>
      <c r="E208">
        <v>-150.86666666666667</v>
      </c>
      <c r="F208">
        <v>60.975609756097562</v>
      </c>
      <c r="G208" t="s">
        <v>387</v>
      </c>
      <c r="H208" t="s">
        <v>667</v>
      </c>
      <c r="I208" t="s">
        <v>298</v>
      </c>
      <c r="J208" t="s">
        <v>1358</v>
      </c>
      <c r="K208" t="s">
        <v>298</v>
      </c>
      <c r="L208" t="s">
        <v>655</v>
      </c>
      <c r="M208" s="79" t="str">
        <f t="shared" si="8"/>
        <v>View on Google Map</v>
      </c>
    </row>
    <row r="209" spans="1:13" x14ac:dyDescent="0.2">
      <c r="A209">
        <v>226</v>
      </c>
      <c r="B209" t="s">
        <v>668</v>
      </c>
      <c r="C209" t="str">
        <f t="shared" si="9"/>
        <v>Arctic LTER Site number 226</v>
      </c>
      <c r="D209">
        <v>69.25</v>
      </c>
      <c r="E209">
        <v>-150.43333333333334</v>
      </c>
      <c r="F209">
        <v>182.92682926829269</v>
      </c>
      <c r="G209" t="s">
        <v>387</v>
      </c>
      <c r="H209" t="s">
        <v>669</v>
      </c>
      <c r="I209" t="s">
        <v>298</v>
      </c>
      <c r="J209" t="s">
        <v>1358</v>
      </c>
      <c r="K209" t="s">
        <v>298</v>
      </c>
      <c r="L209" t="s">
        <v>655</v>
      </c>
      <c r="M209" s="79" t="str">
        <f t="shared" si="8"/>
        <v>View on Google Map</v>
      </c>
    </row>
    <row r="210" spans="1:13" x14ac:dyDescent="0.2">
      <c r="A210">
        <v>227</v>
      </c>
      <c r="B210" t="s">
        <v>670</v>
      </c>
      <c r="C210" t="str">
        <f t="shared" si="9"/>
        <v>Arctic LTER Site number 227</v>
      </c>
      <c r="D210">
        <v>69.25</v>
      </c>
      <c r="E210">
        <v>-150.43333333333334</v>
      </c>
      <c r="F210">
        <v>182.92682926829269</v>
      </c>
      <c r="G210" t="s">
        <v>387</v>
      </c>
      <c r="H210" t="s">
        <v>671</v>
      </c>
      <c r="I210" t="s">
        <v>298</v>
      </c>
      <c r="J210" t="s">
        <v>1358</v>
      </c>
      <c r="K210" t="s">
        <v>298</v>
      </c>
      <c r="L210" t="s">
        <v>655</v>
      </c>
      <c r="M210" s="79" t="str">
        <f t="shared" si="8"/>
        <v>View on Google Map</v>
      </c>
    </row>
    <row r="211" spans="1:13" x14ac:dyDescent="0.2">
      <c r="A211">
        <v>228</v>
      </c>
      <c r="B211" t="s">
        <v>672</v>
      </c>
      <c r="C211" t="str">
        <f t="shared" si="9"/>
        <v>Arctic LTER Site number 228</v>
      </c>
      <c r="D211">
        <v>69.25</v>
      </c>
      <c r="E211">
        <v>-151.16666666666666</v>
      </c>
      <c r="F211">
        <v>182.92682926829269</v>
      </c>
      <c r="G211" t="s">
        <v>387</v>
      </c>
      <c r="H211" t="s">
        <v>673</v>
      </c>
      <c r="I211" t="s">
        <v>298</v>
      </c>
      <c r="J211" t="s">
        <v>1358</v>
      </c>
      <c r="K211" t="s">
        <v>298</v>
      </c>
      <c r="L211" t="s">
        <v>655</v>
      </c>
      <c r="M211" s="79" t="str">
        <f t="shared" si="8"/>
        <v>View on Google Map</v>
      </c>
    </row>
    <row r="212" spans="1:13" x14ac:dyDescent="0.2">
      <c r="A212">
        <v>229</v>
      </c>
      <c r="B212" t="s">
        <v>674</v>
      </c>
      <c r="C212" t="str">
        <f t="shared" si="9"/>
        <v>Arctic LTER Site number 229</v>
      </c>
      <c r="D212">
        <v>69.233333333333334</v>
      </c>
      <c r="E212">
        <v>-151.63333333333333</v>
      </c>
      <c r="F212">
        <v>178.35365853658539</v>
      </c>
      <c r="G212" t="s">
        <v>387</v>
      </c>
      <c r="H212" t="s">
        <v>675</v>
      </c>
      <c r="I212" t="s">
        <v>298</v>
      </c>
      <c r="J212" t="s">
        <v>1358</v>
      </c>
      <c r="K212" t="s">
        <v>298</v>
      </c>
      <c r="L212" t="s">
        <v>655</v>
      </c>
      <c r="M212" s="79" t="str">
        <f t="shared" si="8"/>
        <v>View on Google Map</v>
      </c>
    </row>
    <row r="213" spans="1:13" x14ac:dyDescent="0.2">
      <c r="A213">
        <v>230</v>
      </c>
      <c r="B213" t="s">
        <v>676</v>
      </c>
      <c r="C213" t="str">
        <f t="shared" si="9"/>
        <v>Arctic LTER Site number 230</v>
      </c>
      <c r="D213">
        <v>68.900000000000006</v>
      </c>
      <c r="E213">
        <v>-151.28333333333333</v>
      </c>
      <c r="F213">
        <v>335.36585365853659</v>
      </c>
      <c r="G213" t="s">
        <v>387</v>
      </c>
      <c r="H213" t="s">
        <v>677</v>
      </c>
      <c r="I213" t="s">
        <v>298</v>
      </c>
      <c r="J213" t="s">
        <v>1358</v>
      </c>
      <c r="K213" t="s">
        <v>298</v>
      </c>
      <c r="L213" t="s">
        <v>655</v>
      </c>
      <c r="M213" s="79" t="str">
        <f t="shared" si="8"/>
        <v>View on Google Map</v>
      </c>
    </row>
    <row r="214" spans="1:13" x14ac:dyDescent="0.2">
      <c r="A214">
        <v>231</v>
      </c>
      <c r="B214" t="s">
        <v>678</v>
      </c>
      <c r="C214" t="str">
        <f t="shared" si="9"/>
        <v>Arctic LTER Site number 231</v>
      </c>
      <c r="D214">
        <v>68.8</v>
      </c>
      <c r="E214">
        <v>-150.80000000000001</v>
      </c>
      <c r="F214">
        <v>411.58536585365857</v>
      </c>
      <c r="G214" t="s">
        <v>387</v>
      </c>
      <c r="H214" t="s">
        <v>679</v>
      </c>
      <c r="I214" t="s">
        <v>298</v>
      </c>
      <c r="J214" t="s">
        <v>1358</v>
      </c>
      <c r="K214" t="s">
        <v>298</v>
      </c>
      <c r="L214" t="s">
        <v>655</v>
      </c>
      <c r="M214" s="79" t="str">
        <f t="shared" si="8"/>
        <v>View on Google Map</v>
      </c>
    </row>
    <row r="215" spans="1:13" x14ac:dyDescent="0.2">
      <c r="A215">
        <v>237</v>
      </c>
      <c r="B215" t="s">
        <v>690</v>
      </c>
      <c r="C215" t="str">
        <f t="shared" si="9"/>
        <v>Arctic LTER Site number 237</v>
      </c>
      <c r="D215">
        <v>68.783333333333331</v>
      </c>
      <c r="E215" t="s">
        <v>298</v>
      </c>
      <c r="F215">
        <v>681.40243902439033</v>
      </c>
      <c r="G215" t="s">
        <v>387</v>
      </c>
      <c r="H215" t="s">
        <v>691</v>
      </c>
      <c r="I215" t="s">
        <v>692</v>
      </c>
      <c r="J215" t="s">
        <v>1358</v>
      </c>
      <c r="K215" t="s">
        <v>298</v>
      </c>
      <c r="L215" t="s">
        <v>655</v>
      </c>
      <c r="M215" s="79" t="str">
        <f t="shared" si="8"/>
        <v>View on Google Map</v>
      </c>
    </row>
    <row r="216" spans="1:13" x14ac:dyDescent="0.2">
      <c r="A216">
        <v>238</v>
      </c>
      <c r="B216" t="s">
        <v>693</v>
      </c>
      <c r="C216" t="str">
        <f t="shared" si="9"/>
        <v>Arctic LTER Site number 238</v>
      </c>
      <c r="D216">
        <v>68.783333333333331</v>
      </c>
      <c r="E216" t="s">
        <v>298</v>
      </c>
      <c r="F216">
        <v>681.40243902439033</v>
      </c>
      <c r="G216" t="s">
        <v>387</v>
      </c>
      <c r="H216" t="s">
        <v>694</v>
      </c>
      <c r="I216" t="s">
        <v>692</v>
      </c>
      <c r="J216" t="s">
        <v>1358</v>
      </c>
      <c r="K216" t="s">
        <v>298</v>
      </c>
      <c r="L216" t="s">
        <v>655</v>
      </c>
      <c r="M216" s="79" t="str">
        <f t="shared" si="8"/>
        <v>View on Google Map</v>
      </c>
    </row>
    <row r="217" spans="1:13" x14ac:dyDescent="0.2">
      <c r="A217">
        <v>10</v>
      </c>
      <c r="B217" t="s">
        <v>319</v>
      </c>
      <c r="C217" t="s">
        <v>1378</v>
      </c>
      <c r="D217">
        <v>68.644702925000004</v>
      </c>
      <c r="E217">
        <v>-149.41200613611099</v>
      </c>
      <c r="F217">
        <v>751.33799999999997</v>
      </c>
      <c r="G217" t="s">
        <v>299</v>
      </c>
      <c r="H217" t="s">
        <v>298</v>
      </c>
      <c r="I217" t="s">
        <v>298</v>
      </c>
      <c r="J217" t="s">
        <v>1358</v>
      </c>
      <c r="K217" t="s">
        <v>298</v>
      </c>
      <c r="L217" t="s">
        <v>298</v>
      </c>
      <c r="M217" s="79" t="str">
        <f t="shared" si="8"/>
        <v>View on Google Map</v>
      </c>
    </row>
    <row r="218" spans="1:13" x14ac:dyDescent="0.2">
      <c r="A218">
        <v>486</v>
      </c>
      <c r="B218" t="s">
        <v>1071</v>
      </c>
      <c r="C218" t="str">
        <f>"Arctic LTER Site number " &amp; A218</f>
        <v>Arctic LTER Site number 486</v>
      </c>
      <c r="D218">
        <v>68.958333332999999</v>
      </c>
      <c r="E218">
        <v>-150.302016667</v>
      </c>
      <c r="F218">
        <v>382</v>
      </c>
      <c r="G218" t="s">
        <v>387</v>
      </c>
      <c r="H218" t="s">
        <v>298</v>
      </c>
      <c r="I218" t="s">
        <v>298</v>
      </c>
      <c r="J218" t="s">
        <v>360</v>
      </c>
      <c r="K218" t="s">
        <v>298</v>
      </c>
      <c r="L218" t="s">
        <v>361</v>
      </c>
      <c r="M218" s="79" t="str">
        <f t="shared" si="8"/>
        <v>View on Google Map</v>
      </c>
    </row>
    <row r="219" spans="1:13" x14ac:dyDescent="0.2">
      <c r="A219">
        <v>388</v>
      </c>
      <c r="B219" t="s">
        <v>935</v>
      </c>
      <c r="C219" t="str">
        <f>"Arctic LTER Site number " &amp; A219</f>
        <v>Arctic LTER Site number 388</v>
      </c>
      <c r="D219">
        <v>68.556340000000006</v>
      </c>
      <c r="E219">
        <v>-149.56628000000001</v>
      </c>
      <c r="F219">
        <v>801</v>
      </c>
      <c r="G219" t="s">
        <v>387</v>
      </c>
      <c r="H219" t="s">
        <v>298</v>
      </c>
      <c r="I219" t="s">
        <v>298</v>
      </c>
      <c r="J219" t="s">
        <v>1358</v>
      </c>
      <c r="K219" t="s">
        <v>298</v>
      </c>
      <c r="L219" t="s">
        <v>417</v>
      </c>
      <c r="M219" s="79" t="str">
        <f t="shared" si="8"/>
        <v>View on Google Map</v>
      </c>
    </row>
    <row r="220" spans="1:13" x14ac:dyDescent="0.2">
      <c r="A220">
        <v>450</v>
      </c>
      <c r="B220" t="s">
        <v>1027</v>
      </c>
      <c r="C220" t="str">
        <f>"Arctic LTER Site number " &amp; A220</f>
        <v>Arctic LTER Site number 450</v>
      </c>
      <c r="D220">
        <v>68.553610000000006</v>
      </c>
      <c r="E220">
        <v>-149.53397000000001</v>
      </c>
      <c r="F220">
        <v>820</v>
      </c>
      <c r="G220" t="s">
        <v>387</v>
      </c>
      <c r="H220" t="s">
        <v>1028</v>
      </c>
      <c r="I220" t="s">
        <v>298</v>
      </c>
      <c r="J220" t="s">
        <v>1029</v>
      </c>
      <c r="K220" t="s">
        <v>298</v>
      </c>
      <c r="L220" t="s">
        <v>298</v>
      </c>
      <c r="M220" s="79" t="str">
        <f t="shared" si="8"/>
        <v>View on Google Map</v>
      </c>
    </row>
    <row r="221" spans="1:13" x14ac:dyDescent="0.2">
      <c r="A221">
        <v>451</v>
      </c>
      <c r="B221" t="s">
        <v>1030</v>
      </c>
      <c r="C221" t="str">
        <f>"Arctic LTER Site number " &amp; A221</f>
        <v>Arctic LTER Site number 451</v>
      </c>
      <c r="D221">
        <v>68.545929999999998</v>
      </c>
      <c r="E221">
        <v>-149.54213999999999</v>
      </c>
      <c r="F221">
        <v>852</v>
      </c>
      <c r="G221" t="s">
        <v>387</v>
      </c>
      <c r="H221" t="s">
        <v>1031</v>
      </c>
      <c r="I221" t="s">
        <v>298</v>
      </c>
      <c r="J221" t="s">
        <v>1029</v>
      </c>
      <c r="K221" t="s">
        <v>298</v>
      </c>
      <c r="L221" t="s">
        <v>298</v>
      </c>
      <c r="M221" s="79" t="str">
        <f t="shared" si="8"/>
        <v>View on Google Map</v>
      </c>
    </row>
    <row r="222" spans="1:13" x14ac:dyDescent="0.2">
      <c r="A222">
        <v>531</v>
      </c>
      <c r="B222" t="s">
        <v>1137</v>
      </c>
      <c r="C222" t="s">
        <v>1135</v>
      </c>
      <c r="D222">
        <v>68.556769000000003</v>
      </c>
      <c r="E222">
        <v>-149.555385</v>
      </c>
      <c r="F222">
        <v>805</v>
      </c>
      <c r="G222" t="s">
        <v>299</v>
      </c>
      <c r="H222" t="s">
        <v>298</v>
      </c>
      <c r="I222" t="s">
        <v>298</v>
      </c>
      <c r="J222" t="s">
        <v>1029</v>
      </c>
      <c r="K222" t="s">
        <v>298</v>
      </c>
      <c r="L222" t="s">
        <v>1083</v>
      </c>
      <c r="M222" s="79" t="str">
        <f t="shared" si="8"/>
        <v>View on Google Map</v>
      </c>
    </row>
    <row r="223" spans="1:13" x14ac:dyDescent="0.2">
      <c r="A223">
        <v>532</v>
      </c>
      <c r="B223" t="s">
        <v>1138</v>
      </c>
      <c r="C223" t="s">
        <v>1135</v>
      </c>
      <c r="D223">
        <v>68.556635999999997</v>
      </c>
      <c r="E223">
        <v>-149.574457</v>
      </c>
      <c r="F223">
        <v>803</v>
      </c>
      <c r="G223" t="s">
        <v>299</v>
      </c>
      <c r="H223" t="s">
        <v>298</v>
      </c>
      <c r="I223" t="s">
        <v>298</v>
      </c>
      <c r="J223" t="s">
        <v>1029</v>
      </c>
      <c r="K223" t="s">
        <v>298</v>
      </c>
      <c r="L223" t="s">
        <v>1083</v>
      </c>
      <c r="M223" s="79" t="str">
        <f t="shared" si="8"/>
        <v>View on Google Map</v>
      </c>
    </row>
    <row r="224" spans="1:13" x14ac:dyDescent="0.2">
      <c r="A224">
        <v>120</v>
      </c>
      <c r="B224" t="s">
        <v>442</v>
      </c>
      <c r="C224" t="str">
        <f>"Arctic LTER Site number " &amp; A224</f>
        <v>Arctic LTER Site number 120</v>
      </c>
      <c r="D224">
        <v>68.610781000000003</v>
      </c>
      <c r="E224">
        <v>-149.600742</v>
      </c>
      <c r="F224">
        <v>736</v>
      </c>
      <c r="G224" t="s">
        <v>387</v>
      </c>
      <c r="H224" t="s">
        <v>443</v>
      </c>
      <c r="I224" t="s">
        <v>298</v>
      </c>
      <c r="J224" t="s">
        <v>1358</v>
      </c>
      <c r="K224">
        <v>313</v>
      </c>
      <c r="L224" t="s">
        <v>417</v>
      </c>
      <c r="M224" s="79" t="str">
        <f t="shared" si="8"/>
        <v>View on Google Map</v>
      </c>
    </row>
    <row r="225" spans="1:13" x14ac:dyDescent="0.2">
      <c r="A225">
        <v>191</v>
      </c>
      <c r="B225" t="s">
        <v>595</v>
      </c>
      <c r="C225" s="13" t="s">
        <v>1588</v>
      </c>
      <c r="D225">
        <v>68.610349999999997</v>
      </c>
      <c r="E225">
        <v>-149.59976599999999</v>
      </c>
      <c r="F225">
        <v>736</v>
      </c>
      <c r="G225" t="s">
        <v>299</v>
      </c>
      <c r="H225" t="s">
        <v>596</v>
      </c>
      <c r="I225" t="s">
        <v>597</v>
      </c>
      <c r="J225" t="s">
        <v>1358</v>
      </c>
      <c r="K225" t="s">
        <v>298</v>
      </c>
      <c r="L225" t="s">
        <v>327</v>
      </c>
      <c r="M225" s="79" t="str">
        <f t="shared" si="8"/>
        <v>View on Google Map</v>
      </c>
    </row>
    <row r="226" spans="1:13" x14ac:dyDescent="0.2">
      <c r="A226">
        <v>243</v>
      </c>
      <c r="B226" t="s">
        <v>702</v>
      </c>
      <c r="C226" t="str">
        <f t="shared" ref="C226:C243" si="10">"Arctic LTER Site number " &amp; A226</f>
        <v>Arctic LTER Site number 243</v>
      </c>
      <c r="D226">
        <v>68.611682999999999</v>
      </c>
      <c r="E226">
        <v>-149.599254</v>
      </c>
      <c r="F226">
        <v>736</v>
      </c>
      <c r="G226" t="s">
        <v>299</v>
      </c>
      <c r="H226" t="s">
        <v>703</v>
      </c>
      <c r="I226" t="s">
        <v>704</v>
      </c>
      <c r="J226" t="s">
        <v>1358</v>
      </c>
      <c r="K226" t="s">
        <v>298</v>
      </c>
      <c r="L226" t="s">
        <v>327</v>
      </c>
      <c r="M226" s="79" t="str">
        <f t="shared" si="8"/>
        <v>View on Google Map</v>
      </c>
    </row>
    <row r="227" spans="1:13" x14ac:dyDescent="0.2">
      <c r="A227">
        <v>111</v>
      </c>
      <c r="B227" t="s">
        <v>414</v>
      </c>
      <c r="C227" t="str">
        <f t="shared" si="10"/>
        <v>Arctic LTER Site number 111</v>
      </c>
      <c r="D227">
        <v>68.568713078900004</v>
      </c>
      <c r="E227">
        <v>-149.58807625</v>
      </c>
      <c r="F227">
        <v>785</v>
      </c>
      <c r="G227" t="s">
        <v>387</v>
      </c>
      <c r="H227" t="s">
        <v>415</v>
      </c>
      <c r="I227" t="s">
        <v>416</v>
      </c>
      <c r="J227" t="s">
        <v>1358</v>
      </c>
      <c r="K227" t="s">
        <v>298</v>
      </c>
      <c r="L227" t="s">
        <v>417</v>
      </c>
      <c r="M227" s="79" t="str">
        <f t="shared" si="8"/>
        <v>View on Google Map</v>
      </c>
    </row>
    <row r="228" spans="1:13" x14ac:dyDescent="0.2">
      <c r="A228">
        <v>175</v>
      </c>
      <c r="B228" t="s">
        <v>553</v>
      </c>
      <c r="C228" t="str">
        <f t="shared" si="10"/>
        <v>Arctic LTER Site number 175</v>
      </c>
      <c r="D228">
        <v>68.573999999999998</v>
      </c>
      <c r="E228">
        <v>-149.58356599999999</v>
      </c>
      <c r="F228">
        <v>774</v>
      </c>
      <c r="G228" t="s">
        <v>299</v>
      </c>
      <c r="H228" t="s">
        <v>554</v>
      </c>
      <c r="I228" t="s">
        <v>555</v>
      </c>
      <c r="J228" t="s">
        <v>1358</v>
      </c>
      <c r="K228" t="s">
        <v>298</v>
      </c>
      <c r="L228" t="s">
        <v>327</v>
      </c>
      <c r="M228" s="79" t="str">
        <f t="shared" si="8"/>
        <v>View on Google Map</v>
      </c>
    </row>
    <row r="229" spans="1:13" x14ac:dyDescent="0.2">
      <c r="A229">
        <v>174</v>
      </c>
      <c r="B229" t="s">
        <v>550</v>
      </c>
      <c r="C229" t="str">
        <f t="shared" si="10"/>
        <v>Arctic LTER Site number 174</v>
      </c>
      <c r="D229">
        <v>68.572295999999994</v>
      </c>
      <c r="E229">
        <v>-149.58101400000001</v>
      </c>
      <c r="F229">
        <v>785</v>
      </c>
      <c r="G229" t="s">
        <v>299</v>
      </c>
      <c r="H229" t="s">
        <v>551</v>
      </c>
      <c r="I229" t="s">
        <v>552</v>
      </c>
      <c r="J229" t="s">
        <v>1358</v>
      </c>
      <c r="K229" t="s">
        <v>298</v>
      </c>
      <c r="L229" t="s">
        <v>327</v>
      </c>
      <c r="M229" s="79" t="str">
        <f t="shared" si="8"/>
        <v>View on Google Map</v>
      </c>
    </row>
    <row r="230" spans="1:13" x14ac:dyDescent="0.2">
      <c r="A230">
        <v>112</v>
      </c>
      <c r="B230" t="s">
        <v>418</v>
      </c>
      <c r="C230" t="str">
        <f t="shared" si="10"/>
        <v>Arctic LTER Site number 112</v>
      </c>
      <c r="D230">
        <v>68.571319563299994</v>
      </c>
      <c r="E230">
        <v>-149.56588161799999</v>
      </c>
      <c r="F230">
        <v>785</v>
      </c>
      <c r="G230" t="s">
        <v>387</v>
      </c>
      <c r="H230" t="s">
        <v>419</v>
      </c>
      <c r="I230" t="s">
        <v>420</v>
      </c>
      <c r="J230" t="s">
        <v>1358</v>
      </c>
      <c r="K230" t="s">
        <v>298</v>
      </c>
      <c r="L230" t="s">
        <v>417</v>
      </c>
      <c r="M230" s="79" t="str">
        <f t="shared" si="8"/>
        <v>View on Google Map</v>
      </c>
    </row>
    <row r="231" spans="1:13" x14ac:dyDescent="0.2">
      <c r="A231">
        <v>176</v>
      </c>
      <c r="B231" t="s">
        <v>556</v>
      </c>
      <c r="C231" t="str">
        <f t="shared" si="10"/>
        <v>Arctic LTER Site number 176</v>
      </c>
      <c r="D231">
        <v>68.574783330000002</v>
      </c>
      <c r="E231">
        <v>-149.58205000000001</v>
      </c>
      <c r="F231">
        <v>774</v>
      </c>
      <c r="G231" t="s">
        <v>299</v>
      </c>
      <c r="H231" t="s">
        <v>557</v>
      </c>
      <c r="I231" t="s">
        <v>558</v>
      </c>
      <c r="J231" t="s">
        <v>1358</v>
      </c>
      <c r="K231" t="s">
        <v>298</v>
      </c>
      <c r="L231" t="s">
        <v>327</v>
      </c>
      <c r="M231" s="79" t="str">
        <f t="shared" si="8"/>
        <v>View on Google Map</v>
      </c>
    </row>
    <row r="232" spans="1:13" x14ac:dyDescent="0.2">
      <c r="A232">
        <v>173</v>
      </c>
      <c r="B232" t="s">
        <v>547</v>
      </c>
      <c r="C232" t="str">
        <f t="shared" si="10"/>
        <v>Arctic LTER Site number 173</v>
      </c>
      <c r="D232">
        <v>68.572546000000003</v>
      </c>
      <c r="E232">
        <v>-149.570268</v>
      </c>
      <c r="F232">
        <v>785</v>
      </c>
      <c r="G232" t="s">
        <v>299</v>
      </c>
      <c r="H232" t="s">
        <v>548</v>
      </c>
      <c r="I232" t="s">
        <v>549</v>
      </c>
      <c r="J232" t="s">
        <v>1358</v>
      </c>
      <c r="K232" t="s">
        <v>298</v>
      </c>
      <c r="L232" t="s">
        <v>327</v>
      </c>
      <c r="M232" s="79" t="str">
        <f t="shared" si="8"/>
        <v>View on Google Map</v>
      </c>
    </row>
    <row r="233" spans="1:13" x14ac:dyDescent="0.2">
      <c r="A233">
        <v>113</v>
      </c>
      <c r="B233" t="s">
        <v>421</v>
      </c>
      <c r="C233" t="str">
        <f t="shared" si="10"/>
        <v>Arctic LTER Site number 113</v>
      </c>
      <c r="D233">
        <v>68.575536630100004</v>
      </c>
      <c r="E233">
        <v>-149.583644456</v>
      </c>
      <c r="F233">
        <v>774</v>
      </c>
      <c r="G233" t="s">
        <v>387</v>
      </c>
      <c r="H233" t="s">
        <v>422</v>
      </c>
      <c r="I233" t="s">
        <v>423</v>
      </c>
      <c r="J233" t="s">
        <v>1358</v>
      </c>
      <c r="K233" t="s">
        <v>298</v>
      </c>
      <c r="L233" t="s">
        <v>417</v>
      </c>
      <c r="M233" s="79" t="str">
        <f t="shared" si="8"/>
        <v>View on Google Map</v>
      </c>
    </row>
    <row r="234" spans="1:13" x14ac:dyDescent="0.2">
      <c r="A234">
        <v>177</v>
      </c>
      <c r="B234" t="s">
        <v>559</v>
      </c>
      <c r="C234" t="str">
        <f t="shared" si="10"/>
        <v>Arctic LTER Site number 177</v>
      </c>
      <c r="D234">
        <v>68.577539999999999</v>
      </c>
      <c r="E234">
        <v>-149.58200299999999</v>
      </c>
      <c r="F234">
        <v>774</v>
      </c>
      <c r="G234" t="s">
        <v>299</v>
      </c>
      <c r="H234" t="s">
        <v>560</v>
      </c>
      <c r="I234" t="s">
        <v>561</v>
      </c>
      <c r="J234" t="s">
        <v>1358</v>
      </c>
      <c r="K234" t="s">
        <v>298</v>
      </c>
      <c r="L234" t="s">
        <v>327</v>
      </c>
      <c r="M234" s="79" t="str">
        <f t="shared" si="8"/>
        <v>View on Google Map</v>
      </c>
    </row>
    <row r="235" spans="1:13" x14ac:dyDescent="0.2">
      <c r="A235">
        <v>114</v>
      </c>
      <c r="B235" t="s">
        <v>424</v>
      </c>
      <c r="C235" t="str">
        <f t="shared" si="10"/>
        <v>Arctic LTER Site number 114</v>
      </c>
      <c r="D235">
        <v>68.579567150000003</v>
      </c>
      <c r="E235">
        <v>-149.58405938000001</v>
      </c>
      <c r="F235">
        <v>770</v>
      </c>
      <c r="G235" t="s">
        <v>387</v>
      </c>
      <c r="H235" t="s">
        <v>425</v>
      </c>
      <c r="I235" t="s">
        <v>426</v>
      </c>
      <c r="J235" t="s">
        <v>1358</v>
      </c>
      <c r="K235" t="s">
        <v>298</v>
      </c>
      <c r="L235" t="s">
        <v>417</v>
      </c>
      <c r="M235" s="79" t="str">
        <f t="shared" si="8"/>
        <v>View on Google Map</v>
      </c>
    </row>
    <row r="236" spans="1:13" x14ac:dyDescent="0.2">
      <c r="A236">
        <v>179</v>
      </c>
      <c r="B236" t="s">
        <v>565</v>
      </c>
      <c r="C236" t="str">
        <f t="shared" si="10"/>
        <v>Arctic LTER Site number 179</v>
      </c>
      <c r="D236">
        <v>68.584233330000004</v>
      </c>
      <c r="E236">
        <v>-149.58359999999999</v>
      </c>
      <c r="F236">
        <v>770</v>
      </c>
      <c r="G236" t="s">
        <v>299</v>
      </c>
      <c r="H236" t="s">
        <v>566</v>
      </c>
      <c r="I236" t="s">
        <v>567</v>
      </c>
      <c r="J236" t="s">
        <v>1358</v>
      </c>
      <c r="K236" t="s">
        <v>298</v>
      </c>
      <c r="L236" t="s">
        <v>327</v>
      </c>
      <c r="M236" s="79" t="str">
        <f t="shared" si="8"/>
        <v>View on Google Map</v>
      </c>
    </row>
    <row r="237" spans="1:13" x14ac:dyDescent="0.2">
      <c r="A237">
        <v>178</v>
      </c>
      <c r="B237" t="s">
        <v>562</v>
      </c>
      <c r="C237" t="str">
        <f t="shared" si="10"/>
        <v>Arctic LTER Site number 178</v>
      </c>
      <c r="D237">
        <v>68.581429999999997</v>
      </c>
      <c r="E237">
        <v>-149.58609999999999</v>
      </c>
      <c r="F237">
        <v>770</v>
      </c>
      <c r="G237" t="s">
        <v>299</v>
      </c>
      <c r="H237" t="s">
        <v>563</v>
      </c>
      <c r="I237" t="s">
        <v>564</v>
      </c>
      <c r="J237" t="s">
        <v>1358</v>
      </c>
      <c r="K237" t="s">
        <v>298</v>
      </c>
      <c r="L237" t="s">
        <v>327</v>
      </c>
      <c r="M237" s="79" t="str">
        <f t="shared" si="8"/>
        <v>View on Google Map</v>
      </c>
    </row>
    <row r="238" spans="1:13" x14ac:dyDescent="0.2">
      <c r="A238">
        <v>115</v>
      </c>
      <c r="B238" t="s">
        <v>427</v>
      </c>
      <c r="C238" t="str">
        <f t="shared" si="10"/>
        <v>Arctic LTER Site number 115</v>
      </c>
      <c r="D238">
        <v>68.587387439099999</v>
      </c>
      <c r="E238">
        <v>-149.589625877</v>
      </c>
      <c r="F238">
        <v>767</v>
      </c>
      <c r="G238" t="s">
        <v>387</v>
      </c>
      <c r="H238" t="s">
        <v>428</v>
      </c>
      <c r="I238" t="s">
        <v>429</v>
      </c>
      <c r="J238" t="s">
        <v>1358</v>
      </c>
      <c r="K238" t="s">
        <v>298</v>
      </c>
      <c r="L238" t="s">
        <v>417</v>
      </c>
      <c r="M238" s="79" t="str">
        <f t="shared" si="8"/>
        <v>View on Google Map</v>
      </c>
    </row>
    <row r="239" spans="1:13" x14ac:dyDescent="0.2">
      <c r="A239">
        <v>181</v>
      </c>
      <c r="B239" t="s">
        <v>571</v>
      </c>
      <c r="C239" t="str">
        <f t="shared" si="10"/>
        <v>Arctic LTER Site number 181</v>
      </c>
      <c r="D239">
        <v>68.594916670000003</v>
      </c>
      <c r="E239">
        <v>-149.58631600000001</v>
      </c>
      <c r="F239">
        <v>754</v>
      </c>
      <c r="G239" t="s">
        <v>299</v>
      </c>
      <c r="H239" t="s">
        <v>572</v>
      </c>
      <c r="I239" t="s">
        <v>573</v>
      </c>
      <c r="J239" t="s">
        <v>1358</v>
      </c>
      <c r="K239" t="s">
        <v>298</v>
      </c>
      <c r="L239" t="s">
        <v>327</v>
      </c>
      <c r="M239" s="79" t="str">
        <f t="shared" si="8"/>
        <v>View on Google Map</v>
      </c>
    </row>
    <row r="240" spans="1:13" x14ac:dyDescent="0.2">
      <c r="A240">
        <v>180</v>
      </c>
      <c r="B240" t="s">
        <v>568</v>
      </c>
      <c r="C240" t="str">
        <f t="shared" si="10"/>
        <v>Arctic LTER Site number 180</v>
      </c>
      <c r="D240">
        <v>68.589087000000006</v>
      </c>
      <c r="E240">
        <v>-149.58921900000001</v>
      </c>
      <c r="F240">
        <v>767</v>
      </c>
      <c r="G240" t="s">
        <v>299</v>
      </c>
      <c r="H240" t="s">
        <v>569</v>
      </c>
      <c r="I240" t="s">
        <v>570</v>
      </c>
      <c r="J240" t="s">
        <v>1358</v>
      </c>
      <c r="K240" t="s">
        <v>298</v>
      </c>
      <c r="L240" t="s">
        <v>327</v>
      </c>
      <c r="M240" s="79" t="str">
        <f t="shared" si="8"/>
        <v>View on Google Map</v>
      </c>
    </row>
    <row r="241" spans="1:13" x14ac:dyDescent="0.2">
      <c r="A241">
        <v>116</v>
      </c>
      <c r="B241" t="s">
        <v>430</v>
      </c>
      <c r="C241" t="str">
        <f t="shared" si="10"/>
        <v>Arctic LTER Site number 116</v>
      </c>
      <c r="D241">
        <v>68.596592403900004</v>
      </c>
      <c r="E241">
        <v>-149.59264335</v>
      </c>
      <c r="F241">
        <v>754</v>
      </c>
      <c r="G241" t="s">
        <v>387</v>
      </c>
      <c r="H241" t="s">
        <v>431</v>
      </c>
      <c r="I241" t="s">
        <v>432</v>
      </c>
      <c r="J241" t="s">
        <v>1358</v>
      </c>
      <c r="K241" t="s">
        <v>298</v>
      </c>
      <c r="L241" t="s">
        <v>417</v>
      </c>
      <c r="M241" s="79" t="str">
        <f t="shared" si="8"/>
        <v>View on Google Map</v>
      </c>
    </row>
    <row r="242" spans="1:13" x14ac:dyDescent="0.2">
      <c r="A242">
        <v>431</v>
      </c>
      <c r="B242" t="s">
        <v>985</v>
      </c>
      <c r="C242" t="str">
        <f t="shared" si="10"/>
        <v>Arctic LTER Site number 431</v>
      </c>
      <c r="D242">
        <v>68.582061999999993</v>
      </c>
      <c r="E242">
        <v>-149.62293199999999</v>
      </c>
      <c r="F242">
        <v>806</v>
      </c>
      <c r="G242" t="s">
        <v>387</v>
      </c>
      <c r="H242" t="s">
        <v>986</v>
      </c>
      <c r="I242" t="s">
        <v>987</v>
      </c>
      <c r="J242" t="s">
        <v>1358</v>
      </c>
      <c r="K242" t="s">
        <v>298</v>
      </c>
      <c r="L242" t="s">
        <v>417</v>
      </c>
      <c r="M242" s="79" t="str">
        <f t="shared" si="8"/>
        <v>View on Google Map</v>
      </c>
    </row>
    <row r="243" spans="1:13" x14ac:dyDescent="0.2">
      <c r="A243">
        <v>444</v>
      </c>
      <c r="B243" t="s">
        <v>1013</v>
      </c>
      <c r="C243" t="str">
        <f t="shared" si="10"/>
        <v>Arctic LTER Site number 444</v>
      </c>
      <c r="D243">
        <v>68.578643</v>
      </c>
      <c r="E243">
        <v>-149.62110200000001</v>
      </c>
      <c r="F243">
        <v>808</v>
      </c>
      <c r="G243" t="s">
        <v>299</v>
      </c>
      <c r="H243" t="s">
        <v>1014</v>
      </c>
      <c r="I243" t="s">
        <v>1015</v>
      </c>
      <c r="J243" t="s">
        <v>1358</v>
      </c>
      <c r="K243" t="s">
        <v>298</v>
      </c>
      <c r="L243" t="s">
        <v>327</v>
      </c>
      <c r="M243" s="79" t="str">
        <f t="shared" si="8"/>
        <v>View on Google Map</v>
      </c>
    </row>
    <row r="244" spans="1:13" x14ac:dyDescent="0.2">
      <c r="A244">
        <v>535</v>
      </c>
      <c r="B244" t="s">
        <v>1143</v>
      </c>
      <c r="C244" t="s">
        <v>1140</v>
      </c>
      <c r="D244">
        <v>68.585839000000007</v>
      </c>
      <c r="E244">
        <v>-149.62222299999999</v>
      </c>
      <c r="F244">
        <v>805</v>
      </c>
      <c r="G244" t="s">
        <v>299</v>
      </c>
      <c r="H244" t="s">
        <v>298</v>
      </c>
      <c r="I244" t="s">
        <v>298</v>
      </c>
      <c r="J244" t="s">
        <v>1029</v>
      </c>
      <c r="K244" t="s">
        <v>298</v>
      </c>
      <c r="L244" t="s">
        <v>1141</v>
      </c>
      <c r="M244" s="79" t="str">
        <f t="shared" si="8"/>
        <v>View on Google Map</v>
      </c>
    </row>
    <row r="245" spans="1:13" x14ac:dyDescent="0.2">
      <c r="A245">
        <v>536</v>
      </c>
      <c r="B245" t="s">
        <v>1144</v>
      </c>
      <c r="C245" t="s">
        <v>1140</v>
      </c>
      <c r="D245">
        <v>68.591329999999999</v>
      </c>
      <c r="E245">
        <v>-149.61154199999999</v>
      </c>
      <c r="F245">
        <v>775</v>
      </c>
      <c r="G245" t="s">
        <v>299</v>
      </c>
      <c r="H245" t="s">
        <v>298</v>
      </c>
      <c r="I245" t="s">
        <v>298</v>
      </c>
      <c r="J245" t="s">
        <v>1029</v>
      </c>
      <c r="K245" t="s">
        <v>298</v>
      </c>
      <c r="L245" t="s">
        <v>1141</v>
      </c>
      <c r="M245" s="79" t="str">
        <f t="shared" si="8"/>
        <v>View on Google Map</v>
      </c>
    </row>
    <row r="246" spans="1:13" x14ac:dyDescent="0.2">
      <c r="A246">
        <v>445</v>
      </c>
      <c r="B246" t="s">
        <v>1016</v>
      </c>
      <c r="C246" t="str">
        <f t="shared" ref="C246:C253" si="11">"Arctic LTER Site number " &amp; A246</f>
        <v>Arctic LTER Site number 445</v>
      </c>
      <c r="D246">
        <v>68.583569999999995</v>
      </c>
      <c r="E246">
        <v>-149.62384</v>
      </c>
      <c r="F246">
        <v>808</v>
      </c>
      <c r="G246" t="s">
        <v>299</v>
      </c>
      <c r="H246" t="s">
        <v>1017</v>
      </c>
      <c r="I246" t="s">
        <v>1018</v>
      </c>
      <c r="J246" t="s">
        <v>1358</v>
      </c>
      <c r="K246" t="s">
        <v>298</v>
      </c>
      <c r="L246" t="s">
        <v>327</v>
      </c>
      <c r="M246" s="79" t="str">
        <f t="shared" si="8"/>
        <v>View on Google Map</v>
      </c>
    </row>
    <row r="247" spans="1:13" x14ac:dyDescent="0.2">
      <c r="A247">
        <v>182</v>
      </c>
      <c r="B247" t="s">
        <v>574</v>
      </c>
      <c r="C247" t="str">
        <f t="shared" si="11"/>
        <v>Arctic LTER Site number 182</v>
      </c>
      <c r="D247">
        <v>68.596883329999997</v>
      </c>
      <c r="E247">
        <v>-149.60124999999999</v>
      </c>
      <c r="F247">
        <v>754</v>
      </c>
      <c r="G247" t="s">
        <v>299</v>
      </c>
      <c r="H247" t="s">
        <v>575</v>
      </c>
      <c r="I247" t="s">
        <v>576</v>
      </c>
      <c r="J247" t="s">
        <v>1358</v>
      </c>
      <c r="K247" t="s">
        <v>298</v>
      </c>
      <c r="L247" t="s">
        <v>327</v>
      </c>
      <c r="M247" s="79" t="str">
        <f t="shared" si="8"/>
        <v>View on Google Map</v>
      </c>
    </row>
    <row r="248" spans="1:13" x14ac:dyDescent="0.2">
      <c r="A248">
        <v>183</v>
      </c>
      <c r="B248" t="s">
        <v>577</v>
      </c>
      <c r="C248" t="str">
        <f t="shared" si="11"/>
        <v>Arctic LTER Site number 183</v>
      </c>
      <c r="D248">
        <v>68.598684000000006</v>
      </c>
      <c r="E248">
        <v>-149.599853</v>
      </c>
      <c r="F248">
        <v>754</v>
      </c>
      <c r="G248" t="s">
        <v>299</v>
      </c>
      <c r="H248" t="s">
        <v>578</v>
      </c>
      <c r="I248" t="s">
        <v>579</v>
      </c>
      <c r="J248" t="s">
        <v>1358</v>
      </c>
      <c r="K248" t="s">
        <v>298</v>
      </c>
      <c r="L248" t="s">
        <v>327</v>
      </c>
      <c r="M248" s="79" t="str">
        <f t="shared" si="8"/>
        <v>View on Google Map</v>
      </c>
    </row>
    <row r="249" spans="1:13" x14ac:dyDescent="0.2">
      <c r="A249">
        <v>117</v>
      </c>
      <c r="B249" t="s">
        <v>433</v>
      </c>
      <c r="C249" t="str">
        <f t="shared" si="11"/>
        <v>Arctic LTER Site number 117</v>
      </c>
      <c r="D249">
        <v>68.600874798199996</v>
      </c>
      <c r="E249">
        <v>-149.596582063</v>
      </c>
      <c r="F249">
        <v>742</v>
      </c>
      <c r="G249" t="s">
        <v>387</v>
      </c>
      <c r="H249" t="s">
        <v>434</v>
      </c>
      <c r="I249" t="s">
        <v>435</v>
      </c>
      <c r="J249" t="s">
        <v>1358</v>
      </c>
      <c r="K249" t="s">
        <v>298</v>
      </c>
      <c r="L249" t="s">
        <v>417</v>
      </c>
      <c r="M249" s="79" t="str">
        <f t="shared" si="8"/>
        <v>View on Google Map</v>
      </c>
    </row>
    <row r="250" spans="1:13" x14ac:dyDescent="0.2">
      <c r="A250">
        <v>187</v>
      </c>
      <c r="B250" t="s">
        <v>586</v>
      </c>
      <c r="C250" t="str">
        <f t="shared" si="11"/>
        <v>Arctic LTER Site number 187</v>
      </c>
      <c r="D250">
        <v>68.618183329999994</v>
      </c>
      <c r="E250">
        <v>-149.596766</v>
      </c>
      <c r="F250">
        <v>728</v>
      </c>
      <c r="G250" t="s">
        <v>299</v>
      </c>
      <c r="H250" t="s">
        <v>587</v>
      </c>
      <c r="I250" t="s">
        <v>588</v>
      </c>
      <c r="J250" t="s">
        <v>1358</v>
      </c>
      <c r="K250" t="s">
        <v>298</v>
      </c>
      <c r="L250" t="s">
        <v>327</v>
      </c>
      <c r="M250" s="79" t="str">
        <f t="shared" si="8"/>
        <v>View on Google Map</v>
      </c>
    </row>
    <row r="251" spans="1:13" x14ac:dyDescent="0.2">
      <c r="A251">
        <v>184</v>
      </c>
      <c r="B251" t="s">
        <v>580</v>
      </c>
      <c r="C251" t="str">
        <f t="shared" si="11"/>
        <v>Arctic LTER Site number 184</v>
      </c>
      <c r="D251">
        <v>68.601830000000007</v>
      </c>
      <c r="E251">
        <v>-149.59671299999999</v>
      </c>
      <c r="F251">
        <v>742</v>
      </c>
      <c r="G251" t="s">
        <v>299</v>
      </c>
      <c r="H251" t="s">
        <v>581</v>
      </c>
      <c r="I251" t="s">
        <v>582</v>
      </c>
      <c r="J251" t="s">
        <v>1358</v>
      </c>
      <c r="K251" t="s">
        <v>298</v>
      </c>
      <c r="L251" t="s">
        <v>327</v>
      </c>
      <c r="M251" s="79" t="str">
        <f t="shared" si="8"/>
        <v>View on Google Map</v>
      </c>
    </row>
    <row r="252" spans="1:13" x14ac:dyDescent="0.2">
      <c r="A252">
        <v>118</v>
      </c>
      <c r="B252" t="s">
        <v>436</v>
      </c>
      <c r="C252" t="str">
        <f t="shared" si="11"/>
        <v>Arctic LTER Site number 118</v>
      </c>
      <c r="D252">
        <v>68.6101575207</v>
      </c>
      <c r="E252">
        <v>-149.582211513</v>
      </c>
      <c r="F252">
        <v>744</v>
      </c>
      <c r="G252" t="s">
        <v>387</v>
      </c>
      <c r="H252" t="s">
        <v>437</v>
      </c>
      <c r="I252" t="s">
        <v>438</v>
      </c>
      <c r="J252" t="s">
        <v>1358</v>
      </c>
      <c r="K252" t="s">
        <v>298</v>
      </c>
      <c r="L252" t="s">
        <v>417</v>
      </c>
      <c r="M252" s="79" t="str">
        <f t="shared" si="8"/>
        <v>View on Google Map</v>
      </c>
    </row>
    <row r="253" spans="1:13" x14ac:dyDescent="0.2">
      <c r="A253">
        <v>172</v>
      </c>
      <c r="B253" t="s">
        <v>544</v>
      </c>
      <c r="C253" t="str">
        <f t="shared" si="11"/>
        <v>Arctic LTER Site number 172</v>
      </c>
      <c r="D253">
        <v>68.573666666666668</v>
      </c>
      <c r="E253">
        <v>-149.53716666666699</v>
      </c>
      <c r="F253">
        <v>808</v>
      </c>
      <c r="G253" t="s">
        <v>299</v>
      </c>
      <c r="H253" t="s">
        <v>545</v>
      </c>
      <c r="I253" t="s">
        <v>546</v>
      </c>
      <c r="J253" t="s">
        <v>1358</v>
      </c>
      <c r="K253" t="s">
        <v>298</v>
      </c>
      <c r="L253" t="s">
        <v>327</v>
      </c>
      <c r="M253" s="79" t="str">
        <f t="shared" si="8"/>
        <v>View on Google Map</v>
      </c>
    </row>
    <row r="254" spans="1:13" x14ac:dyDescent="0.2">
      <c r="A254">
        <v>533</v>
      </c>
      <c r="B254" t="s">
        <v>1139</v>
      </c>
      <c r="C254" t="s">
        <v>1140</v>
      </c>
      <c r="D254">
        <v>68.599999999999994</v>
      </c>
      <c r="E254">
        <v>-149.57599999999999</v>
      </c>
      <c r="F254">
        <v>762</v>
      </c>
      <c r="G254" t="s">
        <v>299</v>
      </c>
      <c r="H254" t="s">
        <v>298</v>
      </c>
      <c r="I254" t="s">
        <v>298</v>
      </c>
      <c r="J254" t="s">
        <v>1029</v>
      </c>
      <c r="K254" t="s">
        <v>298</v>
      </c>
      <c r="L254" t="s">
        <v>1141</v>
      </c>
      <c r="M254" s="79" t="str">
        <f t="shared" si="8"/>
        <v>View on Google Map</v>
      </c>
    </row>
    <row r="255" spans="1:13" x14ac:dyDescent="0.2">
      <c r="A255">
        <v>534</v>
      </c>
      <c r="B255" t="s">
        <v>1142</v>
      </c>
      <c r="C255" t="s">
        <v>1140</v>
      </c>
      <c r="D255">
        <v>68.601493000000005</v>
      </c>
      <c r="E255">
        <v>-149.579071</v>
      </c>
      <c r="F255">
        <v>760</v>
      </c>
      <c r="G255" t="s">
        <v>299</v>
      </c>
      <c r="H255" t="s">
        <v>298</v>
      </c>
      <c r="I255" t="s">
        <v>298</v>
      </c>
      <c r="J255" t="s">
        <v>1029</v>
      </c>
      <c r="K255" t="s">
        <v>298</v>
      </c>
      <c r="L255" t="s">
        <v>1141</v>
      </c>
      <c r="M255" s="79" t="str">
        <f t="shared" si="8"/>
        <v>View on Google Map</v>
      </c>
    </row>
    <row r="256" spans="1:13" x14ac:dyDescent="0.2">
      <c r="A256">
        <v>185</v>
      </c>
      <c r="B256" t="s">
        <v>583</v>
      </c>
      <c r="C256" t="str">
        <f>"Arctic LTER Site number " &amp; A256</f>
        <v>Arctic LTER Site number 185</v>
      </c>
      <c r="D256">
        <v>68.60853333</v>
      </c>
      <c r="E256">
        <v>-149.58763300000001</v>
      </c>
      <c r="F256">
        <v>744</v>
      </c>
      <c r="G256" t="s">
        <v>299</v>
      </c>
      <c r="H256" t="s">
        <v>584</v>
      </c>
      <c r="I256" t="s">
        <v>585</v>
      </c>
      <c r="J256" t="s">
        <v>1358</v>
      </c>
      <c r="K256" t="s">
        <v>298</v>
      </c>
      <c r="L256" t="s">
        <v>327</v>
      </c>
      <c r="M256" s="79" t="str">
        <f t="shared" si="8"/>
        <v>View on Google Map</v>
      </c>
    </row>
    <row r="257" spans="1:13" x14ac:dyDescent="0.2">
      <c r="A257">
        <v>547</v>
      </c>
      <c r="B257" t="s">
        <v>1158</v>
      </c>
      <c r="C257" t="s">
        <v>1146</v>
      </c>
      <c r="D257">
        <v>68.611012000000002</v>
      </c>
      <c r="E257">
        <v>-149.57365200000001</v>
      </c>
      <c r="F257">
        <v>744</v>
      </c>
      <c r="G257" t="s">
        <v>299</v>
      </c>
      <c r="H257" t="s">
        <v>298</v>
      </c>
      <c r="I257" t="s">
        <v>298</v>
      </c>
      <c r="J257" t="s">
        <v>1147</v>
      </c>
      <c r="K257" t="s">
        <v>298</v>
      </c>
      <c r="L257" t="s">
        <v>1148</v>
      </c>
      <c r="M257" s="79" t="str">
        <f t="shared" si="8"/>
        <v>View on Google Map</v>
      </c>
    </row>
    <row r="258" spans="1:13" x14ac:dyDescent="0.2">
      <c r="A258">
        <v>548</v>
      </c>
      <c r="B258" t="s">
        <v>1159</v>
      </c>
      <c r="C258" t="s">
        <v>1146</v>
      </c>
      <c r="D258">
        <v>68.612117999999995</v>
      </c>
      <c r="E258">
        <v>-149.576359</v>
      </c>
      <c r="F258">
        <v>744</v>
      </c>
      <c r="G258" t="s">
        <v>299</v>
      </c>
      <c r="H258" t="s">
        <v>298</v>
      </c>
      <c r="I258" t="s">
        <v>298</v>
      </c>
      <c r="J258" t="s">
        <v>1147</v>
      </c>
      <c r="K258" t="s">
        <v>298</v>
      </c>
      <c r="L258" t="s">
        <v>1148</v>
      </c>
      <c r="M258" s="79" t="str">
        <f t="shared" si="8"/>
        <v>View on Google Map</v>
      </c>
    </row>
    <row r="259" spans="1:13" x14ac:dyDescent="0.2">
      <c r="A259">
        <v>546</v>
      </c>
      <c r="B259" t="s">
        <v>1157</v>
      </c>
      <c r="C259" t="s">
        <v>1146</v>
      </c>
      <c r="D259">
        <v>68.608949999999993</v>
      </c>
      <c r="E259">
        <v>-149.57907399999999</v>
      </c>
      <c r="F259">
        <v>744</v>
      </c>
      <c r="G259" t="s">
        <v>299</v>
      </c>
      <c r="H259" t="s">
        <v>298</v>
      </c>
      <c r="I259" t="s">
        <v>298</v>
      </c>
      <c r="J259" t="s">
        <v>1147</v>
      </c>
      <c r="K259" t="s">
        <v>298</v>
      </c>
      <c r="L259" t="s">
        <v>1148</v>
      </c>
      <c r="M259" s="79" t="str">
        <f t="shared" ref="M259:M322" si="12">HYPERLINK("http://maps.google.com/maps?q="&amp;D259&amp;","&amp;E259,"View on Google Map")</f>
        <v>View on Google Map</v>
      </c>
    </row>
    <row r="260" spans="1:13" x14ac:dyDescent="0.2">
      <c r="A260">
        <v>545</v>
      </c>
      <c r="B260" t="s">
        <v>1156</v>
      </c>
      <c r="C260" t="s">
        <v>1146</v>
      </c>
      <c r="D260">
        <v>68.609307999999999</v>
      </c>
      <c r="E260">
        <v>-149.57375200000001</v>
      </c>
      <c r="F260">
        <v>744</v>
      </c>
      <c r="G260" t="s">
        <v>299</v>
      </c>
      <c r="H260" t="s">
        <v>298</v>
      </c>
      <c r="I260" t="s">
        <v>298</v>
      </c>
      <c r="J260" t="s">
        <v>1147</v>
      </c>
      <c r="K260" t="s">
        <v>298</v>
      </c>
      <c r="L260" t="s">
        <v>1148</v>
      </c>
      <c r="M260" s="79" t="str">
        <f t="shared" si="12"/>
        <v>View on Google Map</v>
      </c>
    </row>
    <row r="261" spans="1:13" x14ac:dyDescent="0.2">
      <c r="A261">
        <v>549</v>
      </c>
      <c r="B261" t="s">
        <v>1160</v>
      </c>
      <c r="C261" t="str">
        <f>"Arctic LTER Site number " &amp; A261</f>
        <v>Arctic LTER Site number 549</v>
      </c>
      <c r="D261" t="s">
        <v>298</v>
      </c>
      <c r="E261" t="s">
        <v>298</v>
      </c>
      <c r="F261" t="s">
        <v>298</v>
      </c>
      <c r="G261" t="s">
        <v>299</v>
      </c>
      <c r="H261" t="s">
        <v>298</v>
      </c>
      <c r="I261" t="s">
        <v>298</v>
      </c>
      <c r="J261" t="s">
        <v>1029</v>
      </c>
      <c r="K261" t="s">
        <v>298</v>
      </c>
      <c r="L261" t="s">
        <v>1161</v>
      </c>
      <c r="M261" s="79" t="str">
        <f t="shared" si="12"/>
        <v>View on Google Map</v>
      </c>
    </row>
    <row r="262" spans="1:13" x14ac:dyDescent="0.2">
      <c r="A262">
        <v>188</v>
      </c>
      <c r="B262" t="s">
        <v>589</v>
      </c>
      <c r="C262" t="str">
        <f>"Arctic LTER Site number " &amp; A262</f>
        <v>Arctic LTER Site number 188</v>
      </c>
      <c r="D262">
        <v>68.61838333</v>
      </c>
      <c r="E262">
        <v>-149.59649999999999</v>
      </c>
      <c r="F262">
        <v>728</v>
      </c>
      <c r="G262" t="s">
        <v>299</v>
      </c>
      <c r="H262" t="s">
        <v>590</v>
      </c>
      <c r="I262" t="s">
        <v>591</v>
      </c>
      <c r="J262" t="s">
        <v>1358</v>
      </c>
      <c r="K262" t="s">
        <v>298</v>
      </c>
      <c r="L262" t="s">
        <v>327</v>
      </c>
      <c r="M262" s="79" t="str">
        <f t="shared" si="12"/>
        <v>View on Google Map</v>
      </c>
    </row>
    <row r="263" spans="1:13" x14ac:dyDescent="0.2">
      <c r="A263">
        <v>541</v>
      </c>
      <c r="B263" t="s">
        <v>1152</v>
      </c>
      <c r="C263" t="s">
        <v>1146</v>
      </c>
      <c r="D263">
        <v>68.609846000000005</v>
      </c>
      <c r="E263">
        <v>-149.58295100000001</v>
      </c>
      <c r="F263">
        <v>744</v>
      </c>
      <c r="G263" t="s">
        <v>387</v>
      </c>
      <c r="H263" t="s">
        <v>298</v>
      </c>
      <c r="I263" t="s">
        <v>298</v>
      </c>
      <c r="J263" t="s">
        <v>1147</v>
      </c>
      <c r="K263" t="s">
        <v>298</v>
      </c>
      <c r="L263" t="s">
        <v>1148</v>
      </c>
      <c r="M263" s="79" t="str">
        <f t="shared" si="12"/>
        <v>View on Google Map</v>
      </c>
    </row>
    <row r="264" spans="1:13" x14ac:dyDescent="0.2">
      <c r="A264">
        <v>539</v>
      </c>
      <c r="B264" t="s">
        <v>1150</v>
      </c>
      <c r="C264" t="s">
        <v>1146</v>
      </c>
      <c r="D264">
        <v>68.610575999999995</v>
      </c>
      <c r="E264">
        <v>-149.576018</v>
      </c>
      <c r="F264">
        <v>744</v>
      </c>
      <c r="G264" t="s">
        <v>387</v>
      </c>
      <c r="H264" t="s">
        <v>298</v>
      </c>
      <c r="I264" t="s">
        <v>298</v>
      </c>
      <c r="J264" t="s">
        <v>1147</v>
      </c>
      <c r="K264" t="s">
        <v>298</v>
      </c>
      <c r="L264" t="s">
        <v>1148</v>
      </c>
      <c r="M264" s="79" t="str">
        <f t="shared" si="12"/>
        <v>View on Google Map</v>
      </c>
    </row>
    <row r="265" spans="1:13" x14ac:dyDescent="0.2">
      <c r="A265">
        <v>538</v>
      </c>
      <c r="B265" t="s">
        <v>1149</v>
      </c>
      <c r="C265" t="s">
        <v>1146</v>
      </c>
      <c r="D265">
        <v>68.610889</v>
      </c>
      <c r="E265">
        <v>-149.576108</v>
      </c>
      <c r="F265">
        <v>744</v>
      </c>
      <c r="G265" t="s">
        <v>299</v>
      </c>
      <c r="H265" t="s">
        <v>298</v>
      </c>
      <c r="I265" t="s">
        <v>298</v>
      </c>
      <c r="J265" t="s">
        <v>1147</v>
      </c>
      <c r="K265" t="s">
        <v>298</v>
      </c>
      <c r="L265" t="s">
        <v>1148</v>
      </c>
      <c r="M265" s="79" t="str">
        <f t="shared" si="12"/>
        <v>View on Google Map</v>
      </c>
    </row>
    <row r="266" spans="1:13" x14ac:dyDescent="0.2">
      <c r="A266">
        <v>544</v>
      </c>
      <c r="B266" t="s">
        <v>1155</v>
      </c>
      <c r="C266" t="s">
        <v>1146</v>
      </c>
      <c r="D266">
        <v>68.610529</v>
      </c>
      <c r="E266">
        <v>-149.58864199999999</v>
      </c>
      <c r="F266">
        <v>744</v>
      </c>
      <c r="G266" t="s">
        <v>387</v>
      </c>
      <c r="H266" t="s">
        <v>298</v>
      </c>
      <c r="I266" t="s">
        <v>298</v>
      </c>
      <c r="J266" t="s">
        <v>1147</v>
      </c>
      <c r="K266" t="s">
        <v>298</v>
      </c>
      <c r="L266" t="s">
        <v>1148</v>
      </c>
      <c r="M266" s="79" t="str">
        <f t="shared" si="12"/>
        <v>View on Google Map</v>
      </c>
    </row>
    <row r="267" spans="1:13" x14ac:dyDescent="0.2">
      <c r="A267">
        <v>540</v>
      </c>
      <c r="B267" t="s">
        <v>1151</v>
      </c>
      <c r="C267" t="s">
        <v>1146</v>
      </c>
      <c r="D267">
        <v>68.609842</v>
      </c>
      <c r="E267">
        <v>-149.575346</v>
      </c>
      <c r="F267">
        <v>744</v>
      </c>
      <c r="G267" t="s">
        <v>387</v>
      </c>
      <c r="H267" t="s">
        <v>298</v>
      </c>
      <c r="I267" t="s">
        <v>298</v>
      </c>
      <c r="J267" t="s">
        <v>1147</v>
      </c>
      <c r="K267" t="s">
        <v>298</v>
      </c>
      <c r="L267" t="s">
        <v>1148</v>
      </c>
      <c r="M267" s="79" t="str">
        <f t="shared" si="12"/>
        <v>View on Google Map</v>
      </c>
    </row>
    <row r="268" spans="1:13" x14ac:dyDescent="0.2">
      <c r="A268">
        <v>542</v>
      </c>
      <c r="B268" t="s">
        <v>1153</v>
      </c>
      <c r="C268" t="s">
        <v>1146</v>
      </c>
      <c r="D268">
        <v>68.609202999999994</v>
      </c>
      <c r="E268">
        <v>-149.588257</v>
      </c>
      <c r="F268">
        <v>744</v>
      </c>
      <c r="G268" t="s">
        <v>387</v>
      </c>
      <c r="H268" t="s">
        <v>298</v>
      </c>
      <c r="I268" t="s">
        <v>298</v>
      </c>
      <c r="J268" t="s">
        <v>1147</v>
      </c>
      <c r="K268" t="s">
        <v>298</v>
      </c>
      <c r="L268" t="s">
        <v>1148</v>
      </c>
      <c r="M268" s="79" t="str">
        <f t="shared" si="12"/>
        <v>View on Google Map</v>
      </c>
    </row>
    <row r="269" spans="1:13" x14ac:dyDescent="0.2">
      <c r="A269">
        <v>543</v>
      </c>
      <c r="B269" t="s">
        <v>1154</v>
      </c>
      <c r="C269" t="s">
        <v>1146</v>
      </c>
      <c r="D269">
        <v>68.610028</v>
      </c>
      <c r="E269">
        <v>-149.588391</v>
      </c>
      <c r="F269">
        <v>744</v>
      </c>
      <c r="G269" t="s">
        <v>387</v>
      </c>
      <c r="H269" t="s">
        <v>298</v>
      </c>
      <c r="I269" t="s">
        <v>298</v>
      </c>
      <c r="J269" t="s">
        <v>1147</v>
      </c>
      <c r="K269" t="s">
        <v>298</v>
      </c>
      <c r="L269" t="s">
        <v>1148</v>
      </c>
      <c r="M269" s="79" t="str">
        <f t="shared" si="12"/>
        <v>View on Google Map</v>
      </c>
    </row>
    <row r="270" spans="1:13" x14ac:dyDescent="0.2">
      <c r="A270">
        <v>537</v>
      </c>
      <c r="B270" t="s">
        <v>1145</v>
      </c>
      <c r="C270" t="s">
        <v>1146</v>
      </c>
      <c r="D270">
        <v>68.611514</v>
      </c>
      <c r="E270">
        <v>-149.577617</v>
      </c>
      <c r="F270">
        <v>744</v>
      </c>
      <c r="G270" t="s">
        <v>299</v>
      </c>
      <c r="H270" t="s">
        <v>298</v>
      </c>
      <c r="I270" t="s">
        <v>298</v>
      </c>
      <c r="J270" t="s">
        <v>1147</v>
      </c>
      <c r="K270" t="s">
        <v>298</v>
      </c>
      <c r="L270" t="s">
        <v>1148</v>
      </c>
      <c r="M270" s="79" t="str">
        <f t="shared" si="12"/>
        <v>View on Google Map</v>
      </c>
    </row>
    <row r="271" spans="1:13" x14ac:dyDescent="0.2">
      <c r="A271">
        <v>15</v>
      </c>
      <c r="B271" t="s">
        <v>330</v>
      </c>
      <c r="C271" t="str">
        <f>"Arctic LTER Site number " &amp; A271</f>
        <v>Arctic LTER Site number 15</v>
      </c>
      <c r="D271">
        <v>68.611283999999998</v>
      </c>
      <c r="E271">
        <v>-149.589809</v>
      </c>
      <c r="F271">
        <v>744</v>
      </c>
      <c r="G271" t="s">
        <v>299</v>
      </c>
      <c r="H271" t="s">
        <v>331</v>
      </c>
      <c r="I271" t="s">
        <v>332</v>
      </c>
      <c r="J271" t="s">
        <v>1358</v>
      </c>
      <c r="K271">
        <v>186</v>
      </c>
      <c r="L271" t="s">
        <v>298</v>
      </c>
      <c r="M271" s="79" t="str">
        <f t="shared" si="12"/>
        <v>View on Google Map</v>
      </c>
    </row>
    <row r="272" spans="1:13" x14ac:dyDescent="0.2">
      <c r="A272">
        <v>305</v>
      </c>
      <c r="B272" t="s">
        <v>797</v>
      </c>
      <c r="C272" t="s">
        <v>798</v>
      </c>
      <c r="D272" t="s">
        <v>298</v>
      </c>
      <c r="E272" t="s">
        <v>298</v>
      </c>
      <c r="F272" t="s">
        <v>298</v>
      </c>
      <c r="G272" t="s">
        <v>299</v>
      </c>
      <c r="H272" t="s">
        <v>799</v>
      </c>
      <c r="I272" t="s">
        <v>800</v>
      </c>
      <c r="J272" t="s">
        <v>1358</v>
      </c>
      <c r="K272" t="s">
        <v>298</v>
      </c>
      <c r="L272" t="s">
        <v>327</v>
      </c>
      <c r="M272" s="79" t="str">
        <f t="shared" si="12"/>
        <v>View on Google Map</v>
      </c>
    </row>
    <row r="273" spans="1:13" x14ac:dyDescent="0.2">
      <c r="A273">
        <v>119</v>
      </c>
      <c r="B273" t="s">
        <v>439</v>
      </c>
      <c r="C273" t="str">
        <f>"Arctic LTER Site number " &amp; A273</f>
        <v>Arctic LTER Site number 119</v>
      </c>
      <c r="D273">
        <v>68.618964513199998</v>
      </c>
      <c r="E273">
        <v>-149.59549733099999</v>
      </c>
      <c r="F273">
        <v>728</v>
      </c>
      <c r="G273" t="s">
        <v>387</v>
      </c>
      <c r="H273" t="s">
        <v>440</v>
      </c>
      <c r="I273" t="s">
        <v>441</v>
      </c>
      <c r="J273" t="s">
        <v>1358</v>
      </c>
      <c r="K273" t="s">
        <v>298</v>
      </c>
      <c r="L273" t="s">
        <v>417</v>
      </c>
      <c r="M273" s="79" t="str">
        <f t="shared" si="12"/>
        <v>View on Google Map</v>
      </c>
    </row>
    <row r="274" spans="1:13" x14ac:dyDescent="0.2">
      <c r="A274">
        <v>244</v>
      </c>
      <c r="B274" t="s">
        <v>705</v>
      </c>
      <c r="C274" t="str">
        <f>"Arctic LTER Site number " &amp; A274</f>
        <v>Arctic LTER Site number 244</v>
      </c>
      <c r="D274">
        <v>68.619383330000005</v>
      </c>
      <c r="E274">
        <v>-149.59528299999999</v>
      </c>
      <c r="F274">
        <v>728</v>
      </c>
      <c r="G274" t="s">
        <v>299</v>
      </c>
      <c r="H274" t="s">
        <v>706</v>
      </c>
      <c r="I274" t="s">
        <v>707</v>
      </c>
      <c r="J274" t="s">
        <v>1358</v>
      </c>
      <c r="K274" t="s">
        <v>298</v>
      </c>
      <c r="L274" t="s">
        <v>327</v>
      </c>
      <c r="M274" s="79" t="str">
        <f t="shared" si="12"/>
        <v>View on Google Map</v>
      </c>
    </row>
    <row r="275" spans="1:13" x14ac:dyDescent="0.2">
      <c r="B275" t="s">
        <v>1425</v>
      </c>
      <c r="C275" t="s">
        <v>1378</v>
      </c>
      <c r="D275">
        <v>68.544377999999995</v>
      </c>
      <c r="E275">
        <v>-149.521467</v>
      </c>
      <c r="G275" t="s">
        <v>1380</v>
      </c>
      <c r="J275" s="13" t="s">
        <v>1358</v>
      </c>
      <c r="M275" s="79" t="str">
        <f t="shared" si="12"/>
        <v>View on Google Map</v>
      </c>
    </row>
    <row r="276" spans="1:13" x14ac:dyDescent="0.2">
      <c r="B276" t="s">
        <v>1429</v>
      </c>
      <c r="C276" t="s">
        <v>1378</v>
      </c>
      <c r="D276">
        <v>68.548204999999996</v>
      </c>
      <c r="E276">
        <v>-149.52195</v>
      </c>
      <c r="G276" t="s">
        <v>1380</v>
      </c>
      <c r="J276" s="13" t="s">
        <v>1358</v>
      </c>
      <c r="M276" s="79" t="str">
        <f t="shared" si="12"/>
        <v>View on Google Map</v>
      </c>
    </row>
    <row r="277" spans="1:13" x14ac:dyDescent="0.2">
      <c r="B277" t="s">
        <v>1428</v>
      </c>
      <c r="C277" t="s">
        <v>1378</v>
      </c>
      <c r="D277">
        <v>68.548062999999999</v>
      </c>
      <c r="E277">
        <v>-149.521309</v>
      </c>
      <c r="G277" t="s">
        <v>1380</v>
      </c>
      <c r="J277" s="13" t="s">
        <v>1358</v>
      </c>
      <c r="M277" s="79" t="str">
        <f t="shared" si="12"/>
        <v>View on Google Map</v>
      </c>
    </row>
    <row r="278" spans="1:13" x14ac:dyDescent="0.2">
      <c r="B278" t="s">
        <v>1426</v>
      </c>
      <c r="C278" t="s">
        <v>1378</v>
      </c>
      <c r="D278">
        <v>68.544113999999993</v>
      </c>
      <c r="E278">
        <v>-149.52220800000001</v>
      </c>
      <c r="G278" t="s">
        <v>1380</v>
      </c>
      <c r="J278" s="13" t="s">
        <v>1358</v>
      </c>
      <c r="M278" s="79" t="str">
        <f t="shared" si="12"/>
        <v>View on Google Map</v>
      </c>
    </row>
    <row r="279" spans="1:13" x14ac:dyDescent="0.2">
      <c r="B279" t="s">
        <v>1427</v>
      </c>
      <c r="C279" t="s">
        <v>1378</v>
      </c>
      <c r="D279">
        <v>68.547873999999993</v>
      </c>
      <c r="E279">
        <v>-149.52158900000001</v>
      </c>
      <c r="G279" t="s">
        <v>1380</v>
      </c>
      <c r="J279" s="13" t="s">
        <v>1358</v>
      </c>
      <c r="M279" s="79" t="str">
        <f t="shared" si="12"/>
        <v>View on Google Map</v>
      </c>
    </row>
    <row r="280" spans="1:13" x14ac:dyDescent="0.2">
      <c r="B280" t="s">
        <v>1411</v>
      </c>
      <c r="C280" t="s">
        <v>1378</v>
      </c>
      <c r="D280">
        <v>68.616620304999998</v>
      </c>
      <c r="E280">
        <v>-149.31797396100001</v>
      </c>
      <c r="F280">
        <v>880.55700000000002</v>
      </c>
      <c r="G280" t="s">
        <v>1380</v>
      </c>
      <c r="J280" s="13" t="s">
        <v>1358</v>
      </c>
      <c r="M280" s="79" t="str">
        <f t="shared" si="12"/>
        <v>View on Google Map</v>
      </c>
    </row>
    <row r="281" spans="1:13" x14ac:dyDescent="0.2">
      <c r="B281" t="s">
        <v>1412</v>
      </c>
      <c r="C281" t="s">
        <v>1378</v>
      </c>
      <c r="D281">
        <v>68.618287679000005</v>
      </c>
      <c r="E281">
        <v>-149.318578011</v>
      </c>
      <c r="F281">
        <v>877.59500000000003</v>
      </c>
      <c r="G281" t="s">
        <v>1380</v>
      </c>
      <c r="J281" s="13" t="s">
        <v>1358</v>
      </c>
      <c r="M281" s="79" t="str">
        <f t="shared" si="12"/>
        <v>View on Google Map</v>
      </c>
    </row>
    <row r="282" spans="1:13" x14ac:dyDescent="0.2">
      <c r="B282" t="s">
        <v>1413</v>
      </c>
      <c r="C282" t="s">
        <v>1378</v>
      </c>
      <c r="D282">
        <v>68.619548409999993</v>
      </c>
      <c r="E282">
        <v>-149.31832187699999</v>
      </c>
      <c r="F282">
        <v>875.59299999999996</v>
      </c>
      <c r="G282" t="s">
        <v>1380</v>
      </c>
      <c r="J282" s="13" t="s">
        <v>1358</v>
      </c>
      <c r="M282" s="79" t="str">
        <f t="shared" si="12"/>
        <v>View on Google Map</v>
      </c>
    </row>
    <row r="283" spans="1:13" x14ac:dyDescent="0.2">
      <c r="B283" t="s">
        <v>1414</v>
      </c>
      <c r="C283" t="s">
        <v>1378</v>
      </c>
      <c r="D283">
        <v>68.621317497999996</v>
      </c>
      <c r="E283">
        <v>-149.31921364300001</v>
      </c>
      <c r="F283">
        <v>874.15200000000004</v>
      </c>
      <c r="G283" t="s">
        <v>1380</v>
      </c>
      <c r="J283" s="13" t="s">
        <v>1358</v>
      </c>
      <c r="M283" s="79" t="str">
        <f t="shared" si="12"/>
        <v>View on Google Map</v>
      </c>
    </row>
    <row r="284" spans="1:13" x14ac:dyDescent="0.2">
      <c r="A284">
        <v>11</v>
      </c>
      <c r="B284" t="s">
        <v>320</v>
      </c>
      <c r="C284" t="str">
        <f>"Arctic LTER Site number " &amp; A284</f>
        <v>Arctic LTER Site number 11</v>
      </c>
      <c r="D284" t="s">
        <v>298</v>
      </c>
      <c r="E284" t="s">
        <v>298</v>
      </c>
      <c r="F284">
        <v>884</v>
      </c>
      <c r="G284" t="s">
        <v>299</v>
      </c>
      <c r="H284" t="s">
        <v>321</v>
      </c>
      <c r="I284" t="s">
        <v>322</v>
      </c>
      <c r="J284" t="s">
        <v>1358</v>
      </c>
      <c r="K284" t="s">
        <v>298</v>
      </c>
      <c r="L284" t="s">
        <v>298</v>
      </c>
      <c r="M284" s="79" t="str">
        <f t="shared" si="12"/>
        <v>View on Google Map</v>
      </c>
    </row>
    <row r="285" spans="1:13" x14ac:dyDescent="0.2">
      <c r="B285" t="s">
        <v>1409</v>
      </c>
      <c r="C285" t="s">
        <v>1378</v>
      </c>
      <c r="D285">
        <v>68.625256622999999</v>
      </c>
      <c r="E285">
        <v>-149.32463380199999</v>
      </c>
      <c r="F285">
        <v>862.80799999999999</v>
      </c>
      <c r="G285" t="s">
        <v>1380</v>
      </c>
      <c r="J285" s="13" t="s">
        <v>1358</v>
      </c>
      <c r="M285" s="79" t="str">
        <f t="shared" si="12"/>
        <v>View on Google Map</v>
      </c>
    </row>
    <row r="286" spans="1:13" x14ac:dyDescent="0.2">
      <c r="B286" t="s">
        <v>1410</v>
      </c>
      <c r="C286" t="s">
        <v>1378</v>
      </c>
      <c r="D286">
        <v>68.641922837999999</v>
      </c>
      <c r="E286">
        <v>-149.342972559</v>
      </c>
      <c r="F286">
        <v>834.62599999999998</v>
      </c>
      <c r="G286" t="s">
        <v>1380</v>
      </c>
      <c r="J286" s="13" t="s">
        <v>1358</v>
      </c>
      <c r="M286" s="79" t="str">
        <f t="shared" si="12"/>
        <v>View on Google Map</v>
      </c>
    </row>
    <row r="287" spans="1:13" x14ac:dyDescent="0.2">
      <c r="A287">
        <v>1141</v>
      </c>
      <c r="B287" t="s">
        <v>1241</v>
      </c>
      <c r="C287" t="str">
        <f t="shared" ref="C287:C314" si="13">"Arctic LTER Site number " &amp; A287</f>
        <v>Arctic LTER Site number 1141</v>
      </c>
      <c r="D287" t="s">
        <v>298</v>
      </c>
      <c r="E287" t="s">
        <v>298</v>
      </c>
      <c r="F287" t="s">
        <v>298</v>
      </c>
      <c r="G287" t="s">
        <v>1163</v>
      </c>
      <c r="H287" t="s">
        <v>1242</v>
      </c>
      <c r="I287" t="s">
        <v>298</v>
      </c>
      <c r="J287" t="s">
        <v>1358</v>
      </c>
      <c r="K287" t="s">
        <v>298</v>
      </c>
      <c r="L287" t="s">
        <v>298</v>
      </c>
      <c r="M287" s="79" t="str">
        <f t="shared" si="12"/>
        <v>View on Google Map</v>
      </c>
    </row>
    <row r="288" spans="1:13" x14ac:dyDescent="0.2">
      <c r="A288">
        <v>1142</v>
      </c>
      <c r="B288" t="s">
        <v>1243</v>
      </c>
      <c r="C288" t="str">
        <f t="shared" si="13"/>
        <v>Arctic LTER Site number 1142</v>
      </c>
      <c r="D288" t="s">
        <v>298</v>
      </c>
      <c r="E288" t="s">
        <v>298</v>
      </c>
      <c r="F288" t="s">
        <v>298</v>
      </c>
      <c r="G288" t="s">
        <v>299</v>
      </c>
      <c r="H288" t="s">
        <v>1244</v>
      </c>
      <c r="I288" t="s">
        <v>298</v>
      </c>
      <c r="J288" t="s">
        <v>1245</v>
      </c>
      <c r="K288" t="s">
        <v>298</v>
      </c>
      <c r="L288" t="s">
        <v>298</v>
      </c>
      <c r="M288" s="79" t="str">
        <f t="shared" si="12"/>
        <v>View on Google Map</v>
      </c>
    </row>
    <row r="289" spans="1:13" x14ac:dyDescent="0.2">
      <c r="A289">
        <v>1143</v>
      </c>
      <c r="B289" t="s">
        <v>1246</v>
      </c>
      <c r="C289" t="str">
        <f t="shared" si="13"/>
        <v>Arctic LTER Site number 1143</v>
      </c>
      <c r="D289" t="s">
        <v>298</v>
      </c>
      <c r="E289" t="s">
        <v>298</v>
      </c>
      <c r="F289" t="s">
        <v>298</v>
      </c>
      <c r="G289" t="s">
        <v>299</v>
      </c>
      <c r="H289" t="s">
        <v>298</v>
      </c>
      <c r="I289" t="s">
        <v>298</v>
      </c>
      <c r="J289" t="s">
        <v>1245</v>
      </c>
      <c r="K289" t="s">
        <v>298</v>
      </c>
      <c r="L289" t="s">
        <v>298</v>
      </c>
      <c r="M289" s="79" t="str">
        <f t="shared" si="12"/>
        <v>View on Google Map</v>
      </c>
    </row>
    <row r="290" spans="1:13" x14ac:dyDescent="0.2">
      <c r="A290">
        <v>1140</v>
      </c>
      <c r="B290" t="s">
        <v>1238</v>
      </c>
      <c r="C290" t="str">
        <f t="shared" si="13"/>
        <v>Arctic LTER Site number 1140</v>
      </c>
      <c r="D290">
        <v>68.617080999999999</v>
      </c>
      <c r="E290">
        <v>-149.31779900000001</v>
      </c>
      <c r="F290" t="s">
        <v>298</v>
      </c>
      <c r="G290" t="s">
        <v>1163</v>
      </c>
      <c r="H290" t="s">
        <v>1239</v>
      </c>
      <c r="I290" t="s">
        <v>1240</v>
      </c>
      <c r="J290" t="s">
        <v>1358</v>
      </c>
      <c r="K290" t="s">
        <v>298</v>
      </c>
      <c r="L290" t="s">
        <v>298</v>
      </c>
      <c r="M290" s="79" t="str">
        <f t="shared" si="12"/>
        <v>View on Google Map</v>
      </c>
    </row>
    <row r="291" spans="1:13" x14ac:dyDescent="0.2">
      <c r="A291">
        <v>1173</v>
      </c>
      <c r="B291" t="s">
        <v>1294</v>
      </c>
      <c r="C291" t="str">
        <f t="shared" si="13"/>
        <v>Arctic LTER Site number 1173</v>
      </c>
      <c r="D291">
        <v>68.611379999999997</v>
      </c>
      <c r="E291">
        <v>-149.311183</v>
      </c>
      <c r="F291" t="s">
        <v>298</v>
      </c>
      <c r="G291" t="s">
        <v>1163</v>
      </c>
      <c r="H291" t="s">
        <v>1295</v>
      </c>
      <c r="I291" t="s">
        <v>298</v>
      </c>
      <c r="J291" t="s">
        <v>1291</v>
      </c>
      <c r="K291" t="s">
        <v>298</v>
      </c>
      <c r="M291" s="79" t="str">
        <f t="shared" si="12"/>
        <v>View on Google Map</v>
      </c>
    </row>
    <row r="292" spans="1:13" x14ac:dyDescent="0.2">
      <c r="A292">
        <v>1144</v>
      </c>
      <c r="B292" t="s">
        <v>1247</v>
      </c>
      <c r="C292" t="str">
        <f t="shared" si="13"/>
        <v>Arctic LTER Site number 1144</v>
      </c>
      <c r="D292" t="s">
        <v>298</v>
      </c>
      <c r="E292" t="s">
        <v>298</v>
      </c>
      <c r="F292" t="s">
        <v>298</v>
      </c>
      <c r="G292" t="s">
        <v>299</v>
      </c>
      <c r="H292" t="s">
        <v>1247</v>
      </c>
      <c r="I292" t="s">
        <v>298</v>
      </c>
      <c r="J292" t="s">
        <v>1245</v>
      </c>
      <c r="K292" t="s">
        <v>298</v>
      </c>
      <c r="L292" t="s">
        <v>298</v>
      </c>
      <c r="M292" s="79" t="str">
        <f t="shared" si="12"/>
        <v>View on Google Map</v>
      </c>
    </row>
    <row r="293" spans="1:13" x14ac:dyDescent="0.2">
      <c r="A293">
        <v>1145</v>
      </c>
      <c r="B293" t="s">
        <v>1248</v>
      </c>
      <c r="C293" t="str">
        <f t="shared" si="13"/>
        <v>Arctic LTER Site number 1145</v>
      </c>
      <c r="D293" t="s">
        <v>298</v>
      </c>
      <c r="E293" t="s">
        <v>298</v>
      </c>
      <c r="F293" t="s">
        <v>298</v>
      </c>
      <c r="G293" t="s">
        <v>299</v>
      </c>
      <c r="H293" t="s">
        <v>1248</v>
      </c>
      <c r="I293" t="s">
        <v>298</v>
      </c>
      <c r="J293" t="s">
        <v>1245</v>
      </c>
      <c r="K293" t="s">
        <v>298</v>
      </c>
      <c r="L293" t="s">
        <v>298</v>
      </c>
      <c r="M293" s="79" t="str">
        <f t="shared" si="12"/>
        <v>View on Google Map</v>
      </c>
    </row>
    <row r="294" spans="1:13" x14ac:dyDescent="0.2">
      <c r="A294">
        <v>1146</v>
      </c>
      <c r="B294" t="s">
        <v>1249</v>
      </c>
      <c r="C294" t="str">
        <f t="shared" si="13"/>
        <v>Arctic LTER Site number 1146</v>
      </c>
      <c r="D294" t="s">
        <v>298</v>
      </c>
      <c r="E294" t="s">
        <v>298</v>
      </c>
      <c r="F294" t="s">
        <v>298</v>
      </c>
      <c r="G294" t="s">
        <v>1163</v>
      </c>
      <c r="H294" t="s">
        <v>1249</v>
      </c>
      <c r="I294" t="s">
        <v>298</v>
      </c>
      <c r="J294" t="s">
        <v>1245</v>
      </c>
      <c r="K294" t="s">
        <v>298</v>
      </c>
      <c r="L294" t="s">
        <v>298</v>
      </c>
      <c r="M294" s="79" t="str">
        <f t="shared" si="12"/>
        <v>View on Google Map</v>
      </c>
    </row>
    <row r="295" spans="1:13" x14ac:dyDescent="0.2">
      <c r="A295">
        <v>1147</v>
      </c>
      <c r="B295" t="s">
        <v>1250</v>
      </c>
      <c r="C295" t="str">
        <f t="shared" si="13"/>
        <v>Arctic LTER Site number 1147</v>
      </c>
      <c r="D295" t="s">
        <v>298</v>
      </c>
      <c r="E295" t="s">
        <v>298</v>
      </c>
      <c r="F295" t="s">
        <v>298</v>
      </c>
      <c r="G295" t="s">
        <v>1163</v>
      </c>
      <c r="H295" t="s">
        <v>1250</v>
      </c>
      <c r="I295" t="s">
        <v>298</v>
      </c>
      <c r="J295" t="s">
        <v>1245</v>
      </c>
      <c r="K295" t="s">
        <v>298</v>
      </c>
      <c r="L295" t="s">
        <v>298</v>
      </c>
      <c r="M295" s="79" t="str">
        <f t="shared" si="12"/>
        <v>View on Google Map</v>
      </c>
    </row>
    <row r="296" spans="1:13" x14ac:dyDescent="0.2">
      <c r="A296">
        <v>1148</v>
      </c>
      <c r="B296" t="s">
        <v>1251</v>
      </c>
      <c r="C296" t="str">
        <f t="shared" si="13"/>
        <v>Arctic LTER Site number 1148</v>
      </c>
      <c r="D296" t="s">
        <v>298</v>
      </c>
      <c r="E296" t="s">
        <v>298</v>
      </c>
      <c r="F296" t="s">
        <v>298</v>
      </c>
      <c r="G296" t="s">
        <v>1163</v>
      </c>
      <c r="H296" t="s">
        <v>1251</v>
      </c>
      <c r="I296" t="s">
        <v>1252</v>
      </c>
      <c r="J296" t="s">
        <v>1245</v>
      </c>
      <c r="K296" t="s">
        <v>298</v>
      </c>
      <c r="L296" t="s">
        <v>298</v>
      </c>
      <c r="M296" s="79" t="str">
        <f t="shared" si="12"/>
        <v>View on Google Map</v>
      </c>
    </row>
    <row r="297" spans="1:13" x14ac:dyDescent="0.2">
      <c r="A297">
        <v>1149</v>
      </c>
      <c r="B297" t="s">
        <v>1253</v>
      </c>
      <c r="C297" t="str">
        <f t="shared" si="13"/>
        <v>Arctic LTER Site number 1149</v>
      </c>
      <c r="D297" t="s">
        <v>298</v>
      </c>
      <c r="E297" t="s">
        <v>298</v>
      </c>
      <c r="F297" t="s">
        <v>298</v>
      </c>
      <c r="G297" t="s">
        <v>1163</v>
      </c>
      <c r="H297" t="s">
        <v>1253</v>
      </c>
      <c r="I297" t="s">
        <v>1254</v>
      </c>
      <c r="J297" t="s">
        <v>1245</v>
      </c>
      <c r="K297" t="s">
        <v>298</v>
      </c>
      <c r="L297" t="s">
        <v>298</v>
      </c>
      <c r="M297" s="79" t="str">
        <f t="shared" si="12"/>
        <v>View on Google Map</v>
      </c>
    </row>
    <row r="298" spans="1:13" x14ac:dyDescent="0.2">
      <c r="A298">
        <v>1150</v>
      </c>
      <c r="B298" t="s">
        <v>1255</v>
      </c>
      <c r="C298" t="str">
        <f t="shared" si="13"/>
        <v>Arctic LTER Site number 1150</v>
      </c>
      <c r="D298" t="s">
        <v>298</v>
      </c>
      <c r="E298" t="s">
        <v>298</v>
      </c>
      <c r="F298" t="s">
        <v>298</v>
      </c>
      <c r="G298" t="s">
        <v>1163</v>
      </c>
      <c r="H298" t="s">
        <v>1255</v>
      </c>
      <c r="I298" t="s">
        <v>1256</v>
      </c>
      <c r="J298" t="s">
        <v>1245</v>
      </c>
      <c r="K298" t="s">
        <v>298</v>
      </c>
      <c r="L298" t="s">
        <v>298</v>
      </c>
      <c r="M298" s="79" t="str">
        <f t="shared" si="12"/>
        <v>View on Google Map</v>
      </c>
    </row>
    <row r="299" spans="1:13" x14ac:dyDescent="0.2">
      <c r="A299">
        <v>1151</v>
      </c>
      <c r="B299" t="s">
        <v>1257</v>
      </c>
      <c r="C299" t="str">
        <f t="shared" si="13"/>
        <v>Arctic LTER Site number 1151</v>
      </c>
      <c r="D299" t="s">
        <v>298</v>
      </c>
      <c r="E299" t="s">
        <v>298</v>
      </c>
      <c r="F299" t="s">
        <v>298</v>
      </c>
      <c r="G299" t="s">
        <v>1163</v>
      </c>
      <c r="H299" t="s">
        <v>1257</v>
      </c>
      <c r="I299" t="s">
        <v>1258</v>
      </c>
      <c r="J299" t="s">
        <v>1245</v>
      </c>
      <c r="K299" t="s">
        <v>298</v>
      </c>
      <c r="L299" t="s">
        <v>298</v>
      </c>
      <c r="M299" s="79" t="str">
        <f t="shared" si="12"/>
        <v>View on Google Map</v>
      </c>
    </row>
    <row r="300" spans="1:13" x14ac:dyDescent="0.2">
      <c r="A300">
        <v>1152</v>
      </c>
      <c r="B300" t="s">
        <v>1259</v>
      </c>
      <c r="C300" t="str">
        <f t="shared" si="13"/>
        <v>Arctic LTER Site number 1152</v>
      </c>
      <c r="D300" t="s">
        <v>298</v>
      </c>
      <c r="E300" t="s">
        <v>298</v>
      </c>
      <c r="F300" t="s">
        <v>298</v>
      </c>
      <c r="G300" t="s">
        <v>1163</v>
      </c>
      <c r="H300" t="s">
        <v>1259</v>
      </c>
      <c r="I300" t="s">
        <v>1260</v>
      </c>
      <c r="J300" t="s">
        <v>1245</v>
      </c>
      <c r="K300" t="s">
        <v>298</v>
      </c>
      <c r="L300" t="s">
        <v>298</v>
      </c>
      <c r="M300" s="79" t="str">
        <f t="shared" si="12"/>
        <v>View on Google Map</v>
      </c>
    </row>
    <row r="301" spans="1:13" x14ac:dyDescent="0.2">
      <c r="A301">
        <v>1153</v>
      </c>
      <c r="B301" t="s">
        <v>1261</v>
      </c>
      <c r="C301" t="str">
        <f t="shared" si="13"/>
        <v>Arctic LTER Site number 1153</v>
      </c>
      <c r="D301" t="s">
        <v>298</v>
      </c>
      <c r="E301" t="s">
        <v>298</v>
      </c>
      <c r="F301" t="s">
        <v>298</v>
      </c>
      <c r="G301" t="s">
        <v>1163</v>
      </c>
      <c r="H301" t="s">
        <v>1261</v>
      </c>
      <c r="I301" t="s">
        <v>1262</v>
      </c>
      <c r="J301" t="s">
        <v>1245</v>
      </c>
      <c r="K301" t="s">
        <v>298</v>
      </c>
      <c r="L301" t="s">
        <v>298</v>
      </c>
      <c r="M301" s="79" t="str">
        <f t="shared" si="12"/>
        <v>View on Google Map</v>
      </c>
    </row>
    <row r="302" spans="1:13" x14ac:dyDescent="0.2">
      <c r="A302">
        <v>1154</v>
      </c>
      <c r="B302" t="s">
        <v>1263</v>
      </c>
      <c r="C302" t="str">
        <f t="shared" si="13"/>
        <v>Arctic LTER Site number 1154</v>
      </c>
      <c r="D302" t="s">
        <v>298</v>
      </c>
      <c r="E302" t="s">
        <v>298</v>
      </c>
      <c r="F302" t="s">
        <v>298</v>
      </c>
      <c r="G302" t="s">
        <v>1163</v>
      </c>
      <c r="H302" t="s">
        <v>1263</v>
      </c>
      <c r="I302" t="s">
        <v>1264</v>
      </c>
      <c r="J302" t="s">
        <v>1245</v>
      </c>
      <c r="K302" t="s">
        <v>298</v>
      </c>
      <c r="L302" t="s">
        <v>298</v>
      </c>
      <c r="M302" s="79" t="str">
        <f t="shared" si="12"/>
        <v>View on Google Map</v>
      </c>
    </row>
    <row r="303" spans="1:13" x14ac:dyDescent="0.2">
      <c r="A303">
        <v>1155</v>
      </c>
      <c r="B303" t="s">
        <v>1265</v>
      </c>
      <c r="C303" t="str">
        <f t="shared" si="13"/>
        <v>Arctic LTER Site number 1155</v>
      </c>
      <c r="D303" t="s">
        <v>298</v>
      </c>
      <c r="E303" t="s">
        <v>298</v>
      </c>
      <c r="F303" t="s">
        <v>298</v>
      </c>
      <c r="G303" t="s">
        <v>1163</v>
      </c>
      <c r="H303" t="s">
        <v>1265</v>
      </c>
      <c r="I303" t="s">
        <v>1266</v>
      </c>
      <c r="J303" t="s">
        <v>1245</v>
      </c>
      <c r="K303" t="s">
        <v>298</v>
      </c>
      <c r="L303" t="s">
        <v>298</v>
      </c>
      <c r="M303" s="79" t="str">
        <f t="shared" si="12"/>
        <v>View on Google Map</v>
      </c>
    </row>
    <row r="304" spans="1:13" x14ac:dyDescent="0.2">
      <c r="A304">
        <v>1156</v>
      </c>
      <c r="B304" t="s">
        <v>1267</v>
      </c>
      <c r="C304" t="str">
        <f t="shared" si="13"/>
        <v>Arctic LTER Site number 1156</v>
      </c>
      <c r="D304" t="s">
        <v>298</v>
      </c>
      <c r="E304" t="s">
        <v>298</v>
      </c>
      <c r="F304" t="s">
        <v>298</v>
      </c>
      <c r="G304" t="s">
        <v>1163</v>
      </c>
      <c r="H304" t="s">
        <v>1267</v>
      </c>
      <c r="I304" t="s">
        <v>1268</v>
      </c>
      <c r="J304" t="s">
        <v>1245</v>
      </c>
      <c r="K304" t="s">
        <v>298</v>
      </c>
      <c r="L304" t="s">
        <v>298</v>
      </c>
      <c r="M304" s="79" t="str">
        <f t="shared" si="12"/>
        <v>View on Google Map</v>
      </c>
    </row>
    <row r="305" spans="1:13" x14ac:dyDescent="0.2">
      <c r="A305">
        <v>1157</v>
      </c>
      <c r="B305" t="s">
        <v>1269</v>
      </c>
      <c r="C305" t="str">
        <f t="shared" si="13"/>
        <v>Arctic LTER Site number 1157</v>
      </c>
      <c r="D305" t="s">
        <v>298</v>
      </c>
      <c r="E305" t="s">
        <v>298</v>
      </c>
      <c r="F305" t="s">
        <v>298</v>
      </c>
      <c r="G305" t="s">
        <v>1163</v>
      </c>
      <c r="H305" t="s">
        <v>1269</v>
      </c>
      <c r="I305" t="s">
        <v>1270</v>
      </c>
      <c r="J305" t="s">
        <v>1245</v>
      </c>
      <c r="K305" t="s">
        <v>298</v>
      </c>
      <c r="L305" t="s">
        <v>298</v>
      </c>
      <c r="M305" s="79" t="str">
        <f t="shared" si="12"/>
        <v>View on Google Map</v>
      </c>
    </row>
    <row r="306" spans="1:13" x14ac:dyDescent="0.2">
      <c r="A306">
        <v>1158</v>
      </c>
      <c r="B306" t="s">
        <v>1271</v>
      </c>
      <c r="C306" t="str">
        <f t="shared" si="13"/>
        <v>Arctic LTER Site number 1158</v>
      </c>
      <c r="D306" t="s">
        <v>298</v>
      </c>
      <c r="E306" t="s">
        <v>298</v>
      </c>
      <c r="F306" t="s">
        <v>298</v>
      </c>
      <c r="G306" t="s">
        <v>1163</v>
      </c>
      <c r="H306" t="s">
        <v>1271</v>
      </c>
      <c r="I306" t="s">
        <v>1272</v>
      </c>
      <c r="J306" t="s">
        <v>1245</v>
      </c>
      <c r="K306" t="s">
        <v>298</v>
      </c>
      <c r="L306" t="s">
        <v>298</v>
      </c>
      <c r="M306" s="79" t="str">
        <f t="shared" si="12"/>
        <v>View on Google Map</v>
      </c>
    </row>
    <row r="307" spans="1:13" x14ac:dyDescent="0.2">
      <c r="A307">
        <v>1159</v>
      </c>
      <c r="B307" t="s">
        <v>1273</v>
      </c>
      <c r="C307" t="str">
        <f t="shared" si="13"/>
        <v>Arctic LTER Site number 1159</v>
      </c>
      <c r="D307" t="s">
        <v>298</v>
      </c>
      <c r="E307" t="s">
        <v>298</v>
      </c>
      <c r="F307" t="s">
        <v>298</v>
      </c>
      <c r="G307" t="s">
        <v>1163</v>
      </c>
      <c r="H307" t="s">
        <v>1273</v>
      </c>
      <c r="I307" t="s">
        <v>1274</v>
      </c>
      <c r="J307" t="s">
        <v>1245</v>
      </c>
      <c r="K307" t="s">
        <v>298</v>
      </c>
      <c r="L307" t="s">
        <v>298</v>
      </c>
      <c r="M307" s="79" t="str">
        <f t="shared" si="12"/>
        <v>View on Google Map</v>
      </c>
    </row>
    <row r="308" spans="1:13" x14ac:dyDescent="0.2">
      <c r="A308">
        <v>1160</v>
      </c>
      <c r="B308" t="s">
        <v>1275</v>
      </c>
      <c r="C308" t="str">
        <f t="shared" si="13"/>
        <v>Arctic LTER Site number 1160</v>
      </c>
      <c r="D308" t="s">
        <v>298</v>
      </c>
      <c r="E308" t="s">
        <v>298</v>
      </c>
      <c r="F308" t="s">
        <v>298</v>
      </c>
      <c r="G308" t="s">
        <v>1163</v>
      </c>
      <c r="H308" t="s">
        <v>1275</v>
      </c>
      <c r="I308" t="s">
        <v>1276</v>
      </c>
      <c r="J308" t="s">
        <v>1245</v>
      </c>
      <c r="K308" t="s">
        <v>298</v>
      </c>
      <c r="L308" t="s">
        <v>298</v>
      </c>
      <c r="M308" s="79" t="str">
        <f t="shared" si="12"/>
        <v>View on Google Map</v>
      </c>
    </row>
    <row r="309" spans="1:13" x14ac:dyDescent="0.2">
      <c r="A309">
        <v>1161</v>
      </c>
      <c r="B309" t="s">
        <v>1277</v>
      </c>
      <c r="C309" t="str">
        <f t="shared" si="13"/>
        <v>Arctic LTER Site number 1161</v>
      </c>
      <c r="D309" t="s">
        <v>298</v>
      </c>
      <c r="E309" t="s">
        <v>298</v>
      </c>
      <c r="F309" t="s">
        <v>298</v>
      </c>
      <c r="G309" t="s">
        <v>1163</v>
      </c>
      <c r="H309" t="s">
        <v>1277</v>
      </c>
      <c r="I309" t="s">
        <v>1278</v>
      </c>
      <c r="J309" t="s">
        <v>1245</v>
      </c>
      <c r="K309" t="s">
        <v>298</v>
      </c>
      <c r="L309" t="s">
        <v>298</v>
      </c>
      <c r="M309" s="79" t="str">
        <f t="shared" si="12"/>
        <v>View on Google Map</v>
      </c>
    </row>
    <row r="310" spans="1:13" x14ac:dyDescent="0.2">
      <c r="A310">
        <v>1162</v>
      </c>
      <c r="B310" t="s">
        <v>1279</v>
      </c>
      <c r="C310" t="str">
        <f t="shared" si="13"/>
        <v>Arctic LTER Site number 1162</v>
      </c>
      <c r="D310" t="s">
        <v>298</v>
      </c>
      <c r="E310" t="s">
        <v>298</v>
      </c>
      <c r="F310" t="s">
        <v>298</v>
      </c>
      <c r="G310" t="s">
        <v>1163</v>
      </c>
      <c r="H310" t="s">
        <v>1279</v>
      </c>
      <c r="I310" t="s">
        <v>1280</v>
      </c>
      <c r="J310" t="s">
        <v>1245</v>
      </c>
      <c r="K310" t="s">
        <v>298</v>
      </c>
      <c r="L310" t="s">
        <v>298</v>
      </c>
      <c r="M310" s="79" t="str">
        <f t="shared" si="12"/>
        <v>View on Google Map</v>
      </c>
    </row>
    <row r="311" spans="1:13" x14ac:dyDescent="0.2">
      <c r="A311">
        <v>1163</v>
      </c>
      <c r="B311" t="s">
        <v>1281</v>
      </c>
      <c r="C311" t="str">
        <f t="shared" si="13"/>
        <v>Arctic LTER Site number 1163</v>
      </c>
      <c r="D311" t="s">
        <v>298</v>
      </c>
      <c r="E311" t="s">
        <v>298</v>
      </c>
      <c r="F311" t="s">
        <v>298</v>
      </c>
      <c r="G311" t="s">
        <v>1163</v>
      </c>
      <c r="H311" t="s">
        <v>1281</v>
      </c>
      <c r="I311" t="s">
        <v>1282</v>
      </c>
      <c r="J311" t="s">
        <v>1245</v>
      </c>
      <c r="K311" t="s">
        <v>298</v>
      </c>
      <c r="L311" t="s">
        <v>298</v>
      </c>
      <c r="M311" s="79" t="str">
        <f t="shared" si="12"/>
        <v>View on Google Map</v>
      </c>
    </row>
    <row r="312" spans="1:13" x14ac:dyDescent="0.2">
      <c r="A312">
        <v>1164</v>
      </c>
      <c r="B312" t="s">
        <v>1283</v>
      </c>
      <c r="C312" t="str">
        <f t="shared" si="13"/>
        <v>Arctic LTER Site number 1164</v>
      </c>
      <c r="D312" t="s">
        <v>298</v>
      </c>
      <c r="E312" t="s">
        <v>298</v>
      </c>
      <c r="F312" t="s">
        <v>298</v>
      </c>
      <c r="G312" t="s">
        <v>1163</v>
      </c>
      <c r="H312" t="s">
        <v>1283</v>
      </c>
      <c r="I312" t="s">
        <v>1284</v>
      </c>
      <c r="J312" t="s">
        <v>1245</v>
      </c>
      <c r="K312" t="s">
        <v>298</v>
      </c>
      <c r="L312" t="s">
        <v>298</v>
      </c>
      <c r="M312" s="79" t="str">
        <f t="shared" si="12"/>
        <v>View on Google Map</v>
      </c>
    </row>
    <row r="313" spans="1:13" x14ac:dyDescent="0.2">
      <c r="A313">
        <v>1165</v>
      </c>
      <c r="B313" t="s">
        <v>1285</v>
      </c>
      <c r="C313" t="str">
        <f t="shared" si="13"/>
        <v>Arctic LTER Site number 1165</v>
      </c>
      <c r="D313" t="s">
        <v>298</v>
      </c>
      <c r="E313" t="s">
        <v>298</v>
      </c>
      <c r="F313" t="s">
        <v>298</v>
      </c>
      <c r="G313" t="s">
        <v>1163</v>
      </c>
      <c r="H313" t="s">
        <v>1285</v>
      </c>
      <c r="I313" t="s">
        <v>298</v>
      </c>
      <c r="J313" t="s">
        <v>1245</v>
      </c>
      <c r="K313" t="s">
        <v>298</v>
      </c>
      <c r="L313" t="s">
        <v>298</v>
      </c>
      <c r="M313" s="79" t="str">
        <f t="shared" si="12"/>
        <v>View on Google Map</v>
      </c>
    </row>
    <row r="314" spans="1:13" x14ac:dyDescent="0.2">
      <c r="A314">
        <v>1166</v>
      </c>
      <c r="B314" t="s">
        <v>1286</v>
      </c>
      <c r="C314" t="str">
        <f t="shared" si="13"/>
        <v>Arctic LTER Site number 1166</v>
      </c>
      <c r="D314" t="s">
        <v>298</v>
      </c>
      <c r="E314" t="s">
        <v>298</v>
      </c>
      <c r="F314" t="s">
        <v>298</v>
      </c>
      <c r="G314" t="s">
        <v>1163</v>
      </c>
      <c r="H314" t="s">
        <v>1286</v>
      </c>
      <c r="I314" t="s">
        <v>298</v>
      </c>
      <c r="J314" t="s">
        <v>1245</v>
      </c>
      <c r="K314" t="s">
        <v>298</v>
      </c>
      <c r="L314" t="s">
        <v>298</v>
      </c>
      <c r="M314" s="79" t="str">
        <f t="shared" si="12"/>
        <v>View on Google Map</v>
      </c>
    </row>
    <row r="315" spans="1:13" x14ac:dyDescent="0.2">
      <c r="A315">
        <v>1167</v>
      </c>
      <c r="B315" t="s">
        <v>1287</v>
      </c>
      <c r="C315" t="s">
        <v>1288</v>
      </c>
      <c r="D315" t="s">
        <v>298</v>
      </c>
      <c r="E315" t="s">
        <v>298</v>
      </c>
      <c r="F315" t="s">
        <v>298</v>
      </c>
      <c r="G315" t="s">
        <v>1163</v>
      </c>
      <c r="H315" t="s">
        <v>1287</v>
      </c>
      <c r="I315" t="s">
        <v>298</v>
      </c>
      <c r="J315" t="s">
        <v>1289</v>
      </c>
      <c r="K315" t="s">
        <v>298</v>
      </c>
      <c r="L315" t="s">
        <v>298</v>
      </c>
      <c r="M315" s="79" t="str">
        <f t="shared" si="12"/>
        <v>View on Google Map</v>
      </c>
    </row>
    <row r="316" spans="1:13" x14ac:dyDescent="0.2">
      <c r="A316">
        <v>1168</v>
      </c>
      <c r="B316" t="s">
        <v>1290</v>
      </c>
      <c r="C316" t="s">
        <v>1288</v>
      </c>
      <c r="D316" t="s">
        <v>298</v>
      </c>
      <c r="E316" t="s">
        <v>298</v>
      </c>
      <c r="F316" t="s">
        <v>298</v>
      </c>
      <c r="G316" t="s">
        <v>1163</v>
      </c>
      <c r="H316" t="s">
        <v>1290</v>
      </c>
      <c r="I316" t="s">
        <v>298</v>
      </c>
      <c r="J316" t="s">
        <v>1289</v>
      </c>
      <c r="K316" t="s">
        <v>298</v>
      </c>
      <c r="L316" t="s">
        <v>298</v>
      </c>
      <c r="M316" s="79" t="str">
        <f t="shared" si="12"/>
        <v>View on Google Map</v>
      </c>
    </row>
    <row r="317" spans="1:13" x14ac:dyDescent="0.2">
      <c r="A317">
        <v>125</v>
      </c>
      <c r="B317" t="s">
        <v>446</v>
      </c>
      <c r="C317" t="str">
        <f>"Arctic LTER Site number " &amp; A317</f>
        <v>Arctic LTER Site number 125</v>
      </c>
      <c r="D317">
        <v>68.52364</v>
      </c>
      <c r="E317">
        <v>-149.48141000000001</v>
      </c>
      <c r="F317">
        <v>881</v>
      </c>
      <c r="G317" t="s">
        <v>387</v>
      </c>
      <c r="H317" t="s">
        <v>447</v>
      </c>
      <c r="I317" t="s">
        <v>298</v>
      </c>
      <c r="J317" t="s">
        <v>1358</v>
      </c>
      <c r="K317" t="s">
        <v>298</v>
      </c>
      <c r="L317" t="s">
        <v>303</v>
      </c>
      <c r="M317" s="79" t="str">
        <f t="shared" si="12"/>
        <v>View on Google Map</v>
      </c>
    </row>
    <row r="318" spans="1:13" x14ac:dyDescent="0.2">
      <c r="A318">
        <v>110</v>
      </c>
      <c r="B318" t="s">
        <v>412</v>
      </c>
      <c r="C318" t="str">
        <f>"Arctic LTER Site number " &amp; A318</f>
        <v>Arctic LTER Site number 110</v>
      </c>
      <c r="D318">
        <v>68.687380000000005</v>
      </c>
      <c r="E318">
        <v>-149.67458999999999</v>
      </c>
      <c r="F318">
        <v>747</v>
      </c>
      <c r="G318" t="s">
        <v>387</v>
      </c>
      <c r="H318" t="s">
        <v>413</v>
      </c>
      <c r="I318" t="s">
        <v>298</v>
      </c>
      <c r="J318" t="s">
        <v>1358</v>
      </c>
      <c r="K318" t="s">
        <v>298</v>
      </c>
      <c r="L318" t="s">
        <v>298</v>
      </c>
      <c r="M318" s="79" t="str">
        <f t="shared" si="12"/>
        <v>View on Google Map</v>
      </c>
    </row>
    <row r="319" spans="1:13" x14ac:dyDescent="0.2">
      <c r="A319">
        <v>159</v>
      </c>
      <c r="B319" t="s">
        <v>512</v>
      </c>
      <c r="C319" t="str">
        <f>"Arctic LTER Site number " &amp; A319</f>
        <v>Arctic LTER Site number 159</v>
      </c>
      <c r="D319">
        <v>68.38333333333334</v>
      </c>
      <c r="E319">
        <v>-149.91666666666666</v>
      </c>
      <c r="F319">
        <v>681</v>
      </c>
      <c r="G319" t="s">
        <v>387</v>
      </c>
      <c r="H319" t="s">
        <v>513</v>
      </c>
      <c r="I319" t="s">
        <v>298</v>
      </c>
      <c r="J319" t="s">
        <v>1358</v>
      </c>
      <c r="K319" t="s">
        <v>298</v>
      </c>
      <c r="L319" t="s">
        <v>303</v>
      </c>
      <c r="M319" s="79" t="str">
        <f t="shared" si="12"/>
        <v>View on Google Map</v>
      </c>
    </row>
    <row r="320" spans="1:13" x14ac:dyDescent="0.2">
      <c r="B320" t="s">
        <v>1421</v>
      </c>
      <c r="C320" t="s">
        <v>1382</v>
      </c>
      <c r="D320">
        <v>68.590049999999991</v>
      </c>
      <c r="E320">
        <v>-149.72444166666699</v>
      </c>
      <c r="G320" t="s">
        <v>1380</v>
      </c>
      <c r="J320" s="13" t="s">
        <v>1358</v>
      </c>
      <c r="M320" s="79" t="str">
        <f t="shared" si="12"/>
        <v>View on Google Map</v>
      </c>
    </row>
    <row r="321" spans="1:13" x14ac:dyDescent="0.2">
      <c r="B321" t="s">
        <v>1420</v>
      </c>
      <c r="C321" t="s">
        <v>1382</v>
      </c>
      <c r="D321">
        <v>68.590219444444443</v>
      </c>
      <c r="E321">
        <v>-149.725272222222</v>
      </c>
      <c r="G321" t="s">
        <v>1380</v>
      </c>
      <c r="J321" s="13" t="s">
        <v>1358</v>
      </c>
      <c r="M321" s="79" t="str">
        <f t="shared" si="12"/>
        <v>View on Google Map</v>
      </c>
    </row>
    <row r="322" spans="1:13" x14ac:dyDescent="0.2">
      <c r="A322">
        <v>32</v>
      </c>
      <c r="B322" t="s">
        <v>362</v>
      </c>
      <c r="C322" t="str">
        <f>"Arctic LTER Site number " &amp; A322</f>
        <v>Arctic LTER Site number 32</v>
      </c>
      <c r="D322">
        <v>68.933499999999995</v>
      </c>
      <c r="E322">
        <v>-150.30600000000001</v>
      </c>
      <c r="F322" t="s">
        <v>298</v>
      </c>
      <c r="G322" t="s">
        <v>299</v>
      </c>
      <c r="H322" t="s">
        <v>363</v>
      </c>
      <c r="I322" t="s">
        <v>298</v>
      </c>
      <c r="J322" t="s">
        <v>360</v>
      </c>
      <c r="K322" t="s">
        <v>298</v>
      </c>
      <c r="L322" t="s">
        <v>361</v>
      </c>
      <c r="M322" s="79" t="str">
        <f t="shared" si="12"/>
        <v>View on Google Map</v>
      </c>
    </row>
    <row r="323" spans="1:13" x14ac:dyDescent="0.2">
      <c r="A323">
        <v>33</v>
      </c>
      <c r="B323" t="s">
        <v>364</v>
      </c>
      <c r="C323" t="str">
        <f>"Arctic LTER Site number " &amp; A323</f>
        <v>Arctic LTER Site number 33</v>
      </c>
      <c r="D323">
        <v>68.908000000000001</v>
      </c>
      <c r="E323">
        <v>-150.114</v>
      </c>
      <c r="F323" t="s">
        <v>298</v>
      </c>
      <c r="G323" t="s">
        <v>299</v>
      </c>
      <c r="H323" t="s">
        <v>365</v>
      </c>
      <c r="I323" t="s">
        <v>298</v>
      </c>
      <c r="J323" t="s">
        <v>360</v>
      </c>
      <c r="K323" t="s">
        <v>298</v>
      </c>
      <c r="L323" t="s">
        <v>361</v>
      </c>
      <c r="M323" s="79" t="str">
        <f t="shared" ref="M323:M386" si="14">HYPERLINK("http://maps.google.com/maps?q="&amp;D323&amp;","&amp;E323,"View on Google Map")</f>
        <v>View on Google Map</v>
      </c>
    </row>
    <row r="324" spans="1:13" x14ac:dyDescent="0.2">
      <c r="A324">
        <v>1</v>
      </c>
      <c r="B324" t="s">
        <v>1398</v>
      </c>
      <c r="C324" t="s">
        <v>1399</v>
      </c>
      <c r="D324">
        <v>68.639103747222222</v>
      </c>
      <c r="E324">
        <v>-149.39432556944399</v>
      </c>
      <c r="F324">
        <v>750.56600000000003</v>
      </c>
      <c r="G324" t="s">
        <v>1380</v>
      </c>
      <c r="J324" s="13" t="s">
        <v>1358</v>
      </c>
      <c r="M324" s="79" t="str">
        <f t="shared" si="14"/>
        <v>View on Google Map</v>
      </c>
    </row>
    <row r="325" spans="1:13" x14ac:dyDescent="0.2">
      <c r="A325">
        <v>1</v>
      </c>
      <c r="B325" t="s">
        <v>1400</v>
      </c>
      <c r="C325" t="s">
        <v>1382</v>
      </c>
      <c r="D325">
        <v>68.638060455555561</v>
      </c>
      <c r="E325">
        <v>-149.391843363889</v>
      </c>
      <c r="F325">
        <v>750.601</v>
      </c>
      <c r="G325" t="s">
        <v>1380</v>
      </c>
      <c r="J325" s="13" t="s">
        <v>1358</v>
      </c>
      <c r="M325" s="79" t="str">
        <f t="shared" si="14"/>
        <v>View on Google Map</v>
      </c>
    </row>
    <row r="326" spans="1:13" x14ac:dyDescent="0.2">
      <c r="A326">
        <v>1</v>
      </c>
      <c r="B326" t="s">
        <v>1397</v>
      </c>
      <c r="C326" t="s">
        <v>1385</v>
      </c>
      <c r="D326">
        <v>68.640747866666672</v>
      </c>
      <c r="E326">
        <v>-149.40056111111099</v>
      </c>
      <c r="F326">
        <v>747.74400000000003</v>
      </c>
      <c r="G326" t="s">
        <v>1380</v>
      </c>
      <c r="J326" s="13" t="s">
        <v>1358</v>
      </c>
      <c r="M326" s="79" t="str">
        <f t="shared" si="14"/>
        <v>View on Google Map</v>
      </c>
    </row>
    <row r="327" spans="1:13" x14ac:dyDescent="0.2">
      <c r="A327">
        <v>1</v>
      </c>
      <c r="B327" t="s">
        <v>1401</v>
      </c>
      <c r="C327" t="s">
        <v>1382</v>
      </c>
      <c r="D327">
        <v>68.638399647222229</v>
      </c>
      <c r="E327">
        <v>-149.38922950555599</v>
      </c>
      <c r="F327">
        <v>752.79899999999998</v>
      </c>
      <c r="G327" t="s">
        <v>1380</v>
      </c>
      <c r="J327" s="13" t="s">
        <v>1358</v>
      </c>
      <c r="M327" s="79" t="str">
        <f t="shared" si="14"/>
        <v>View on Google Map</v>
      </c>
    </row>
    <row r="328" spans="1:13" x14ac:dyDescent="0.2">
      <c r="A328">
        <v>1</v>
      </c>
      <c r="B328" t="s">
        <v>1402</v>
      </c>
      <c r="C328" t="s">
        <v>1382</v>
      </c>
      <c r="D328">
        <v>68.637445127777781</v>
      </c>
      <c r="E328">
        <v>-149.386685694444</v>
      </c>
      <c r="F328">
        <v>753.32</v>
      </c>
      <c r="G328" t="s">
        <v>1380</v>
      </c>
      <c r="J328" s="13" t="s">
        <v>1358</v>
      </c>
      <c r="M328" s="79" t="str">
        <f t="shared" si="14"/>
        <v>View on Google Map</v>
      </c>
    </row>
    <row r="329" spans="1:13" x14ac:dyDescent="0.2">
      <c r="A329">
        <v>1</v>
      </c>
      <c r="B329" t="s">
        <v>1394</v>
      </c>
      <c r="C329" t="s">
        <v>1378</v>
      </c>
      <c r="D329">
        <v>68.642054250000001</v>
      </c>
      <c r="E329">
        <v>-149.40350056666699</v>
      </c>
      <c r="F329">
        <v>746.26800000000003</v>
      </c>
      <c r="G329" t="s">
        <v>1380</v>
      </c>
      <c r="J329" s="13" t="s">
        <v>1358</v>
      </c>
      <c r="M329" s="79" t="str">
        <f t="shared" si="14"/>
        <v>View on Google Map</v>
      </c>
    </row>
    <row r="330" spans="1:13" x14ac:dyDescent="0.2">
      <c r="A330">
        <v>1</v>
      </c>
      <c r="B330" t="s">
        <v>1395</v>
      </c>
      <c r="C330" t="s">
        <v>1396</v>
      </c>
      <c r="D330">
        <v>68.641460652777781</v>
      </c>
      <c r="E330">
        <v>-149.40187098888899</v>
      </c>
      <c r="F330">
        <v>747.17499999999995</v>
      </c>
      <c r="G330" t="s">
        <v>1380</v>
      </c>
      <c r="J330" s="13" t="s">
        <v>1358</v>
      </c>
      <c r="M330" s="79" t="str">
        <f t="shared" si="14"/>
        <v>View on Google Map</v>
      </c>
    </row>
    <row r="331" spans="1:13" x14ac:dyDescent="0.2">
      <c r="A331">
        <v>1</v>
      </c>
      <c r="B331" t="s">
        <v>1393</v>
      </c>
      <c r="C331" t="s">
        <v>1378</v>
      </c>
      <c r="D331">
        <v>68.643159841666673</v>
      </c>
      <c r="E331">
        <v>-149.40326701388901</v>
      </c>
      <c r="F331">
        <v>746.55200000000002</v>
      </c>
      <c r="G331" t="s">
        <v>1380</v>
      </c>
      <c r="J331" s="13" t="s">
        <v>1358</v>
      </c>
      <c r="M331" s="79" t="str">
        <f t="shared" si="14"/>
        <v>View on Google Map</v>
      </c>
    </row>
    <row r="332" spans="1:13" x14ac:dyDescent="0.2">
      <c r="A332">
        <v>1</v>
      </c>
      <c r="B332" t="s">
        <v>1403</v>
      </c>
      <c r="C332" t="s">
        <v>1385</v>
      </c>
      <c r="D332">
        <v>68.636731430555557</v>
      </c>
      <c r="E332">
        <v>-149.38318683611101</v>
      </c>
      <c r="F332">
        <v>755.19299999999998</v>
      </c>
      <c r="G332" t="s">
        <v>1380</v>
      </c>
      <c r="J332" s="13" t="s">
        <v>1358</v>
      </c>
      <c r="M332" s="79" t="str">
        <f t="shared" si="14"/>
        <v>View on Google Map</v>
      </c>
    </row>
    <row r="333" spans="1:13" x14ac:dyDescent="0.2">
      <c r="A333">
        <v>1</v>
      </c>
      <c r="B333" t="s">
        <v>1392</v>
      </c>
      <c r="C333" t="s">
        <v>1385</v>
      </c>
      <c r="D333">
        <v>68.643629936111111</v>
      </c>
      <c r="E333">
        <v>-149.40249773333301</v>
      </c>
      <c r="F333">
        <v>745.85199999999998</v>
      </c>
      <c r="G333" t="s">
        <v>1380</v>
      </c>
      <c r="J333" s="13" t="s">
        <v>1358</v>
      </c>
      <c r="M333" s="79" t="str">
        <f t="shared" si="14"/>
        <v>View on Google Map</v>
      </c>
    </row>
    <row r="334" spans="1:13" x14ac:dyDescent="0.2">
      <c r="A334">
        <v>1</v>
      </c>
      <c r="B334" t="s">
        <v>1391</v>
      </c>
      <c r="C334" t="s">
        <v>1382</v>
      </c>
      <c r="D334">
        <v>68.644659113888892</v>
      </c>
      <c r="E334">
        <v>-149.405160461111</v>
      </c>
      <c r="F334">
        <v>744.06100000000004</v>
      </c>
      <c r="G334" t="s">
        <v>1380</v>
      </c>
      <c r="J334" s="13" t="s">
        <v>1358</v>
      </c>
      <c r="M334" s="79" t="str">
        <f t="shared" si="14"/>
        <v>View on Google Map</v>
      </c>
    </row>
    <row r="335" spans="1:13" x14ac:dyDescent="0.2">
      <c r="A335">
        <v>1</v>
      </c>
      <c r="B335" t="s">
        <v>1390</v>
      </c>
      <c r="C335" t="s">
        <v>1378</v>
      </c>
      <c r="D335">
        <v>68.646338200000002</v>
      </c>
      <c r="E335">
        <v>-149.41002641666699</v>
      </c>
      <c r="F335">
        <v>741.68899999999996</v>
      </c>
      <c r="G335" t="s">
        <v>1380</v>
      </c>
      <c r="J335" s="13" t="s">
        <v>1358</v>
      </c>
      <c r="M335" s="79" t="str">
        <f t="shared" si="14"/>
        <v>View on Google Map</v>
      </c>
    </row>
    <row r="336" spans="1:13" x14ac:dyDescent="0.2">
      <c r="A336">
        <v>1</v>
      </c>
      <c r="B336" t="s">
        <v>1388</v>
      </c>
      <c r="C336" t="s">
        <v>1389</v>
      </c>
      <c r="D336">
        <v>68.646228841666669</v>
      </c>
      <c r="E336">
        <v>-149.40909021388899</v>
      </c>
      <c r="F336">
        <v>742.04</v>
      </c>
      <c r="G336" t="s">
        <v>1380</v>
      </c>
      <c r="J336" s="13" t="s">
        <v>1358</v>
      </c>
      <c r="M336" s="79" t="str">
        <f t="shared" si="14"/>
        <v>View on Google Map</v>
      </c>
    </row>
    <row r="337" spans="1:13" x14ac:dyDescent="0.2">
      <c r="A337">
        <v>1</v>
      </c>
      <c r="B337" t="s">
        <v>1387</v>
      </c>
      <c r="C337" t="s">
        <v>1382</v>
      </c>
      <c r="D337">
        <v>68.647812641666675</v>
      </c>
      <c r="E337">
        <v>-149.41565431111101</v>
      </c>
      <c r="F337">
        <v>738.87300000000005</v>
      </c>
      <c r="G337" t="s">
        <v>1380</v>
      </c>
      <c r="J337" s="13" t="s">
        <v>1358</v>
      </c>
      <c r="M337" s="79" t="str">
        <f t="shared" si="14"/>
        <v>View on Google Map</v>
      </c>
    </row>
    <row r="338" spans="1:13" x14ac:dyDescent="0.2">
      <c r="A338">
        <v>1</v>
      </c>
      <c r="B338" t="s">
        <v>1386</v>
      </c>
      <c r="C338" t="s">
        <v>1378</v>
      </c>
      <c r="D338">
        <v>68.649547222222225</v>
      </c>
      <c r="E338">
        <v>-149.41615246388901</v>
      </c>
      <c r="F338">
        <v>737.07399999999996</v>
      </c>
      <c r="G338" t="s">
        <v>1380</v>
      </c>
      <c r="J338" s="13" t="s">
        <v>1358</v>
      </c>
      <c r="M338" s="79" t="str">
        <f t="shared" si="14"/>
        <v>View on Google Map</v>
      </c>
    </row>
    <row r="339" spans="1:13" x14ac:dyDescent="0.2">
      <c r="A339">
        <v>1</v>
      </c>
      <c r="B339" t="s">
        <v>1384</v>
      </c>
      <c r="C339" t="s">
        <v>1385</v>
      </c>
      <c r="D339">
        <v>68.65164966388889</v>
      </c>
      <c r="E339">
        <v>-149.41647778611099</v>
      </c>
      <c r="F339">
        <v>735.41800000000001</v>
      </c>
      <c r="G339" t="s">
        <v>1380</v>
      </c>
      <c r="J339" s="13" t="s">
        <v>1358</v>
      </c>
      <c r="M339" s="79" t="str">
        <f t="shared" si="14"/>
        <v>View on Google Map</v>
      </c>
    </row>
    <row r="340" spans="1:13" x14ac:dyDescent="0.2">
      <c r="A340">
        <v>1</v>
      </c>
      <c r="B340" t="s">
        <v>1383</v>
      </c>
      <c r="C340" t="s">
        <v>1378</v>
      </c>
      <c r="D340">
        <v>68.652284541666674</v>
      </c>
      <c r="E340">
        <v>-149.41517665000001</v>
      </c>
      <c r="F340">
        <v>734.78499999999997</v>
      </c>
      <c r="G340" t="s">
        <v>1380</v>
      </c>
      <c r="J340" s="13" t="s">
        <v>1358</v>
      </c>
      <c r="M340" s="79" t="str">
        <f t="shared" si="14"/>
        <v>View on Google Map</v>
      </c>
    </row>
    <row r="341" spans="1:13" x14ac:dyDescent="0.2">
      <c r="A341">
        <v>1</v>
      </c>
      <c r="B341" t="s">
        <v>1381</v>
      </c>
      <c r="C341" t="s">
        <v>1382</v>
      </c>
      <c r="D341">
        <v>68.653667241666668</v>
      </c>
      <c r="E341">
        <v>-149.420855111111</v>
      </c>
      <c r="F341">
        <v>732.173</v>
      </c>
      <c r="G341" t="s">
        <v>1380</v>
      </c>
      <c r="J341" s="13" t="s">
        <v>1358</v>
      </c>
      <c r="M341" s="79" t="str">
        <f t="shared" si="14"/>
        <v>View on Google Map</v>
      </c>
    </row>
    <row r="342" spans="1:13" x14ac:dyDescent="0.2">
      <c r="A342">
        <v>1</v>
      </c>
      <c r="B342" t="s">
        <v>1379</v>
      </c>
      <c r="C342" t="s">
        <v>1378</v>
      </c>
      <c r="D342">
        <v>68.658785577777778</v>
      </c>
      <c r="E342">
        <v>-149.42446433055599</v>
      </c>
      <c r="F342">
        <v>726.91899999999998</v>
      </c>
      <c r="G342" t="s">
        <v>1380</v>
      </c>
      <c r="J342" s="13" t="s">
        <v>1358</v>
      </c>
      <c r="M342" s="79" t="str">
        <f t="shared" si="14"/>
        <v>View on Google Map</v>
      </c>
    </row>
    <row r="343" spans="1:13" x14ac:dyDescent="0.2">
      <c r="A343">
        <v>1</v>
      </c>
      <c r="B343" t="s">
        <v>1415</v>
      </c>
      <c r="C343" t="s">
        <v>1416</v>
      </c>
      <c r="D343">
        <v>68.638340663999998</v>
      </c>
      <c r="E343">
        <v>-149.39350505600001</v>
      </c>
      <c r="G343" t="s">
        <v>1380</v>
      </c>
      <c r="J343" s="13" t="s">
        <v>1358</v>
      </c>
      <c r="M343" s="79" t="str">
        <f t="shared" si="14"/>
        <v>View on Google Map</v>
      </c>
    </row>
    <row r="344" spans="1:13" x14ac:dyDescent="0.2">
      <c r="A344">
        <v>1</v>
      </c>
      <c r="B344" s="13" t="s">
        <v>1450</v>
      </c>
      <c r="C344" s="13" t="s">
        <v>1450</v>
      </c>
      <c r="D344">
        <v>68.647525999999999</v>
      </c>
      <c r="E344">
        <v>-149.411416</v>
      </c>
      <c r="F344">
        <v>731</v>
      </c>
      <c r="G344" t="s">
        <v>299</v>
      </c>
      <c r="H344" t="s">
        <v>300</v>
      </c>
      <c r="I344" t="s">
        <v>298</v>
      </c>
      <c r="J344" t="s">
        <v>1358</v>
      </c>
      <c r="K344" t="s">
        <v>298</v>
      </c>
      <c r="L344" t="s">
        <v>298</v>
      </c>
      <c r="M344" s="79" t="str">
        <f t="shared" si="14"/>
        <v>View on Google Map</v>
      </c>
    </row>
    <row r="345" spans="1:13" x14ac:dyDescent="0.2">
      <c r="A345">
        <v>19</v>
      </c>
      <c r="B345" t="s">
        <v>339</v>
      </c>
      <c r="C345" t="str">
        <f>"Arctic LTER Site number " &amp; A345</f>
        <v>Arctic LTER Site number 19</v>
      </c>
      <c r="D345">
        <v>68.967611000000005</v>
      </c>
      <c r="E345">
        <v>-149.705342</v>
      </c>
      <c r="F345">
        <v>411</v>
      </c>
      <c r="G345" t="s">
        <v>299</v>
      </c>
      <c r="H345" t="s">
        <v>340</v>
      </c>
      <c r="I345" t="s">
        <v>298</v>
      </c>
      <c r="J345" t="s">
        <v>1358</v>
      </c>
      <c r="K345" t="s">
        <v>298</v>
      </c>
      <c r="L345" t="s">
        <v>298</v>
      </c>
      <c r="M345" s="79" t="str">
        <f t="shared" si="14"/>
        <v>View on Google Map</v>
      </c>
    </row>
    <row r="346" spans="1:13" x14ac:dyDescent="0.2">
      <c r="A346">
        <v>16</v>
      </c>
      <c r="B346" t="s">
        <v>333</v>
      </c>
      <c r="C346" t="str">
        <f>"Arctic LTER Site number " &amp; A346</f>
        <v>Arctic LTER Site number 16</v>
      </c>
      <c r="D346" t="s">
        <v>298</v>
      </c>
      <c r="E346" t="s">
        <v>298</v>
      </c>
      <c r="F346" t="s">
        <v>298</v>
      </c>
      <c r="G346" t="s">
        <v>299</v>
      </c>
      <c r="H346" t="s">
        <v>298</v>
      </c>
      <c r="I346" t="s">
        <v>298</v>
      </c>
      <c r="J346" t="s">
        <v>1358</v>
      </c>
      <c r="K346" t="s">
        <v>298</v>
      </c>
      <c r="L346" t="s">
        <v>298</v>
      </c>
      <c r="M346" s="79" t="str">
        <f t="shared" si="14"/>
        <v>View on Google Map</v>
      </c>
    </row>
    <row r="347" spans="1:13" x14ac:dyDescent="0.2">
      <c r="A347">
        <v>1198</v>
      </c>
      <c r="B347" t="s">
        <v>1317</v>
      </c>
      <c r="C347" t="s">
        <v>1316</v>
      </c>
      <c r="D347">
        <v>69.297460909999998</v>
      </c>
      <c r="E347">
        <v>-150.32340117999999</v>
      </c>
      <c r="F347" t="s">
        <v>298</v>
      </c>
      <c r="G347" t="s">
        <v>1163</v>
      </c>
      <c r="H347" t="s">
        <v>298</v>
      </c>
      <c r="I347" t="s">
        <v>298</v>
      </c>
      <c r="J347" t="s">
        <v>1291</v>
      </c>
      <c r="K347" t="s">
        <v>298</v>
      </c>
      <c r="L347" t="s">
        <v>361</v>
      </c>
      <c r="M347" s="79" t="str">
        <f t="shared" si="14"/>
        <v>View on Google Map</v>
      </c>
    </row>
    <row r="348" spans="1:13" x14ac:dyDescent="0.2">
      <c r="A348">
        <v>135</v>
      </c>
      <c r="B348" t="s">
        <v>467</v>
      </c>
      <c r="C348" t="str">
        <f t="shared" ref="C348:C355" si="15">"Arctic LTER Site number " &amp; A348</f>
        <v>Arctic LTER Site number 135</v>
      </c>
      <c r="D348">
        <v>70.333333333333329</v>
      </c>
      <c r="E348">
        <v>-148.80000000000001</v>
      </c>
      <c r="F348">
        <v>4</v>
      </c>
      <c r="G348" t="s">
        <v>387</v>
      </c>
      <c r="H348" t="s">
        <v>468</v>
      </c>
      <c r="I348" t="s">
        <v>298</v>
      </c>
      <c r="J348" t="s">
        <v>1358</v>
      </c>
      <c r="K348" t="s">
        <v>298</v>
      </c>
      <c r="L348" t="s">
        <v>303</v>
      </c>
      <c r="M348" s="79" t="str">
        <f t="shared" si="14"/>
        <v>View on Google Map</v>
      </c>
    </row>
    <row r="349" spans="1:13" x14ac:dyDescent="0.2">
      <c r="A349">
        <v>126</v>
      </c>
      <c r="B349" t="s">
        <v>448</v>
      </c>
      <c r="C349" t="str">
        <f t="shared" si="15"/>
        <v>Arctic LTER Site number 126</v>
      </c>
      <c r="D349">
        <v>68.733333333333334</v>
      </c>
      <c r="E349">
        <v>-148.93333333333334</v>
      </c>
      <c r="F349">
        <v>556</v>
      </c>
      <c r="G349" t="s">
        <v>387</v>
      </c>
      <c r="H349" t="s">
        <v>449</v>
      </c>
      <c r="I349" t="s">
        <v>298</v>
      </c>
      <c r="J349" t="s">
        <v>1358</v>
      </c>
      <c r="K349" t="s">
        <v>298</v>
      </c>
      <c r="L349" t="s">
        <v>303</v>
      </c>
      <c r="M349" s="79" t="str">
        <f t="shared" si="14"/>
        <v>View on Google Map</v>
      </c>
    </row>
    <row r="350" spans="1:13" x14ac:dyDescent="0.2">
      <c r="A350">
        <v>134</v>
      </c>
      <c r="B350" t="s">
        <v>465</v>
      </c>
      <c r="C350" t="str">
        <f t="shared" si="15"/>
        <v>Arctic LTER Site number 134</v>
      </c>
      <c r="D350">
        <v>70.349999999999994</v>
      </c>
      <c r="E350">
        <v>-148.58333333333334</v>
      </c>
      <c r="F350">
        <v>2</v>
      </c>
      <c r="G350" t="s">
        <v>387</v>
      </c>
      <c r="H350" t="s">
        <v>466</v>
      </c>
      <c r="I350" t="s">
        <v>298</v>
      </c>
      <c r="J350" t="s">
        <v>1358</v>
      </c>
      <c r="K350" t="s">
        <v>298</v>
      </c>
      <c r="L350" t="s">
        <v>303</v>
      </c>
      <c r="M350" s="79" t="str">
        <f t="shared" si="14"/>
        <v>View on Google Map</v>
      </c>
    </row>
    <row r="351" spans="1:13" x14ac:dyDescent="0.2">
      <c r="A351">
        <v>128</v>
      </c>
      <c r="B351" t="s">
        <v>452</v>
      </c>
      <c r="C351" t="str">
        <f t="shared" si="15"/>
        <v>Arctic LTER Site number 128</v>
      </c>
      <c r="D351">
        <v>69.033333333333331</v>
      </c>
      <c r="E351">
        <v>-148.85</v>
      </c>
      <c r="F351">
        <v>319</v>
      </c>
      <c r="G351" t="s">
        <v>387</v>
      </c>
      <c r="H351" t="s">
        <v>453</v>
      </c>
      <c r="I351" t="s">
        <v>298</v>
      </c>
      <c r="J351" t="s">
        <v>1358</v>
      </c>
      <c r="K351" t="s">
        <v>298</v>
      </c>
      <c r="L351" t="s">
        <v>303</v>
      </c>
      <c r="M351" s="79" t="str">
        <f t="shared" si="14"/>
        <v>View on Google Map</v>
      </c>
    </row>
    <row r="352" spans="1:13" x14ac:dyDescent="0.2">
      <c r="A352">
        <v>139</v>
      </c>
      <c r="B352" t="s">
        <v>475</v>
      </c>
      <c r="C352" t="str">
        <f t="shared" si="15"/>
        <v>Arctic LTER Site number 139</v>
      </c>
      <c r="D352">
        <v>70.216666666666669</v>
      </c>
      <c r="E352">
        <v>-142.46666666666701</v>
      </c>
      <c r="F352">
        <v>15</v>
      </c>
      <c r="G352" t="s">
        <v>387</v>
      </c>
      <c r="H352" t="s">
        <v>476</v>
      </c>
      <c r="I352" t="s">
        <v>477</v>
      </c>
      <c r="J352" t="s">
        <v>1358</v>
      </c>
      <c r="K352" t="s">
        <v>298</v>
      </c>
      <c r="L352" t="s">
        <v>303</v>
      </c>
      <c r="M352" s="79" t="str">
        <f t="shared" si="14"/>
        <v>View on Google Map</v>
      </c>
    </row>
    <row r="353" spans="1:14" x14ac:dyDescent="0.2">
      <c r="A353">
        <v>127</v>
      </c>
      <c r="B353" t="s">
        <v>450</v>
      </c>
      <c r="C353" t="str">
        <f t="shared" si="15"/>
        <v>Arctic LTER Site number 127</v>
      </c>
      <c r="D353">
        <v>68.733333333333334</v>
      </c>
      <c r="E353">
        <v>-148.96666666666667</v>
      </c>
      <c r="F353">
        <v>597</v>
      </c>
      <c r="G353" t="s">
        <v>387</v>
      </c>
      <c r="H353" t="s">
        <v>451</v>
      </c>
      <c r="I353" t="s">
        <v>298</v>
      </c>
      <c r="J353" t="s">
        <v>1358</v>
      </c>
      <c r="K353" t="s">
        <v>298</v>
      </c>
      <c r="L353" t="s">
        <v>303</v>
      </c>
      <c r="M353" s="79" t="str">
        <f t="shared" si="14"/>
        <v>View on Google Map</v>
      </c>
    </row>
    <row r="354" spans="1:14" x14ac:dyDescent="0.2">
      <c r="A354">
        <v>133</v>
      </c>
      <c r="B354" t="s">
        <v>463</v>
      </c>
      <c r="C354" t="str">
        <f t="shared" si="15"/>
        <v>Arctic LTER Site number 133</v>
      </c>
      <c r="D354">
        <v>70.36666666666666</v>
      </c>
      <c r="E354">
        <v>-148.5</v>
      </c>
      <c r="F354">
        <v>2</v>
      </c>
      <c r="G354" t="s">
        <v>387</v>
      </c>
      <c r="H354" t="s">
        <v>464</v>
      </c>
      <c r="I354" t="s">
        <v>298</v>
      </c>
      <c r="J354" t="s">
        <v>1358</v>
      </c>
      <c r="K354" t="s">
        <v>298</v>
      </c>
      <c r="L354" t="s">
        <v>303</v>
      </c>
      <c r="M354" s="79" t="str">
        <f t="shared" si="14"/>
        <v>View on Google Map</v>
      </c>
    </row>
    <row r="355" spans="1:14" x14ac:dyDescent="0.2">
      <c r="A355">
        <v>140</v>
      </c>
      <c r="B355" t="s">
        <v>478</v>
      </c>
      <c r="C355" t="str">
        <f t="shared" si="15"/>
        <v>Arctic LTER Site number 140</v>
      </c>
      <c r="D355">
        <v>69.583333333333329</v>
      </c>
      <c r="E355">
        <v>-148.63333333333301</v>
      </c>
      <c r="F355">
        <v>145</v>
      </c>
      <c r="G355" t="s">
        <v>387</v>
      </c>
      <c r="H355" t="s">
        <v>479</v>
      </c>
      <c r="I355" t="s">
        <v>480</v>
      </c>
      <c r="J355" t="s">
        <v>1358</v>
      </c>
      <c r="K355" t="s">
        <v>298</v>
      </c>
      <c r="L355" t="s">
        <v>303</v>
      </c>
      <c r="M355" s="79" t="str">
        <f t="shared" si="14"/>
        <v>View on Google Map</v>
      </c>
    </row>
    <row r="356" spans="1:14" x14ac:dyDescent="0.2">
      <c r="A356">
        <v>247</v>
      </c>
      <c r="B356" t="s">
        <v>710</v>
      </c>
      <c r="C356" t="s">
        <v>1484</v>
      </c>
      <c r="D356">
        <v>68.687318124800001</v>
      </c>
      <c r="E356">
        <v>-150.043661294</v>
      </c>
      <c r="F356">
        <v>670</v>
      </c>
      <c r="G356" t="s">
        <v>387</v>
      </c>
      <c r="H356" t="s">
        <v>711</v>
      </c>
      <c r="I356" t="s">
        <v>298</v>
      </c>
      <c r="J356" t="s">
        <v>712</v>
      </c>
      <c r="K356" t="s">
        <v>298</v>
      </c>
      <c r="L356" t="s">
        <v>713</v>
      </c>
      <c r="M356" s="79" t="str">
        <f t="shared" si="14"/>
        <v>View on Google Map</v>
      </c>
      <c r="N356">
        <f t="shared" ref="N356:N387" si="16">VALUE(MID(H356,5,3))</f>
        <v>1</v>
      </c>
    </row>
    <row r="357" spans="1:14" x14ac:dyDescent="0.2">
      <c r="A357">
        <v>248</v>
      </c>
      <c r="B357" t="s">
        <v>714</v>
      </c>
      <c r="C357" t="s">
        <v>1485</v>
      </c>
      <c r="D357">
        <v>68.691799913400004</v>
      </c>
      <c r="E357">
        <v>-150.04995633499999</v>
      </c>
      <c r="F357">
        <v>670</v>
      </c>
      <c r="G357" t="s">
        <v>387</v>
      </c>
      <c r="H357" t="s">
        <v>715</v>
      </c>
      <c r="I357" t="s">
        <v>298</v>
      </c>
      <c r="J357" t="s">
        <v>712</v>
      </c>
      <c r="K357" t="s">
        <v>298</v>
      </c>
      <c r="L357" t="s">
        <v>713</v>
      </c>
      <c r="M357" s="79" t="str">
        <f t="shared" si="14"/>
        <v>View on Google Map</v>
      </c>
      <c r="N357">
        <f t="shared" si="16"/>
        <v>2</v>
      </c>
    </row>
    <row r="358" spans="1:14" x14ac:dyDescent="0.2">
      <c r="A358">
        <v>249</v>
      </c>
      <c r="B358" t="s">
        <v>716</v>
      </c>
      <c r="C358" t="s">
        <v>1486</v>
      </c>
      <c r="D358">
        <v>68.692272706200001</v>
      </c>
      <c r="E358">
        <v>-150.05393183499999</v>
      </c>
      <c r="F358">
        <v>670</v>
      </c>
      <c r="G358" t="s">
        <v>387</v>
      </c>
      <c r="H358" t="s">
        <v>717</v>
      </c>
      <c r="I358" t="s">
        <v>298</v>
      </c>
      <c r="J358" t="s">
        <v>712</v>
      </c>
      <c r="K358" t="s">
        <v>298</v>
      </c>
      <c r="L358" t="s">
        <v>713</v>
      </c>
      <c r="M358" s="79" t="str">
        <f t="shared" si="14"/>
        <v>View on Google Map</v>
      </c>
      <c r="N358">
        <f t="shared" si="16"/>
        <v>3</v>
      </c>
    </row>
    <row r="359" spans="1:14" x14ac:dyDescent="0.2">
      <c r="A359">
        <v>250</v>
      </c>
      <c r="B359" t="s">
        <v>718</v>
      </c>
      <c r="C359" t="s">
        <v>1487</v>
      </c>
      <c r="D359">
        <v>68.694180615799993</v>
      </c>
      <c r="E359">
        <v>-150.05828837300001</v>
      </c>
      <c r="F359">
        <v>670</v>
      </c>
      <c r="G359" t="s">
        <v>387</v>
      </c>
      <c r="H359" t="s">
        <v>719</v>
      </c>
      <c r="I359" t="s">
        <v>298</v>
      </c>
      <c r="J359" t="s">
        <v>712</v>
      </c>
      <c r="K359" t="s">
        <v>298</v>
      </c>
      <c r="L359" t="s">
        <v>713</v>
      </c>
      <c r="M359" s="79" t="str">
        <f t="shared" si="14"/>
        <v>View on Google Map</v>
      </c>
      <c r="N359">
        <f t="shared" si="16"/>
        <v>4</v>
      </c>
    </row>
    <row r="360" spans="1:14" x14ac:dyDescent="0.2">
      <c r="A360">
        <v>251</v>
      </c>
      <c r="B360" t="s">
        <v>720</v>
      </c>
      <c r="C360" t="s">
        <v>1488</v>
      </c>
      <c r="D360">
        <v>68.7077131315</v>
      </c>
      <c r="E360">
        <v>-150.04654580600001</v>
      </c>
      <c r="F360">
        <v>580</v>
      </c>
      <c r="G360" t="s">
        <v>387</v>
      </c>
      <c r="H360" t="s">
        <v>721</v>
      </c>
      <c r="I360" t="s">
        <v>298</v>
      </c>
      <c r="J360" t="s">
        <v>712</v>
      </c>
      <c r="K360" t="s">
        <v>298</v>
      </c>
      <c r="L360" t="s">
        <v>713</v>
      </c>
      <c r="M360" s="79" t="str">
        <f t="shared" si="14"/>
        <v>View on Google Map</v>
      </c>
      <c r="N360">
        <f t="shared" si="16"/>
        <v>5</v>
      </c>
    </row>
    <row r="361" spans="1:14" x14ac:dyDescent="0.2">
      <c r="A361">
        <v>252</v>
      </c>
      <c r="B361" t="s">
        <v>722</v>
      </c>
      <c r="C361" t="s">
        <v>1489</v>
      </c>
      <c r="D361">
        <v>68.713583961699996</v>
      </c>
      <c r="E361">
        <v>-150.03096474</v>
      </c>
      <c r="F361">
        <v>550</v>
      </c>
      <c r="G361" t="s">
        <v>387</v>
      </c>
      <c r="H361" t="s">
        <v>723</v>
      </c>
      <c r="I361" t="s">
        <v>298</v>
      </c>
      <c r="J361" t="s">
        <v>712</v>
      </c>
      <c r="K361" t="s">
        <v>298</v>
      </c>
      <c r="L361" t="s">
        <v>713</v>
      </c>
      <c r="M361" s="79" t="str">
        <f t="shared" si="14"/>
        <v>View on Google Map</v>
      </c>
      <c r="N361">
        <f t="shared" si="16"/>
        <v>6</v>
      </c>
    </row>
    <row r="362" spans="1:14" x14ac:dyDescent="0.2">
      <c r="A362">
        <v>253</v>
      </c>
      <c r="B362" t="s">
        <v>724</v>
      </c>
      <c r="C362" t="s">
        <v>1490</v>
      </c>
      <c r="D362">
        <v>68.717696468200003</v>
      </c>
      <c r="E362">
        <v>-150.03558023400001</v>
      </c>
      <c r="F362">
        <v>550</v>
      </c>
      <c r="G362" t="s">
        <v>387</v>
      </c>
      <c r="H362" t="s">
        <v>725</v>
      </c>
      <c r="I362" t="s">
        <v>298</v>
      </c>
      <c r="J362" t="s">
        <v>712</v>
      </c>
      <c r="K362" t="s">
        <v>298</v>
      </c>
      <c r="L362" t="s">
        <v>713</v>
      </c>
      <c r="M362" s="79" t="str">
        <f t="shared" si="14"/>
        <v>View on Google Map</v>
      </c>
      <c r="N362">
        <f t="shared" si="16"/>
        <v>7</v>
      </c>
    </row>
    <row r="363" spans="1:14" x14ac:dyDescent="0.2">
      <c r="A363">
        <v>254</v>
      </c>
      <c r="B363" t="s">
        <v>726</v>
      </c>
      <c r="C363" t="s">
        <v>1491</v>
      </c>
      <c r="D363">
        <v>68.724625849299997</v>
      </c>
      <c r="E363">
        <v>-150.02664640699999</v>
      </c>
      <c r="F363">
        <v>520</v>
      </c>
      <c r="G363" t="s">
        <v>387</v>
      </c>
      <c r="H363" t="s">
        <v>727</v>
      </c>
      <c r="I363" t="s">
        <v>298</v>
      </c>
      <c r="J363" t="s">
        <v>712</v>
      </c>
      <c r="K363" t="s">
        <v>298</v>
      </c>
      <c r="L363" t="s">
        <v>713</v>
      </c>
      <c r="M363" s="79" t="str">
        <f t="shared" si="14"/>
        <v>View on Google Map</v>
      </c>
      <c r="N363">
        <f t="shared" si="16"/>
        <v>8</v>
      </c>
    </row>
    <row r="364" spans="1:14" x14ac:dyDescent="0.2">
      <c r="A364">
        <v>255</v>
      </c>
      <c r="B364" t="s">
        <v>728</v>
      </c>
      <c r="C364" t="s">
        <v>1492</v>
      </c>
      <c r="D364">
        <v>68.728073916699998</v>
      </c>
      <c r="E364">
        <v>-150.03359923599999</v>
      </c>
      <c r="F364">
        <v>520</v>
      </c>
      <c r="G364" t="s">
        <v>387</v>
      </c>
      <c r="H364" t="s">
        <v>729</v>
      </c>
      <c r="I364" t="s">
        <v>298</v>
      </c>
      <c r="J364" t="s">
        <v>712</v>
      </c>
      <c r="K364" t="s">
        <v>298</v>
      </c>
      <c r="L364" t="s">
        <v>713</v>
      </c>
      <c r="M364" s="79" t="str">
        <f t="shared" si="14"/>
        <v>View on Google Map</v>
      </c>
      <c r="N364">
        <f t="shared" si="16"/>
        <v>9</v>
      </c>
    </row>
    <row r="365" spans="1:14" x14ac:dyDescent="0.2">
      <c r="A365">
        <v>256</v>
      </c>
      <c r="B365" t="s">
        <v>730</v>
      </c>
      <c r="C365" t="s">
        <v>1493</v>
      </c>
      <c r="D365">
        <v>68.701700654700005</v>
      </c>
      <c r="E365">
        <v>-149.74902999599999</v>
      </c>
      <c r="F365">
        <v>760</v>
      </c>
      <c r="G365" t="s">
        <v>387</v>
      </c>
      <c r="H365" t="s">
        <v>731</v>
      </c>
      <c r="I365" t="s">
        <v>298</v>
      </c>
      <c r="J365" t="s">
        <v>712</v>
      </c>
      <c r="K365" t="s">
        <v>298</v>
      </c>
      <c r="L365" t="s">
        <v>713</v>
      </c>
      <c r="M365" s="79" t="str">
        <f t="shared" si="14"/>
        <v>View on Google Map</v>
      </c>
      <c r="N365">
        <f t="shared" si="16"/>
        <v>10</v>
      </c>
    </row>
    <row r="366" spans="1:14" x14ac:dyDescent="0.2">
      <c r="A366">
        <v>257</v>
      </c>
      <c r="B366" t="s">
        <v>732</v>
      </c>
      <c r="C366" t="s">
        <v>1494</v>
      </c>
      <c r="D366">
        <v>68.701945515000006</v>
      </c>
      <c r="E366">
        <v>-149.745520981</v>
      </c>
      <c r="F366">
        <v>760</v>
      </c>
      <c r="G366" t="s">
        <v>387</v>
      </c>
      <c r="H366" t="s">
        <v>733</v>
      </c>
      <c r="I366" t="s">
        <v>298</v>
      </c>
      <c r="J366" t="s">
        <v>712</v>
      </c>
      <c r="K366" t="s">
        <v>298</v>
      </c>
      <c r="L366" t="s">
        <v>713</v>
      </c>
      <c r="M366" s="79" t="str">
        <f t="shared" si="14"/>
        <v>View on Google Map</v>
      </c>
      <c r="N366">
        <f t="shared" si="16"/>
        <v>11</v>
      </c>
    </row>
    <row r="367" spans="1:14" x14ac:dyDescent="0.2">
      <c r="A367">
        <v>258</v>
      </c>
      <c r="B367" t="s">
        <v>734</v>
      </c>
      <c r="C367" t="s">
        <v>1495</v>
      </c>
      <c r="D367">
        <v>68.704802601699996</v>
      </c>
      <c r="E367">
        <v>-149.73409678600001</v>
      </c>
      <c r="F367">
        <v>730</v>
      </c>
      <c r="G367" t="s">
        <v>387</v>
      </c>
      <c r="H367" t="s">
        <v>735</v>
      </c>
      <c r="I367" t="s">
        <v>298</v>
      </c>
      <c r="J367" t="s">
        <v>712</v>
      </c>
      <c r="K367" t="s">
        <v>298</v>
      </c>
      <c r="L367" t="s">
        <v>713</v>
      </c>
      <c r="M367" s="79" t="str">
        <f t="shared" si="14"/>
        <v>View on Google Map</v>
      </c>
      <c r="N367">
        <f t="shared" si="16"/>
        <v>12</v>
      </c>
    </row>
    <row r="368" spans="1:14" x14ac:dyDescent="0.2">
      <c r="A368">
        <v>259</v>
      </c>
      <c r="B368" t="s">
        <v>736</v>
      </c>
      <c r="C368" t="s">
        <v>1496</v>
      </c>
      <c r="D368">
        <v>68.703579720799993</v>
      </c>
      <c r="E368">
        <v>-149.717697128</v>
      </c>
      <c r="F368">
        <v>690</v>
      </c>
      <c r="G368" t="s">
        <v>387</v>
      </c>
      <c r="H368" t="s">
        <v>737</v>
      </c>
      <c r="I368" t="s">
        <v>298</v>
      </c>
      <c r="J368" t="s">
        <v>712</v>
      </c>
      <c r="K368" t="s">
        <v>298</v>
      </c>
      <c r="L368" t="s">
        <v>713</v>
      </c>
      <c r="M368" s="79" t="str">
        <f t="shared" si="14"/>
        <v>View on Google Map</v>
      </c>
      <c r="N368">
        <f t="shared" si="16"/>
        <v>13</v>
      </c>
    </row>
    <row r="369" spans="1:14" x14ac:dyDescent="0.2">
      <c r="A369">
        <v>260</v>
      </c>
      <c r="B369" t="s">
        <v>738</v>
      </c>
      <c r="C369" t="s">
        <v>1497</v>
      </c>
      <c r="D369">
        <v>68.702004088500004</v>
      </c>
      <c r="E369">
        <v>-149.71011160800001</v>
      </c>
      <c r="F369">
        <v>650</v>
      </c>
      <c r="G369" t="s">
        <v>387</v>
      </c>
      <c r="H369" t="s">
        <v>739</v>
      </c>
      <c r="I369" t="s">
        <v>298</v>
      </c>
      <c r="J369" t="s">
        <v>712</v>
      </c>
      <c r="K369" t="s">
        <v>298</v>
      </c>
      <c r="L369" t="s">
        <v>713</v>
      </c>
      <c r="M369" s="79" t="str">
        <f t="shared" si="14"/>
        <v>View on Google Map</v>
      </c>
      <c r="N369">
        <f t="shared" si="16"/>
        <v>14</v>
      </c>
    </row>
    <row r="370" spans="1:14" x14ac:dyDescent="0.2">
      <c r="A370">
        <v>261</v>
      </c>
      <c r="B370" t="s">
        <v>740</v>
      </c>
      <c r="C370" t="s">
        <v>1498</v>
      </c>
      <c r="D370">
        <v>68.707978848899998</v>
      </c>
      <c r="E370">
        <v>-149.715105897</v>
      </c>
      <c r="F370">
        <v>650</v>
      </c>
      <c r="G370" t="s">
        <v>387</v>
      </c>
      <c r="H370" t="s">
        <v>741</v>
      </c>
      <c r="I370" t="s">
        <v>298</v>
      </c>
      <c r="J370" t="s">
        <v>712</v>
      </c>
      <c r="K370" t="s">
        <v>298</v>
      </c>
      <c r="L370" t="s">
        <v>713</v>
      </c>
      <c r="M370" s="79" t="str">
        <f t="shared" si="14"/>
        <v>View on Google Map</v>
      </c>
      <c r="N370">
        <f t="shared" si="16"/>
        <v>15</v>
      </c>
    </row>
    <row r="371" spans="1:14" x14ac:dyDescent="0.2">
      <c r="A371">
        <v>262</v>
      </c>
      <c r="B371" t="s">
        <v>742</v>
      </c>
      <c r="C371" t="s">
        <v>1499</v>
      </c>
      <c r="D371">
        <v>68.707847844300005</v>
      </c>
      <c r="E371">
        <v>-149.69962200099999</v>
      </c>
      <c r="F371">
        <v>650</v>
      </c>
      <c r="G371" t="s">
        <v>387</v>
      </c>
      <c r="H371" t="s">
        <v>743</v>
      </c>
      <c r="I371" t="s">
        <v>298</v>
      </c>
      <c r="J371" t="s">
        <v>712</v>
      </c>
      <c r="K371" t="s">
        <v>298</v>
      </c>
      <c r="L371" t="s">
        <v>713</v>
      </c>
      <c r="M371" s="79" t="str">
        <f t="shared" si="14"/>
        <v>View on Google Map</v>
      </c>
      <c r="N371">
        <f t="shared" si="16"/>
        <v>16</v>
      </c>
    </row>
    <row r="372" spans="1:14" x14ac:dyDescent="0.2">
      <c r="A372">
        <v>263</v>
      </c>
      <c r="B372" t="s">
        <v>744</v>
      </c>
      <c r="C372" t="s">
        <v>1500</v>
      </c>
      <c r="D372">
        <v>68.7041606871</v>
      </c>
      <c r="E372">
        <v>-149.68743035400001</v>
      </c>
      <c r="F372">
        <v>650</v>
      </c>
      <c r="G372" t="s">
        <v>387</v>
      </c>
      <c r="H372" t="s">
        <v>745</v>
      </c>
      <c r="I372" t="s">
        <v>298</v>
      </c>
      <c r="J372" t="s">
        <v>712</v>
      </c>
      <c r="K372" t="s">
        <v>298</v>
      </c>
      <c r="L372" t="s">
        <v>713</v>
      </c>
      <c r="M372" s="79" t="str">
        <f t="shared" si="14"/>
        <v>View on Google Map</v>
      </c>
      <c r="N372">
        <f t="shared" si="16"/>
        <v>17</v>
      </c>
    </row>
    <row r="373" spans="1:14" x14ac:dyDescent="0.2">
      <c r="A373">
        <v>264</v>
      </c>
      <c r="B373" t="s">
        <v>746</v>
      </c>
      <c r="C373" t="s">
        <v>1501</v>
      </c>
      <c r="D373">
        <v>68.699385523999993</v>
      </c>
      <c r="E373">
        <v>-149.69396666399999</v>
      </c>
      <c r="F373">
        <v>650</v>
      </c>
      <c r="G373" t="s">
        <v>387</v>
      </c>
      <c r="H373" t="s">
        <v>747</v>
      </c>
      <c r="I373" t="s">
        <v>298</v>
      </c>
      <c r="J373" t="s">
        <v>712</v>
      </c>
      <c r="K373" t="s">
        <v>298</v>
      </c>
      <c r="L373" t="s">
        <v>713</v>
      </c>
      <c r="M373" s="79" t="str">
        <f t="shared" si="14"/>
        <v>View on Google Map</v>
      </c>
      <c r="N373">
        <f t="shared" si="16"/>
        <v>18</v>
      </c>
    </row>
    <row r="374" spans="1:14" x14ac:dyDescent="0.2">
      <c r="A374">
        <v>265</v>
      </c>
      <c r="B374" t="s">
        <v>748</v>
      </c>
      <c r="C374" t="s">
        <v>1502</v>
      </c>
      <c r="D374">
        <v>68.7022801743</v>
      </c>
      <c r="E374">
        <v>-149.70382138400001</v>
      </c>
      <c r="F374">
        <v>650</v>
      </c>
      <c r="G374" t="s">
        <v>387</v>
      </c>
      <c r="H374" t="s">
        <v>749</v>
      </c>
      <c r="I374" t="s">
        <v>298</v>
      </c>
      <c r="J374" t="s">
        <v>712</v>
      </c>
      <c r="K374" t="s">
        <v>298</v>
      </c>
      <c r="L374" t="s">
        <v>713</v>
      </c>
      <c r="M374" s="79" t="str">
        <f t="shared" si="14"/>
        <v>View on Google Map</v>
      </c>
      <c r="N374">
        <f t="shared" si="16"/>
        <v>19</v>
      </c>
    </row>
    <row r="375" spans="1:14" x14ac:dyDescent="0.2">
      <c r="A375">
        <v>266</v>
      </c>
      <c r="B375" t="s">
        <v>750</v>
      </c>
      <c r="C375" t="s">
        <v>1503</v>
      </c>
      <c r="D375">
        <v>68.691324054399999</v>
      </c>
      <c r="E375">
        <v>-149.78520674699999</v>
      </c>
      <c r="F375">
        <v>650</v>
      </c>
      <c r="G375" t="s">
        <v>387</v>
      </c>
      <c r="H375" t="s">
        <v>751</v>
      </c>
      <c r="I375" t="s">
        <v>298</v>
      </c>
      <c r="J375" t="s">
        <v>712</v>
      </c>
      <c r="K375" t="s">
        <v>298</v>
      </c>
      <c r="L375" t="s">
        <v>713</v>
      </c>
      <c r="M375" s="79" t="str">
        <f t="shared" si="14"/>
        <v>View on Google Map</v>
      </c>
      <c r="N375">
        <f t="shared" si="16"/>
        <v>20</v>
      </c>
    </row>
    <row r="376" spans="1:14" x14ac:dyDescent="0.2">
      <c r="A376">
        <v>267</v>
      </c>
      <c r="B376" t="s">
        <v>752</v>
      </c>
      <c r="C376" t="s">
        <v>1504</v>
      </c>
      <c r="D376">
        <v>68.682528721799997</v>
      </c>
      <c r="E376">
        <v>-149.77156908800001</v>
      </c>
      <c r="F376">
        <v>630</v>
      </c>
      <c r="G376" t="s">
        <v>387</v>
      </c>
      <c r="H376" t="s">
        <v>753</v>
      </c>
      <c r="I376" t="s">
        <v>298</v>
      </c>
      <c r="J376" t="s">
        <v>712</v>
      </c>
      <c r="K376" t="s">
        <v>298</v>
      </c>
      <c r="L376" t="s">
        <v>713</v>
      </c>
      <c r="M376" s="79" t="str">
        <f t="shared" si="14"/>
        <v>View on Google Map</v>
      </c>
      <c r="N376">
        <f t="shared" si="16"/>
        <v>21</v>
      </c>
    </row>
    <row r="377" spans="1:14" x14ac:dyDescent="0.2">
      <c r="A377">
        <v>268</v>
      </c>
      <c r="B377" t="s">
        <v>754</v>
      </c>
      <c r="C377" t="s">
        <v>1505</v>
      </c>
      <c r="D377">
        <v>68.6833666064</v>
      </c>
      <c r="E377">
        <v>-149.78602037900001</v>
      </c>
      <c r="F377">
        <v>620</v>
      </c>
      <c r="G377" t="s">
        <v>387</v>
      </c>
      <c r="H377" t="s">
        <v>755</v>
      </c>
      <c r="I377" t="s">
        <v>298</v>
      </c>
      <c r="J377" t="s">
        <v>712</v>
      </c>
      <c r="K377" t="s">
        <v>298</v>
      </c>
      <c r="L377" t="s">
        <v>713</v>
      </c>
      <c r="M377" s="79" t="str">
        <f t="shared" si="14"/>
        <v>View on Google Map</v>
      </c>
      <c r="N377">
        <f t="shared" si="16"/>
        <v>22</v>
      </c>
    </row>
    <row r="378" spans="1:14" x14ac:dyDescent="0.2">
      <c r="A378">
        <v>269</v>
      </c>
      <c r="B378" t="s">
        <v>756</v>
      </c>
      <c r="C378" t="s">
        <v>1506</v>
      </c>
      <c r="D378">
        <v>68.685049484000004</v>
      </c>
      <c r="E378">
        <v>-149.801322572</v>
      </c>
      <c r="F378">
        <v>590</v>
      </c>
      <c r="G378" t="s">
        <v>387</v>
      </c>
      <c r="H378" t="s">
        <v>757</v>
      </c>
      <c r="I378" t="s">
        <v>298</v>
      </c>
      <c r="J378" t="s">
        <v>712</v>
      </c>
      <c r="K378" t="s">
        <v>298</v>
      </c>
      <c r="L378" t="s">
        <v>713</v>
      </c>
      <c r="M378" s="79" t="str">
        <f t="shared" si="14"/>
        <v>View on Google Map</v>
      </c>
      <c r="N378">
        <f t="shared" si="16"/>
        <v>23</v>
      </c>
    </row>
    <row r="379" spans="1:14" x14ac:dyDescent="0.2">
      <c r="A379">
        <v>270</v>
      </c>
      <c r="B379" t="s">
        <v>758</v>
      </c>
      <c r="C379" t="s">
        <v>1507</v>
      </c>
      <c r="D379">
        <v>68.6853960145</v>
      </c>
      <c r="E379">
        <v>-149.80798693200001</v>
      </c>
      <c r="F379">
        <v>590</v>
      </c>
      <c r="G379" t="s">
        <v>387</v>
      </c>
      <c r="H379" t="s">
        <v>759</v>
      </c>
      <c r="I379" t="s">
        <v>298</v>
      </c>
      <c r="J379" t="s">
        <v>712</v>
      </c>
      <c r="K379" t="s">
        <v>298</v>
      </c>
      <c r="L379" t="s">
        <v>713</v>
      </c>
      <c r="M379" s="79" t="str">
        <f t="shared" si="14"/>
        <v>View on Google Map</v>
      </c>
      <c r="N379">
        <f t="shared" si="16"/>
        <v>24</v>
      </c>
    </row>
    <row r="380" spans="1:14" x14ac:dyDescent="0.2">
      <c r="A380">
        <v>271</v>
      </c>
      <c r="B380" t="s">
        <v>760</v>
      </c>
      <c r="C380" t="s">
        <v>1508</v>
      </c>
      <c r="D380">
        <v>68.682885549900007</v>
      </c>
      <c r="E380">
        <v>-149.809163652</v>
      </c>
      <c r="F380">
        <v>590</v>
      </c>
      <c r="G380" t="s">
        <v>387</v>
      </c>
      <c r="H380" t="s">
        <v>761</v>
      </c>
      <c r="I380" t="s">
        <v>298</v>
      </c>
      <c r="J380" t="s">
        <v>712</v>
      </c>
      <c r="K380" t="s">
        <v>298</v>
      </c>
      <c r="L380" t="s">
        <v>713</v>
      </c>
      <c r="M380" s="79" t="str">
        <f t="shared" si="14"/>
        <v>View on Google Map</v>
      </c>
      <c r="N380">
        <f t="shared" si="16"/>
        <v>25</v>
      </c>
    </row>
    <row r="381" spans="1:14" x14ac:dyDescent="0.2">
      <c r="A381">
        <v>272</v>
      </c>
      <c r="B381" t="s">
        <v>762</v>
      </c>
      <c r="C381" t="s">
        <v>1509</v>
      </c>
      <c r="D381">
        <v>68.682270906200003</v>
      </c>
      <c r="E381">
        <v>-149.81202356599999</v>
      </c>
      <c r="F381" t="s">
        <v>298</v>
      </c>
      <c r="G381" t="s">
        <v>387</v>
      </c>
      <c r="H381" t="s">
        <v>763</v>
      </c>
      <c r="I381" t="s">
        <v>298</v>
      </c>
      <c r="J381" t="s">
        <v>712</v>
      </c>
      <c r="K381" t="s">
        <v>298</v>
      </c>
      <c r="L381" t="s">
        <v>713</v>
      </c>
      <c r="M381" s="79" t="str">
        <f t="shared" si="14"/>
        <v>View on Google Map</v>
      </c>
      <c r="N381">
        <f t="shared" si="16"/>
        <v>26</v>
      </c>
    </row>
    <row r="382" spans="1:14" x14ac:dyDescent="0.2">
      <c r="A382">
        <v>315</v>
      </c>
      <c r="B382" t="s">
        <v>818</v>
      </c>
      <c r="C382" t="s">
        <v>1510</v>
      </c>
      <c r="D382">
        <v>68.568206306199997</v>
      </c>
      <c r="E382">
        <v>-149.167395043</v>
      </c>
      <c r="F382" t="s">
        <v>298</v>
      </c>
      <c r="G382" t="s">
        <v>387</v>
      </c>
      <c r="H382" t="s">
        <v>819</v>
      </c>
      <c r="I382" t="s">
        <v>298</v>
      </c>
      <c r="J382" t="s">
        <v>712</v>
      </c>
      <c r="K382" t="s">
        <v>298</v>
      </c>
      <c r="L382" t="s">
        <v>713</v>
      </c>
      <c r="M382" s="79" t="str">
        <f t="shared" si="14"/>
        <v>View on Google Map</v>
      </c>
      <c r="N382">
        <f t="shared" si="16"/>
        <v>27</v>
      </c>
    </row>
    <row r="383" spans="1:14" x14ac:dyDescent="0.2">
      <c r="A383">
        <v>316</v>
      </c>
      <c r="B383" t="s">
        <v>820</v>
      </c>
      <c r="C383" t="s">
        <v>1511</v>
      </c>
      <c r="D383">
        <v>68.563566134699997</v>
      </c>
      <c r="E383">
        <v>-149.17548626199999</v>
      </c>
      <c r="F383" t="s">
        <v>298</v>
      </c>
      <c r="G383" t="s">
        <v>387</v>
      </c>
      <c r="H383" t="s">
        <v>821</v>
      </c>
      <c r="I383" t="s">
        <v>298</v>
      </c>
      <c r="J383" t="s">
        <v>712</v>
      </c>
      <c r="K383" t="s">
        <v>298</v>
      </c>
      <c r="L383" t="s">
        <v>713</v>
      </c>
      <c r="M383" s="79" t="str">
        <f t="shared" si="14"/>
        <v>View on Google Map</v>
      </c>
      <c r="N383">
        <f t="shared" si="16"/>
        <v>28</v>
      </c>
    </row>
    <row r="384" spans="1:14" x14ac:dyDescent="0.2">
      <c r="A384">
        <v>317</v>
      </c>
      <c r="B384" t="s">
        <v>822</v>
      </c>
      <c r="C384" t="s">
        <v>1512</v>
      </c>
      <c r="D384">
        <v>68.567753827800004</v>
      </c>
      <c r="E384">
        <v>-149.18255546</v>
      </c>
      <c r="F384" t="s">
        <v>298</v>
      </c>
      <c r="G384" t="s">
        <v>387</v>
      </c>
      <c r="H384" t="s">
        <v>823</v>
      </c>
      <c r="I384" t="s">
        <v>298</v>
      </c>
      <c r="J384" t="s">
        <v>712</v>
      </c>
      <c r="K384" t="s">
        <v>298</v>
      </c>
      <c r="L384" t="s">
        <v>713</v>
      </c>
      <c r="M384" s="79" t="str">
        <f t="shared" si="14"/>
        <v>View on Google Map</v>
      </c>
      <c r="N384">
        <f t="shared" si="16"/>
        <v>29</v>
      </c>
    </row>
    <row r="385" spans="1:14" x14ac:dyDescent="0.2">
      <c r="A385">
        <v>318</v>
      </c>
      <c r="B385" t="s">
        <v>824</v>
      </c>
      <c r="C385" t="s">
        <v>1513</v>
      </c>
      <c r="D385">
        <v>68.575143231300004</v>
      </c>
      <c r="E385">
        <v>-149.187493434</v>
      </c>
      <c r="F385">
        <v>899</v>
      </c>
      <c r="G385" t="s">
        <v>387</v>
      </c>
      <c r="H385" t="s">
        <v>825</v>
      </c>
      <c r="I385" t="s">
        <v>298</v>
      </c>
      <c r="J385" t="s">
        <v>712</v>
      </c>
      <c r="K385" t="s">
        <v>298</v>
      </c>
      <c r="L385" t="s">
        <v>713</v>
      </c>
      <c r="M385" s="79" t="str">
        <f t="shared" si="14"/>
        <v>View on Google Map</v>
      </c>
      <c r="N385">
        <f t="shared" si="16"/>
        <v>30</v>
      </c>
    </row>
    <row r="386" spans="1:14" x14ac:dyDescent="0.2">
      <c r="A386">
        <v>319</v>
      </c>
      <c r="B386" t="s">
        <v>826</v>
      </c>
      <c r="C386" t="s">
        <v>1514</v>
      </c>
      <c r="D386">
        <v>68.575979722100001</v>
      </c>
      <c r="E386">
        <v>-149.19939190100001</v>
      </c>
      <c r="F386" t="s">
        <v>298</v>
      </c>
      <c r="G386" t="s">
        <v>387</v>
      </c>
      <c r="H386" t="s">
        <v>827</v>
      </c>
      <c r="I386" t="s">
        <v>298</v>
      </c>
      <c r="J386" t="s">
        <v>712</v>
      </c>
      <c r="K386" t="s">
        <v>298</v>
      </c>
      <c r="L386" t="s">
        <v>713</v>
      </c>
      <c r="M386" s="79" t="str">
        <f t="shared" si="14"/>
        <v>View on Google Map</v>
      </c>
      <c r="N386">
        <f t="shared" si="16"/>
        <v>31</v>
      </c>
    </row>
    <row r="387" spans="1:14" x14ac:dyDescent="0.2">
      <c r="A387">
        <v>320</v>
      </c>
      <c r="B387" t="s">
        <v>828</v>
      </c>
      <c r="C387" t="s">
        <v>1515</v>
      </c>
      <c r="D387">
        <v>68.576887217199996</v>
      </c>
      <c r="E387">
        <v>-149.17782305899999</v>
      </c>
      <c r="F387">
        <v>891</v>
      </c>
      <c r="G387" t="s">
        <v>387</v>
      </c>
      <c r="H387" t="s">
        <v>829</v>
      </c>
      <c r="I387" t="s">
        <v>298</v>
      </c>
      <c r="J387" t="s">
        <v>712</v>
      </c>
      <c r="K387" t="s">
        <v>298</v>
      </c>
      <c r="L387" t="s">
        <v>713</v>
      </c>
      <c r="M387" s="79" t="str">
        <f t="shared" ref="M387:M450" si="17">HYPERLINK("http://maps.google.com/maps?q="&amp;D387&amp;","&amp;E387,"View on Google Map")</f>
        <v>View on Google Map</v>
      </c>
      <c r="N387">
        <f t="shared" si="16"/>
        <v>32</v>
      </c>
    </row>
    <row r="388" spans="1:14" x14ac:dyDescent="0.2">
      <c r="A388">
        <v>321</v>
      </c>
      <c r="B388" t="s">
        <v>830</v>
      </c>
      <c r="C388" t="s">
        <v>1516</v>
      </c>
      <c r="D388">
        <v>68.581215404199995</v>
      </c>
      <c r="E388">
        <v>-149.17874205800001</v>
      </c>
      <c r="F388">
        <v>891</v>
      </c>
      <c r="G388" t="s">
        <v>387</v>
      </c>
      <c r="H388" t="s">
        <v>831</v>
      </c>
      <c r="I388" t="s">
        <v>298</v>
      </c>
      <c r="J388" t="s">
        <v>712</v>
      </c>
      <c r="K388" t="s">
        <v>298</v>
      </c>
      <c r="L388" t="s">
        <v>713</v>
      </c>
      <c r="M388" s="79" t="str">
        <f t="shared" si="17"/>
        <v>View on Google Map</v>
      </c>
      <c r="N388">
        <f t="shared" ref="N388:N419" si="18">VALUE(MID(H388,5,3))</f>
        <v>33</v>
      </c>
    </row>
    <row r="389" spans="1:14" x14ac:dyDescent="0.2">
      <c r="A389">
        <v>322</v>
      </c>
      <c r="B389" t="s">
        <v>832</v>
      </c>
      <c r="C389" t="s">
        <v>1517</v>
      </c>
      <c r="D389">
        <v>68.587382761699999</v>
      </c>
      <c r="E389">
        <v>-149.144248847</v>
      </c>
      <c r="F389" t="s">
        <v>298</v>
      </c>
      <c r="G389" t="s">
        <v>387</v>
      </c>
      <c r="H389" t="s">
        <v>833</v>
      </c>
      <c r="I389" t="s">
        <v>298</v>
      </c>
      <c r="J389" t="s">
        <v>712</v>
      </c>
      <c r="K389" t="s">
        <v>298</v>
      </c>
      <c r="L389" t="s">
        <v>713</v>
      </c>
      <c r="M389" s="79" t="str">
        <f t="shared" si="17"/>
        <v>View on Google Map</v>
      </c>
      <c r="N389">
        <f t="shared" si="18"/>
        <v>34</v>
      </c>
    </row>
    <row r="390" spans="1:14" x14ac:dyDescent="0.2">
      <c r="A390">
        <v>323</v>
      </c>
      <c r="B390" t="s">
        <v>834</v>
      </c>
      <c r="C390" t="s">
        <v>1518</v>
      </c>
      <c r="D390">
        <v>68.548407480700007</v>
      </c>
      <c r="E390">
        <v>-150.03700547700001</v>
      </c>
      <c r="F390" t="s">
        <v>298</v>
      </c>
      <c r="G390" t="s">
        <v>387</v>
      </c>
      <c r="H390" t="s">
        <v>835</v>
      </c>
      <c r="I390" t="s">
        <v>298</v>
      </c>
      <c r="J390" t="s">
        <v>712</v>
      </c>
      <c r="K390" t="s">
        <v>298</v>
      </c>
      <c r="L390" t="s">
        <v>713</v>
      </c>
      <c r="M390" s="79" t="str">
        <f t="shared" si="17"/>
        <v>View on Google Map</v>
      </c>
      <c r="N390">
        <f t="shared" si="18"/>
        <v>35</v>
      </c>
    </row>
    <row r="391" spans="1:14" x14ac:dyDescent="0.2">
      <c r="A391">
        <v>324</v>
      </c>
      <c r="B391" t="s">
        <v>836</v>
      </c>
      <c r="C391" t="s">
        <v>1519</v>
      </c>
      <c r="D391">
        <v>68.550052273099993</v>
      </c>
      <c r="E391">
        <v>-150.02948327199999</v>
      </c>
      <c r="F391" t="s">
        <v>298</v>
      </c>
      <c r="G391" t="s">
        <v>387</v>
      </c>
      <c r="H391" t="s">
        <v>837</v>
      </c>
      <c r="I391" t="s">
        <v>298</v>
      </c>
      <c r="J391" t="s">
        <v>712</v>
      </c>
      <c r="K391" t="s">
        <v>298</v>
      </c>
      <c r="L391" t="s">
        <v>713</v>
      </c>
      <c r="M391" s="79" t="str">
        <f t="shared" si="17"/>
        <v>View on Google Map</v>
      </c>
      <c r="N391">
        <f t="shared" si="18"/>
        <v>36</v>
      </c>
    </row>
    <row r="392" spans="1:14" x14ac:dyDescent="0.2">
      <c r="A392">
        <v>325</v>
      </c>
      <c r="B392" t="s">
        <v>838</v>
      </c>
      <c r="C392" t="s">
        <v>1520</v>
      </c>
      <c r="D392">
        <v>68.5460242857</v>
      </c>
      <c r="E392">
        <v>-150.02463014</v>
      </c>
      <c r="F392" t="s">
        <v>298</v>
      </c>
      <c r="G392" t="s">
        <v>387</v>
      </c>
      <c r="H392" t="s">
        <v>839</v>
      </c>
      <c r="I392" t="s">
        <v>298</v>
      </c>
      <c r="J392" t="s">
        <v>712</v>
      </c>
      <c r="K392" t="s">
        <v>298</v>
      </c>
      <c r="L392" t="s">
        <v>713</v>
      </c>
      <c r="M392" s="79" t="str">
        <f t="shared" si="17"/>
        <v>View on Google Map</v>
      </c>
      <c r="N392">
        <f t="shared" si="18"/>
        <v>37</v>
      </c>
    </row>
    <row r="393" spans="1:14" x14ac:dyDescent="0.2">
      <c r="A393">
        <v>326</v>
      </c>
      <c r="B393" t="s">
        <v>840</v>
      </c>
      <c r="C393" t="s">
        <v>1521</v>
      </c>
      <c r="D393">
        <v>68.550135830100004</v>
      </c>
      <c r="E393">
        <v>-150.01499602000001</v>
      </c>
      <c r="F393" t="s">
        <v>298</v>
      </c>
      <c r="G393" t="s">
        <v>387</v>
      </c>
      <c r="H393" t="s">
        <v>841</v>
      </c>
      <c r="I393" t="s">
        <v>298</v>
      </c>
      <c r="J393" t="s">
        <v>712</v>
      </c>
      <c r="K393" t="s">
        <v>298</v>
      </c>
      <c r="L393" t="s">
        <v>713</v>
      </c>
      <c r="M393" s="79" t="str">
        <f t="shared" si="17"/>
        <v>View on Google Map</v>
      </c>
      <c r="N393">
        <f t="shared" si="18"/>
        <v>38</v>
      </c>
    </row>
    <row r="394" spans="1:14" x14ac:dyDescent="0.2">
      <c r="A394">
        <v>327</v>
      </c>
      <c r="B394" t="s">
        <v>842</v>
      </c>
      <c r="C394" t="s">
        <v>1522</v>
      </c>
      <c r="D394">
        <v>68.556356553000001</v>
      </c>
      <c r="E394">
        <v>-150.01283142599999</v>
      </c>
      <c r="F394" t="s">
        <v>298</v>
      </c>
      <c r="G394" t="s">
        <v>387</v>
      </c>
      <c r="H394" t="s">
        <v>843</v>
      </c>
      <c r="I394" t="s">
        <v>298</v>
      </c>
      <c r="J394" t="s">
        <v>712</v>
      </c>
      <c r="K394" t="s">
        <v>298</v>
      </c>
      <c r="L394" t="s">
        <v>713</v>
      </c>
      <c r="M394" s="79" t="str">
        <f t="shared" si="17"/>
        <v>View on Google Map</v>
      </c>
      <c r="N394">
        <f t="shared" si="18"/>
        <v>39</v>
      </c>
    </row>
    <row r="395" spans="1:14" x14ac:dyDescent="0.2">
      <c r="A395">
        <v>328</v>
      </c>
      <c r="B395" t="s">
        <v>844</v>
      </c>
      <c r="C395" t="s">
        <v>1523</v>
      </c>
      <c r="D395">
        <v>68.565564884200001</v>
      </c>
      <c r="E395">
        <v>-150.00164362699999</v>
      </c>
      <c r="F395" t="s">
        <v>298</v>
      </c>
      <c r="G395" t="s">
        <v>387</v>
      </c>
      <c r="H395" t="s">
        <v>845</v>
      </c>
      <c r="I395" t="s">
        <v>298</v>
      </c>
      <c r="J395" t="s">
        <v>712</v>
      </c>
      <c r="K395" t="s">
        <v>298</v>
      </c>
      <c r="L395" t="s">
        <v>713</v>
      </c>
      <c r="M395" s="79" t="str">
        <f t="shared" si="17"/>
        <v>View on Google Map</v>
      </c>
      <c r="N395">
        <f t="shared" si="18"/>
        <v>40</v>
      </c>
    </row>
    <row r="396" spans="1:14" x14ac:dyDescent="0.2">
      <c r="A396">
        <v>329</v>
      </c>
      <c r="B396" t="s">
        <v>846</v>
      </c>
      <c r="C396" t="s">
        <v>1524</v>
      </c>
      <c r="D396">
        <v>68.567838099200003</v>
      </c>
      <c r="E396">
        <v>-149.99849875500001</v>
      </c>
      <c r="F396" t="s">
        <v>298</v>
      </c>
      <c r="G396" t="s">
        <v>387</v>
      </c>
      <c r="H396" t="s">
        <v>847</v>
      </c>
      <c r="I396" t="s">
        <v>298</v>
      </c>
      <c r="J396" t="s">
        <v>712</v>
      </c>
      <c r="K396" t="s">
        <v>298</v>
      </c>
      <c r="L396" t="s">
        <v>713</v>
      </c>
      <c r="M396" s="79" t="str">
        <f t="shared" si="17"/>
        <v>View on Google Map</v>
      </c>
      <c r="N396">
        <f t="shared" si="18"/>
        <v>41</v>
      </c>
    </row>
    <row r="397" spans="1:14" x14ac:dyDescent="0.2">
      <c r="A397">
        <v>330</v>
      </c>
      <c r="B397" t="s">
        <v>848</v>
      </c>
      <c r="C397" t="s">
        <v>1525</v>
      </c>
      <c r="D397">
        <v>68.5855663241</v>
      </c>
      <c r="E397">
        <v>-149.98167511</v>
      </c>
      <c r="F397" t="s">
        <v>298</v>
      </c>
      <c r="G397" t="s">
        <v>387</v>
      </c>
      <c r="H397" t="s">
        <v>849</v>
      </c>
      <c r="I397" t="s">
        <v>298</v>
      </c>
      <c r="J397" t="s">
        <v>712</v>
      </c>
      <c r="K397" t="s">
        <v>298</v>
      </c>
      <c r="L397" t="s">
        <v>713</v>
      </c>
      <c r="M397" s="79" t="str">
        <f t="shared" si="17"/>
        <v>View on Google Map</v>
      </c>
      <c r="N397">
        <f t="shared" si="18"/>
        <v>42</v>
      </c>
    </row>
    <row r="398" spans="1:14" x14ac:dyDescent="0.2">
      <c r="A398">
        <v>331</v>
      </c>
      <c r="B398" t="s">
        <v>850</v>
      </c>
      <c r="C398" t="s">
        <v>1526</v>
      </c>
      <c r="D398">
        <v>68.534049837699996</v>
      </c>
      <c r="E398">
        <v>-149.157309078</v>
      </c>
      <c r="F398">
        <v>926</v>
      </c>
      <c r="G398" t="s">
        <v>387</v>
      </c>
      <c r="H398" t="s">
        <v>851</v>
      </c>
      <c r="I398" t="s">
        <v>298</v>
      </c>
      <c r="J398" t="s">
        <v>712</v>
      </c>
      <c r="K398" t="s">
        <v>298</v>
      </c>
      <c r="L398" t="s">
        <v>713</v>
      </c>
      <c r="M398" s="79" t="str">
        <f t="shared" si="17"/>
        <v>View on Google Map</v>
      </c>
      <c r="N398">
        <f t="shared" si="18"/>
        <v>43</v>
      </c>
    </row>
    <row r="399" spans="1:14" x14ac:dyDescent="0.2">
      <c r="A399">
        <v>332</v>
      </c>
      <c r="B399" t="s">
        <v>852</v>
      </c>
      <c r="C399" t="s">
        <v>1527</v>
      </c>
      <c r="D399">
        <v>68.533584622000006</v>
      </c>
      <c r="E399">
        <v>-149.16705049699999</v>
      </c>
      <c r="F399" t="s">
        <v>298</v>
      </c>
      <c r="G399" t="s">
        <v>387</v>
      </c>
      <c r="H399" t="s">
        <v>853</v>
      </c>
      <c r="I399" t="s">
        <v>298</v>
      </c>
      <c r="J399" t="s">
        <v>712</v>
      </c>
      <c r="K399" t="s">
        <v>298</v>
      </c>
      <c r="L399" t="s">
        <v>713</v>
      </c>
      <c r="M399" s="79" t="str">
        <f t="shared" si="17"/>
        <v>View on Google Map</v>
      </c>
      <c r="N399">
        <f t="shared" si="18"/>
        <v>44</v>
      </c>
    </row>
    <row r="400" spans="1:14" x14ac:dyDescent="0.2">
      <c r="A400">
        <v>333</v>
      </c>
      <c r="B400" t="s">
        <v>854</v>
      </c>
      <c r="C400" t="s">
        <v>1528</v>
      </c>
      <c r="D400">
        <v>68.533269411600003</v>
      </c>
      <c r="E400">
        <v>-149.19565723900001</v>
      </c>
      <c r="F400">
        <v>899</v>
      </c>
      <c r="G400" t="s">
        <v>387</v>
      </c>
      <c r="H400" t="s">
        <v>855</v>
      </c>
      <c r="I400" t="s">
        <v>298</v>
      </c>
      <c r="J400" t="s">
        <v>712</v>
      </c>
      <c r="K400" t="s">
        <v>298</v>
      </c>
      <c r="L400" t="s">
        <v>713</v>
      </c>
      <c r="M400" s="79" t="str">
        <f t="shared" si="17"/>
        <v>View on Google Map</v>
      </c>
      <c r="N400">
        <f t="shared" si="18"/>
        <v>45</v>
      </c>
    </row>
    <row r="401" spans="1:14" x14ac:dyDescent="0.2">
      <c r="A401">
        <v>335</v>
      </c>
      <c r="B401" t="s">
        <v>856</v>
      </c>
      <c r="C401" t="s">
        <v>1529</v>
      </c>
      <c r="D401">
        <v>68.516771954500001</v>
      </c>
      <c r="E401">
        <v>-150.05742084799999</v>
      </c>
      <c r="F401" t="s">
        <v>298</v>
      </c>
      <c r="G401" t="s">
        <v>387</v>
      </c>
      <c r="H401" t="s">
        <v>857</v>
      </c>
      <c r="I401" t="s">
        <v>298</v>
      </c>
      <c r="J401" t="s">
        <v>712</v>
      </c>
      <c r="K401" t="s">
        <v>298</v>
      </c>
      <c r="L401" t="s">
        <v>713</v>
      </c>
      <c r="M401" s="79" t="str">
        <f t="shared" si="17"/>
        <v>View on Google Map</v>
      </c>
      <c r="N401">
        <f t="shared" si="18"/>
        <v>47</v>
      </c>
    </row>
    <row r="402" spans="1:14" x14ac:dyDescent="0.2">
      <c r="A402">
        <v>336</v>
      </c>
      <c r="B402" t="s">
        <v>858</v>
      </c>
      <c r="C402" t="s">
        <v>1530</v>
      </c>
      <c r="D402">
        <v>68.531484729400006</v>
      </c>
      <c r="E402">
        <v>-150.04821666999999</v>
      </c>
      <c r="F402" t="s">
        <v>298</v>
      </c>
      <c r="G402" t="s">
        <v>387</v>
      </c>
      <c r="H402" t="s">
        <v>859</v>
      </c>
      <c r="I402" t="s">
        <v>298</v>
      </c>
      <c r="J402" t="s">
        <v>712</v>
      </c>
      <c r="K402" t="s">
        <v>298</v>
      </c>
      <c r="L402" t="s">
        <v>713</v>
      </c>
      <c r="M402" s="79" t="str">
        <f t="shared" si="17"/>
        <v>View on Google Map</v>
      </c>
      <c r="N402">
        <f t="shared" si="18"/>
        <v>48</v>
      </c>
    </row>
    <row r="403" spans="1:14" x14ac:dyDescent="0.2">
      <c r="A403">
        <v>337</v>
      </c>
      <c r="B403" t="s">
        <v>860</v>
      </c>
      <c r="C403" t="s">
        <v>1531</v>
      </c>
      <c r="D403">
        <v>68.525496449800002</v>
      </c>
      <c r="E403">
        <v>-150.03164010200001</v>
      </c>
      <c r="F403" t="s">
        <v>298</v>
      </c>
      <c r="G403" t="s">
        <v>387</v>
      </c>
      <c r="H403" t="s">
        <v>861</v>
      </c>
      <c r="I403" t="s">
        <v>298</v>
      </c>
      <c r="J403" t="s">
        <v>712</v>
      </c>
      <c r="K403" t="s">
        <v>298</v>
      </c>
      <c r="L403" t="s">
        <v>713</v>
      </c>
      <c r="M403" s="79" t="str">
        <f t="shared" si="17"/>
        <v>View on Google Map</v>
      </c>
      <c r="N403">
        <f t="shared" si="18"/>
        <v>49</v>
      </c>
    </row>
    <row r="404" spans="1:14" x14ac:dyDescent="0.2">
      <c r="A404">
        <v>338</v>
      </c>
      <c r="B404" t="s">
        <v>862</v>
      </c>
      <c r="C404" t="s">
        <v>1532</v>
      </c>
      <c r="D404">
        <v>68.522395926599998</v>
      </c>
      <c r="E404">
        <v>-150.02260567299999</v>
      </c>
      <c r="F404" t="s">
        <v>298</v>
      </c>
      <c r="G404" t="s">
        <v>387</v>
      </c>
      <c r="H404" t="s">
        <v>863</v>
      </c>
      <c r="I404" t="s">
        <v>298</v>
      </c>
      <c r="J404" t="s">
        <v>712</v>
      </c>
      <c r="K404" t="s">
        <v>298</v>
      </c>
      <c r="L404" t="s">
        <v>713</v>
      </c>
      <c r="M404" s="79" t="str">
        <f t="shared" si="17"/>
        <v>View on Google Map</v>
      </c>
      <c r="N404">
        <f t="shared" si="18"/>
        <v>50</v>
      </c>
    </row>
    <row r="405" spans="1:14" x14ac:dyDescent="0.2">
      <c r="A405">
        <v>339</v>
      </c>
      <c r="B405" t="s">
        <v>864</v>
      </c>
      <c r="C405" t="s">
        <v>1533</v>
      </c>
      <c r="D405">
        <v>68.574095052399997</v>
      </c>
      <c r="E405">
        <v>-149.97662969199999</v>
      </c>
      <c r="F405" t="s">
        <v>298</v>
      </c>
      <c r="G405" t="s">
        <v>387</v>
      </c>
      <c r="H405" t="s">
        <v>865</v>
      </c>
      <c r="I405" t="s">
        <v>298</v>
      </c>
      <c r="J405" t="s">
        <v>712</v>
      </c>
      <c r="K405" t="s">
        <v>298</v>
      </c>
      <c r="L405" t="s">
        <v>713</v>
      </c>
      <c r="M405" s="79" t="str">
        <f t="shared" si="17"/>
        <v>View on Google Map</v>
      </c>
      <c r="N405">
        <f t="shared" si="18"/>
        <v>51</v>
      </c>
    </row>
    <row r="406" spans="1:14" x14ac:dyDescent="0.2">
      <c r="A406">
        <v>340</v>
      </c>
      <c r="B406" t="s">
        <v>866</v>
      </c>
      <c r="C406" t="s">
        <v>1534</v>
      </c>
      <c r="D406">
        <v>68.571671305899997</v>
      </c>
      <c r="E406">
        <v>-149.972667672</v>
      </c>
      <c r="F406" t="s">
        <v>298</v>
      </c>
      <c r="G406" t="s">
        <v>387</v>
      </c>
      <c r="H406" t="s">
        <v>867</v>
      </c>
      <c r="I406" t="s">
        <v>298</v>
      </c>
      <c r="J406" t="s">
        <v>712</v>
      </c>
      <c r="K406" t="s">
        <v>298</v>
      </c>
      <c r="L406" t="s">
        <v>713</v>
      </c>
      <c r="M406" s="79" t="str">
        <f t="shared" si="17"/>
        <v>View on Google Map</v>
      </c>
      <c r="N406">
        <f t="shared" si="18"/>
        <v>52</v>
      </c>
    </row>
    <row r="407" spans="1:14" x14ac:dyDescent="0.2">
      <c r="A407">
        <v>341</v>
      </c>
      <c r="B407" t="s">
        <v>868</v>
      </c>
      <c r="C407" t="s">
        <v>1535</v>
      </c>
      <c r="D407">
        <v>68.562791718200003</v>
      </c>
      <c r="E407">
        <v>-149.977791473</v>
      </c>
      <c r="F407" t="s">
        <v>298</v>
      </c>
      <c r="G407" t="s">
        <v>387</v>
      </c>
      <c r="H407" t="s">
        <v>869</v>
      </c>
      <c r="I407" t="s">
        <v>298</v>
      </c>
      <c r="J407" t="s">
        <v>712</v>
      </c>
      <c r="K407" t="s">
        <v>298</v>
      </c>
      <c r="L407" t="s">
        <v>713</v>
      </c>
      <c r="M407" s="79" t="str">
        <f t="shared" si="17"/>
        <v>View on Google Map</v>
      </c>
      <c r="N407">
        <f t="shared" si="18"/>
        <v>53</v>
      </c>
    </row>
    <row r="408" spans="1:14" x14ac:dyDescent="0.2">
      <c r="A408">
        <v>342</v>
      </c>
      <c r="B408" t="s">
        <v>870</v>
      </c>
      <c r="C408" t="s">
        <v>1536</v>
      </c>
      <c r="D408">
        <v>68.556077412199997</v>
      </c>
      <c r="E408">
        <v>-149.93361884199999</v>
      </c>
      <c r="F408" t="s">
        <v>298</v>
      </c>
      <c r="G408" t="s">
        <v>387</v>
      </c>
      <c r="H408" t="s">
        <v>871</v>
      </c>
      <c r="I408" t="s">
        <v>298</v>
      </c>
      <c r="J408" t="s">
        <v>712</v>
      </c>
      <c r="K408" t="s">
        <v>298</v>
      </c>
      <c r="L408" t="s">
        <v>713</v>
      </c>
      <c r="M408" s="79" t="str">
        <f t="shared" si="17"/>
        <v>View on Google Map</v>
      </c>
      <c r="N408">
        <f t="shared" si="18"/>
        <v>54</v>
      </c>
    </row>
    <row r="409" spans="1:14" x14ac:dyDescent="0.2">
      <c r="A409">
        <v>343</v>
      </c>
      <c r="B409" t="s">
        <v>872</v>
      </c>
      <c r="C409" t="s">
        <v>1537</v>
      </c>
      <c r="D409">
        <v>68.567959712100006</v>
      </c>
      <c r="E409">
        <v>-149.89938475599999</v>
      </c>
      <c r="F409" t="s">
        <v>298</v>
      </c>
      <c r="G409" t="s">
        <v>387</v>
      </c>
      <c r="H409" t="s">
        <v>873</v>
      </c>
      <c r="I409" t="s">
        <v>298</v>
      </c>
      <c r="J409" t="s">
        <v>712</v>
      </c>
      <c r="K409" t="s">
        <v>298</v>
      </c>
      <c r="L409" t="s">
        <v>713</v>
      </c>
      <c r="M409" s="79" t="str">
        <f t="shared" si="17"/>
        <v>View on Google Map</v>
      </c>
      <c r="N409">
        <f t="shared" si="18"/>
        <v>55</v>
      </c>
    </row>
    <row r="410" spans="1:14" x14ac:dyDescent="0.2">
      <c r="A410">
        <v>344</v>
      </c>
      <c r="B410" t="s">
        <v>874</v>
      </c>
      <c r="C410" t="s">
        <v>1538</v>
      </c>
      <c r="D410">
        <v>68.615854386999999</v>
      </c>
      <c r="E410">
        <v>-149.123111674</v>
      </c>
      <c r="F410" t="s">
        <v>298</v>
      </c>
      <c r="G410" t="s">
        <v>387</v>
      </c>
      <c r="H410" t="s">
        <v>875</v>
      </c>
      <c r="I410" t="s">
        <v>298</v>
      </c>
      <c r="J410" t="s">
        <v>712</v>
      </c>
      <c r="K410" t="s">
        <v>298</v>
      </c>
      <c r="L410" t="s">
        <v>713</v>
      </c>
      <c r="M410" s="79" t="str">
        <f t="shared" si="17"/>
        <v>View on Google Map</v>
      </c>
      <c r="N410">
        <f t="shared" si="18"/>
        <v>56</v>
      </c>
    </row>
    <row r="411" spans="1:14" x14ac:dyDescent="0.2">
      <c r="A411">
        <v>345</v>
      </c>
      <c r="B411" t="s">
        <v>876</v>
      </c>
      <c r="C411" t="s">
        <v>1539</v>
      </c>
      <c r="D411">
        <v>68.622759303600006</v>
      </c>
      <c r="E411">
        <v>-149.15087640600001</v>
      </c>
      <c r="F411">
        <v>861</v>
      </c>
      <c r="G411" t="s">
        <v>387</v>
      </c>
      <c r="H411" t="s">
        <v>877</v>
      </c>
      <c r="I411" t="s">
        <v>298</v>
      </c>
      <c r="J411" t="s">
        <v>712</v>
      </c>
      <c r="K411" t="s">
        <v>298</v>
      </c>
      <c r="L411" t="s">
        <v>713</v>
      </c>
      <c r="M411" s="79" t="str">
        <f t="shared" si="17"/>
        <v>View on Google Map</v>
      </c>
      <c r="N411">
        <f t="shared" si="18"/>
        <v>57</v>
      </c>
    </row>
    <row r="412" spans="1:14" x14ac:dyDescent="0.2">
      <c r="A412">
        <v>346</v>
      </c>
      <c r="B412" t="s">
        <v>878</v>
      </c>
      <c r="C412" t="s">
        <v>1540</v>
      </c>
      <c r="D412">
        <v>68.625381351599998</v>
      </c>
      <c r="E412">
        <v>-149.13918719200001</v>
      </c>
      <c r="F412">
        <v>877</v>
      </c>
      <c r="G412" t="s">
        <v>387</v>
      </c>
      <c r="H412" t="s">
        <v>879</v>
      </c>
      <c r="I412" t="s">
        <v>298</v>
      </c>
      <c r="J412" t="s">
        <v>712</v>
      </c>
      <c r="K412" t="s">
        <v>298</v>
      </c>
      <c r="L412" t="s">
        <v>713</v>
      </c>
      <c r="M412" s="79" t="str">
        <f t="shared" si="17"/>
        <v>View on Google Map</v>
      </c>
      <c r="N412">
        <f t="shared" si="18"/>
        <v>58</v>
      </c>
    </row>
    <row r="413" spans="1:14" x14ac:dyDescent="0.2">
      <c r="A413">
        <v>347</v>
      </c>
      <c r="B413" t="s">
        <v>880</v>
      </c>
      <c r="C413" t="s">
        <v>1541</v>
      </c>
      <c r="D413">
        <v>68.630955107899993</v>
      </c>
      <c r="E413">
        <v>-149.161535972</v>
      </c>
      <c r="F413">
        <v>858</v>
      </c>
      <c r="G413" t="s">
        <v>387</v>
      </c>
      <c r="H413" t="s">
        <v>881</v>
      </c>
      <c r="I413" t="s">
        <v>298</v>
      </c>
      <c r="J413" t="s">
        <v>712</v>
      </c>
      <c r="K413" t="s">
        <v>298</v>
      </c>
      <c r="L413" t="s">
        <v>713</v>
      </c>
      <c r="M413" s="79" t="str">
        <f t="shared" si="17"/>
        <v>View on Google Map</v>
      </c>
      <c r="N413">
        <f t="shared" si="18"/>
        <v>59</v>
      </c>
    </row>
    <row r="414" spans="1:14" x14ac:dyDescent="0.2">
      <c r="A414">
        <v>348</v>
      </c>
      <c r="B414" t="s">
        <v>882</v>
      </c>
      <c r="C414" t="s">
        <v>1542</v>
      </c>
      <c r="D414">
        <v>68.636431312400006</v>
      </c>
      <c r="E414">
        <v>-149.14390222200001</v>
      </c>
      <c r="F414" t="s">
        <v>298</v>
      </c>
      <c r="G414" t="s">
        <v>387</v>
      </c>
      <c r="H414" t="s">
        <v>883</v>
      </c>
      <c r="I414" t="s">
        <v>298</v>
      </c>
      <c r="J414" t="s">
        <v>712</v>
      </c>
      <c r="K414" t="s">
        <v>298</v>
      </c>
      <c r="L414" t="s">
        <v>713</v>
      </c>
      <c r="M414" s="79" t="str">
        <f t="shared" si="17"/>
        <v>View on Google Map</v>
      </c>
      <c r="N414">
        <f t="shared" si="18"/>
        <v>60</v>
      </c>
    </row>
    <row r="415" spans="1:14" x14ac:dyDescent="0.2">
      <c r="A415">
        <v>349</v>
      </c>
      <c r="B415" t="s">
        <v>884</v>
      </c>
      <c r="C415" t="s">
        <v>1543</v>
      </c>
      <c r="D415">
        <v>68.638723598300004</v>
      </c>
      <c r="E415">
        <v>-149.17862426400001</v>
      </c>
      <c r="F415" t="s">
        <v>298</v>
      </c>
      <c r="G415" t="s">
        <v>387</v>
      </c>
      <c r="H415" t="s">
        <v>885</v>
      </c>
      <c r="I415" t="s">
        <v>298</v>
      </c>
      <c r="J415" t="s">
        <v>712</v>
      </c>
      <c r="K415" t="s">
        <v>298</v>
      </c>
      <c r="L415" t="s">
        <v>713</v>
      </c>
      <c r="M415" s="79" t="str">
        <f t="shared" si="17"/>
        <v>View on Google Map</v>
      </c>
      <c r="N415">
        <f t="shared" si="18"/>
        <v>61</v>
      </c>
    </row>
    <row r="416" spans="1:14" x14ac:dyDescent="0.2">
      <c r="A416">
        <v>350</v>
      </c>
      <c r="B416" t="s">
        <v>886</v>
      </c>
      <c r="C416" t="s">
        <v>1544</v>
      </c>
      <c r="D416">
        <v>68.634874735899999</v>
      </c>
      <c r="E416">
        <v>-149.193728236</v>
      </c>
      <c r="F416" t="s">
        <v>298</v>
      </c>
      <c r="G416" t="s">
        <v>387</v>
      </c>
      <c r="H416" t="s">
        <v>887</v>
      </c>
      <c r="I416" t="s">
        <v>298</v>
      </c>
      <c r="J416" t="s">
        <v>712</v>
      </c>
      <c r="K416" t="s">
        <v>298</v>
      </c>
      <c r="L416" t="s">
        <v>713</v>
      </c>
      <c r="M416" s="79" t="str">
        <f t="shared" si="17"/>
        <v>View on Google Map</v>
      </c>
      <c r="N416">
        <f t="shared" si="18"/>
        <v>62</v>
      </c>
    </row>
    <row r="417" spans="1:14" x14ac:dyDescent="0.2">
      <c r="A417">
        <v>351</v>
      </c>
      <c r="B417" t="s">
        <v>888</v>
      </c>
      <c r="C417" t="s">
        <v>1545</v>
      </c>
      <c r="D417">
        <v>68.630921065799996</v>
      </c>
      <c r="E417">
        <v>-149.19135200100001</v>
      </c>
      <c r="F417" t="s">
        <v>298</v>
      </c>
      <c r="G417" t="s">
        <v>387</v>
      </c>
      <c r="H417" t="s">
        <v>889</v>
      </c>
      <c r="I417" t="s">
        <v>298</v>
      </c>
      <c r="J417" t="s">
        <v>712</v>
      </c>
      <c r="K417" t="s">
        <v>298</v>
      </c>
      <c r="L417" t="s">
        <v>713</v>
      </c>
      <c r="M417" s="79" t="str">
        <f t="shared" si="17"/>
        <v>View on Google Map</v>
      </c>
      <c r="N417">
        <f t="shared" si="18"/>
        <v>63</v>
      </c>
    </row>
    <row r="418" spans="1:14" x14ac:dyDescent="0.2">
      <c r="A418">
        <v>352</v>
      </c>
      <c r="B418" t="s">
        <v>890</v>
      </c>
      <c r="C418" t="s">
        <v>1546</v>
      </c>
      <c r="D418">
        <v>68.635774522800006</v>
      </c>
      <c r="E418">
        <v>-149.20688041899999</v>
      </c>
      <c r="F418" t="s">
        <v>298</v>
      </c>
      <c r="G418" t="s">
        <v>387</v>
      </c>
      <c r="H418" t="s">
        <v>891</v>
      </c>
      <c r="I418" t="s">
        <v>298</v>
      </c>
      <c r="J418" t="s">
        <v>712</v>
      </c>
      <c r="K418" t="s">
        <v>298</v>
      </c>
      <c r="L418" t="s">
        <v>713</v>
      </c>
      <c r="M418" s="79" t="str">
        <f t="shared" si="17"/>
        <v>View on Google Map</v>
      </c>
      <c r="N418">
        <f t="shared" si="18"/>
        <v>64</v>
      </c>
    </row>
    <row r="419" spans="1:14" x14ac:dyDescent="0.2">
      <c r="A419">
        <v>353</v>
      </c>
      <c r="B419" t="s">
        <v>892</v>
      </c>
      <c r="C419" t="s">
        <v>1547</v>
      </c>
      <c r="D419">
        <v>68.585080002200002</v>
      </c>
      <c r="E419">
        <v>-149.208359645</v>
      </c>
      <c r="F419">
        <v>898</v>
      </c>
      <c r="G419" t="s">
        <v>387</v>
      </c>
      <c r="H419" t="s">
        <v>893</v>
      </c>
      <c r="I419" t="s">
        <v>298</v>
      </c>
      <c r="J419" t="s">
        <v>712</v>
      </c>
      <c r="K419" t="s">
        <v>298</v>
      </c>
      <c r="L419" t="s">
        <v>713</v>
      </c>
      <c r="M419" s="79" t="str">
        <f t="shared" si="17"/>
        <v>View on Google Map</v>
      </c>
      <c r="N419">
        <f t="shared" si="18"/>
        <v>65</v>
      </c>
    </row>
    <row r="420" spans="1:14" x14ac:dyDescent="0.2">
      <c r="A420">
        <v>354</v>
      </c>
      <c r="B420" t="s">
        <v>894</v>
      </c>
      <c r="C420" t="s">
        <v>1548</v>
      </c>
      <c r="D420">
        <v>68.583148055099997</v>
      </c>
      <c r="E420">
        <v>-149.19950362399999</v>
      </c>
      <c r="F420">
        <v>896</v>
      </c>
      <c r="G420" t="s">
        <v>387</v>
      </c>
      <c r="H420" t="s">
        <v>895</v>
      </c>
      <c r="I420" t="s">
        <v>298</v>
      </c>
      <c r="J420" t="s">
        <v>712</v>
      </c>
      <c r="K420" t="s">
        <v>298</v>
      </c>
      <c r="L420" t="s">
        <v>713</v>
      </c>
      <c r="M420" s="79" t="str">
        <f t="shared" si="17"/>
        <v>View on Google Map</v>
      </c>
      <c r="N420">
        <f t="shared" ref="N420:N434" si="19">VALUE(MID(H420,5,3))</f>
        <v>66</v>
      </c>
    </row>
    <row r="421" spans="1:14" x14ac:dyDescent="0.2">
      <c r="A421">
        <v>355</v>
      </c>
      <c r="B421" t="s">
        <v>896</v>
      </c>
      <c r="C421" t="s">
        <v>1549</v>
      </c>
      <c r="D421">
        <v>68.589302268899999</v>
      </c>
      <c r="E421">
        <v>-149.18432651699999</v>
      </c>
      <c r="F421">
        <v>880</v>
      </c>
      <c r="G421" t="s">
        <v>387</v>
      </c>
      <c r="H421" t="s">
        <v>897</v>
      </c>
      <c r="I421" t="s">
        <v>298</v>
      </c>
      <c r="J421" t="s">
        <v>712</v>
      </c>
      <c r="K421" t="s">
        <v>298</v>
      </c>
      <c r="L421" t="s">
        <v>713</v>
      </c>
      <c r="M421" s="79" t="str">
        <f t="shared" si="17"/>
        <v>View on Google Map</v>
      </c>
      <c r="N421">
        <f t="shared" si="19"/>
        <v>67</v>
      </c>
    </row>
    <row r="422" spans="1:14" x14ac:dyDescent="0.2">
      <c r="A422">
        <v>357</v>
      </c>
      <c r="B422" t="s">
        <v>898</v>
      </c>
      <c r="C422" t="s">
        <v>1550</v>
      </c>
      <c r="D422">
        <v>68.595953562800005</v>
      </c>
      <c r="E422">
        <v>-149.161045868</v>
      </c>
      <c r="F422" t="s">
        <v>298</v>
      </c>
      <c r="G422" t="s">
        <v>387</v>
      </c>
      <c r="H422" t="s">
        <v>899</v>
      </c>
      <c r="I422" t="s">
        <v>298</v>
      </c>
      <c r="J422" t="s">
        <v>712</v>
      </c>
      <c r="K422" t="s">
        <v>298</v>
      </c>
      <c r="L422" t="s">
        <v>713</v>
      </c>
      <c r="M422" s="79" t="str">
        <f t="shared" si="17"/>
        <v>View on Google Map</v>
      </c>
      <c r="N422">
        <f t="shared" si="19"/>
        <v>69</v>
      </c>
    </row>
    <row r="423" spans="1:14" x14ac:dyDescent="0.2">
      <c r="A423">
        <v>358</v>
      </c>
      <c r="B423" t="s">
        <v>900</v>
      </c>
      <c r="C423" t="s">
        <v>1551</v>
      </c>
      <c r="D423">
        <v>68.590721600400002</v>
      </c>
      <c r="E423">
        <v>-149.17612158099999</v>
      </c>
      <c r="F423" t="s">
        <v>298</v>
      </c>
      <c r="G423" t="s">
        <v>387</v>
      </c>
      <c r="H423" t="s">
        <v>901</v>
      </c>
      <c r="I423" t="s">
        <v>298</v>
      </c>
      <c r="J423" t="s">
        <v>712</v>
      </c>
      <c r="K423" t="s">
        <v>298</v>
      </c>
      <c r="L423" t="s">
        <v>713</v>
      </c>
      <c r="M423" s="79" t="str">
        <f t="shared" si="17"/>
        <v>View on Google Map</v>
      </c>
      <c r="N423">
        <f t="shared" si="19"/>
        <v>70</v>
      </c>
    </row>
    <row r="424" spans="1:14" x14ac:dyDescent="0.2">
      <c r="A424">
        <v>359</v>
      </c>
      <c r="B424" t="s">
        <v>902</v>
      </c>
      <c r="C424" t="s">
        <v>1552</v>
      </c>
      <c r="D424">
        <v>68.600362864999994</v>
      </c>
      <c r="E424">
        <v>-149.14055367099999</v>
      </c>
      <c r="F424" t="s">
        <v>298</v>
      </c>
      <c r="G424" t="s">
        <v>387</v>
      </c>
      <c r="H424" t="s">
        <v>903</v>
      </c>
      <c r="I424" t="s">
        <v>298</v>
      </c>
      <c r="J424" t="s">
        <v>712</v>
      </c>
      <c r="K424" t="s">
        <v>298</v>
      </c>
      <c r="L424" t="s">
        <v>713</v>
      </c>
      <c r="M424" s="79" t="str">
        <f t="shared" si="17"/>
        <v>View on Google Map</v>
      </c>
      <c r="N424">
        <f t="shared" si="19"/>
        <v>71</v>
      </c>
    </row>
    <row r="425" spans="1:14" x14ac:dyDescent="0.2">
      <c r="A425">
        <v>360</v>
      </c>
      <c r="B425" t="s">
        <v>904</v>
      </c>
      <c r="C425" t="s">
        <v>1553</v>
      </c>
      <c r="D425">
        <v>68.610380375800005</v>
      </c>
      <c r="E425">
        <v>-149.15074315300001</v>
      </c>
      <c r="F425" t="s">
        <v>298</v>
      </c>
      <c r="G425" t="s">
        <v>387</v>
      </c>
      <c r="H425" t="s">
        <v>905</v>
      </c>
      <c r="I425" t="s">
        <v>298</v>
      </c>
      <c r="J425" t="s">
        <v>712</v>
      </c>
      <c r="K425" t="s">
        <v>298</v>
      </c>
      <c r="L425" t="s">
        <v>713</v>
      </c>
      <c r="M425" s="79" t="str">
        <f t="shared" si="17"/>
        <v>View on Google Map</v>
      </c>
      <c r="N425">
        <f t="shared" si="19"/>
        <v>72</v>
      </c>
    </row>
    <row r="426" spans="1:14" x14ac:dyDescent="0.2">
      <c r="A426">
        <v>361</v>
      </c>
      <c r="B426" t="s">
        <v>906</v>
      </c>
      <c r="C426" t="s">
        <v>1554</v>
      </c>
      <c r="D426">
        <v>68.6163784405</v>
      </c>
      <c r="E426">
        <v>-149.16060521700001</v>
      </c>
      <c r="F426" t="s">
        <v>298</v>
      </c>
      <c r="G426" t="s">
        <v>387</v>
      </c>
      <c r="H426" t="s">
        <v>907</v>
      </c>
      <c r="I426" t="s">
        <v>298</v>
      </c>
      <c r="J426" t="s">
        <v>712</v>
      </c>
      <c r="K426" t="s">
        <v>298</v>
      </c>
      <c r="L426" t="s">
        <v>713</v>
      </c>
      <c r="M426" s="79" t="str">
        <f t="shared" si="17"/>
        <v>View on Google Map</v>
      </c>
      <c r="N426">
        <f t="shared" si="19"/>
        <v>73</v>
      </c>
    </row>
    <row r="427" spans="1:14" x14ac:dyDescent="0.2">
      <c r="A427">
        <v>362</v>
      </c>
      <c r="B427" t="s">
        <v>908</v>
      </c>
      <c r="C427" t="s">
        <v>1555</v>
      </c>
      <c r="D427">
        <v>68.617934232500005</v>
      </c>
      <c r="E427">
        <v>-149.18594585299999</v>
      </c>
      <c r="F427" t="s">
        <v>298</v>
      </c>
      <c r="G427" t="s">
        <v>387</v>
      </c>
      <c r="H427" t="s">
        <v>909</v>
      </c>
      <c r="I427" t="s">
        <v>298</v>
      </c>
      <c r="J427" t="s">
        <v>712</v>
      </c>
      <c r="K427" t="s">
        <v>298</v>
      </c>
      <c r="L427" t="s">
        <v>713</v>
      </c>
      <c r="M427" s="79" t="str">
        <f t="shared" si="17"/>
        <v>View on Google Map</v>
      </c>
      <c r="N427">
        <f t="shared" si="19"/>
        <v>74</v>
      </c>
    </row>
    <row r="428" spans="1:14" x14ac:dyDescent="0.2">
      <c r="A428">
        <v>363</v>
      </c>
      <c r="B428" t="s">
        <v>910</v>
      </c>
      <c r="C428" t="s">
        <v>1556</v>
      </c>
      <c r="D428">
        <v>68.614396448299999</v>
      </c>
      <c r="E428">
        <v>-149.19403818800001</v>
      </c>
      <c r="F428" t="s">
        <v>298</v>
      </c>
      <c r="G428" t="s">
        <v>387</v>
      </c>
      <c r="H428" t="s">
        <v>911</v>
      </c>
      <c r="I428" t="s">
        <v>298</v>
      </c>
      <c r="J428" t="s">
        <v>712</v>
      </c>
      <c r="K428" t="s">
        <v>298</v>
      </c>
      <c r="L428" t="s">
        <v>713</v>
      </c>
      <c r="M428" s="79" t="str">
        <f t="shared" si="17"/>
        <v>View on Google Map</v>
      </c>
      <c r="N428">
        <f t="shared" si="19"/>
        <v>75</v>
      </c>
    </row>
    <row r="429" spans="1:14" x14ac:dyDescent="0.2">
      <c r="A429">
        <v>364</v>
      </c>
      <c r="B429" t="s">
        <v>912</v>
      </c>
      <c r="C429" t="s">
        <v>1557</v>
      </c>
      <c r="D429">
        <v>68.694256581000005</v>
      </c>
      <c r="E429">
        <v>-149.73679655699999</v>
      </c>
      <c r="F429" t="s">
        <v>298</v>
      </c>
      <c r="G429" t="s">
        <v>387</v>
      </c>
      <c r="H429" t="s">
        <v>913</v>
      </c>
      <c r="I429" t="s">
        <v>298</v>
      </c>
      <c r="J429" t="s">
        <v>712</v>
      </c>
      <c r="K429" t="s">
        <v>298</v>
      </c>
      <c r="L429" t="s">
        <v>713</v>
      </c>
      <c r="M429" s="79" t="str">
        <f t="shared" si="17"/>
        <v>View on Google Map</v>
      </c>
      <c r="N429">
        <f t="shared" si="19"/>
        <v>76</v>
      </c>
    </row>
    <row r="430" spans="1:14" x14ac:dyDescent="0.2">
      <c r="A430">
        <v>365</v>
      </c>
      <c r="B430" t="s">
        <v>914</v>
      </c>
      <c r="C430" t="s">
        <v>1558</v>
      </c>
      <c r="D430">
        <v>68.696056827099994</v>
      </c>
      <c r="E430">
        <v>-149.73131395300001</v>
      </c>
      <c r="F430" t="s">
        <v>298</v>
      </c>
      <c r="G430" t="s">
        <v>387</v>
      </c>
      <c r="H430" t="s">
        <v>915</v>
      </c>
      <c r="I430" t="s">
        <v>298</v>
      </c>
      <c r="J430" t="s">
        <v>712</v>
      </c>
      <c r="K430" t="s">
        <v>298</v>
      </c>
      <c r="L430" t="s">
        <v>713</v>
      </c>
      <c r="M430" s="79" t="str">
        <f t="shared" si="17"/>
        <v>View on Google Map</v>
      </c>
      <c r="N430">
        <f t="shared" si="19"/>
        <v>77</v>
      </c>
    </row>
    <row r="431" spans="1:14" x14ac:dyDescent="0.2">
      <c r="A431">
        <v>366</v>
      </c>
      <c r="B431" t="s">
        <v>916</v>
      </c>
      <c r="C431" t="s">
        <v>1559</v>
      </c>
      <c r="D431">
        <v>68.696468206399999</v>
      </c>
      <c r="E431">
        <v>-149.708828248</v>
      </c>
      <c r="F431" t="s">
        <v>298</v>
      </c>
      <c r="G431" t="s">
        <v>387</v>
      </c>
      <c r="H431" t="s">
        <v>917</v>
      </c>
      <c r="I431" t="s">
        <v>298</v>
      </c>
      <c r="J431" t="s">
        <v>712</v>
      </c>
      <c r="K431" t="s">
        <v>298</v>
      </c>
      <c r="L431" t="s">
        <v>713</v>
      </c>
      <c r="M431" s="79" t="str">
        <f t="shared" si="17"/>
        <v>View on Google Map</v>
      </c>
      <c r="N431">
        <f t="shared" si="19"/>
        <v>78</v>
      </c>
    </row>
    <row r="432" spans="1:14" x14ac:dyDescent="0.2">
      <c r="A432">
        <v>367</v>
      </c>
      <c r="B432" t="s">
        <v>918</v>
      </c>
      <c r="C432" t="s">
        <v>1560</v>
      </c>
      <c r="D432">
        <v>68.688141157800004</v>
      </c>
      <c r="E432">
        <v>-149.73555264800001</v>
      </c>
      <c r="F432" t="s">
        <v>298</v>
      </c>
      <c r="G432" t="s">
        <v>387</v>
      </c>
      <c r="H432" t="s">
        <v>919</v>
      </c>
      <c r="I432" t="s">
        <v>298</v>
      </c>
      <c r="J432" t="s">
        <v>712</v>
      </c>
      <c r="K432" t="s">
        <v>298</v>
      </c>
      <c r="L432" t="s">
        <v>713</v>
      </c>
      <c r="M432" s="79" t="str">
        <f t="shared" si="17"/>
        <v>View on Google Map</v>
      </c>
      <c r="N432">
        <f t="shared" si="19"/>
        <v>79</v>
      </c>
    </row>
    <row r="433" spans="1:14" x14ac:dyDescent="0.2">
      <c r="A433">
        <v>368</v>
      </c>
      <c r="B433" t="s">
        <v>920</v>
      </c>
      <c r="C433" t="s">
        <v>1561</v>
      </c>
      <c r="D433">
        <v>68.682810930000002</v>
      </c>
      <c r="E433">
        <v>-149.73974315500001</v>
      </c>
      <c r="F433" t="s">
        <v>298</v>
      </c>
      <c r="G433" t="s">
        <v>387</v>
      </c>
      <c r="H433" t="s">
        <v>921</v>
      </c>
      <c r="I433" t="s">
        <v>298</v>
      </c>
      <c r="J433" t="s">
        <v>712</v>
      </c>
      <c r="K433" t="s">
        <v>298</v>
      </c>
      <c r="L433" t="s">
        <v>713</v>
      </c>
      <c r="M433" s="79" t="str">
        <f t="shared" si="17"/>
        <v>View on Google Map</v>
      </c>
      <c r="N433">
        <f t="shared" si="19"/>
        <v>80</v>
      </c>
    </row>
    <row r="434" spans="1:14" x14ac:dyDescent="0.2">
      <c r="A434">
        <v>369</v>
      </c>
      <c r="B434" t="s">
        <v>922</v>
      </c>
      <c r="C434" t="s">
        <v>1562</v>
      </c>
      <c r="D434">
        <v>68.682815967099998</v>
      </c>
      <c r="E434">
        <v>-149.759701116</v>
      </c>
      <c r="F434" t="s">
        <v>298</v>
      </c>
      <c r="G434" t="s">
        <v>387</v>
      </c>
      <c r="H434" t="s">
        <v>923</v>
      </c>
      <c r="I434" t="s">
        <v>298</v>
      </c>
      <c r="J434" t="s">
        <v>712</v>
      </c>
      <c r="K434" t="s">
        <v>298</v>
      </c>
      <c r="L434" t="s">
        <v>713</v>
      </c>
      <c r="M434" s="79" t="str">
        <f t="shared" si="17"/>
        <v>View on Google Map</v>
      </c>
      <c r="N434">
        <f t="shared" si="19"/>
        <v>81</v>
      </c>
    </row>
    <row r="435" spans="1:14" x14ac:dyDescent="0.2">
      <c r="A435">
        <v>1225</v>
      </c>
      <c r="B435" t="s">
        <v>1363</v>
      </c>
      <c r="C435" s="13" t="s">
        <v>1367</v>
      </c>
      <c r="D435">
        <v>68.641727000000003</v>
      </c>
      <c r="E435">
        <v>-149.58665300000001</v>
      </c>
      <c r="F435">
        <v>724</v>
      </c>
      <c r="G435" t="s">
        <v>1163</v>
      </c>
      <c r="H435" t="s">
        <v>298</v>
      </c>
      <c r="I435" t="s">
        <v>298</v>
      </c>
      <c r="J435" t="s">
        <v>1358</v>
      </c>
      <c r="K435" t="s">
        <v>298</v>
      </c>
      <c r="L435" t="s">
        <v>298</v>
      </c>
      <c r="M435" s="79" t="str">
        <f t="shared" si="17"/>
        <v>View on Google Map</v>
      </c>
    </row>
    <row r="436" spans="1:14" x14ac:dyDescent="0.2">
      <c r="B436" t="s">
        <v>1375</v>
      </c>
      <c r="C436" s="85" t="s">
        <v>1376</v>
      </c>
      <c r="D436">
        <v>68.622865000000004</v>
      </c>
      <c r="E436">
        <v>-149.60854499999999</v>
      </c>
      <c r="F436">
        <v>758</v>
      </c>
      <c r="G436" t="s">
        <v>1163</v>
      </c>
      <c r="J436" t="s">
        <v>1358</v>
      </c>
      <c r="M436" s="79" t="str">
        <f t="shared" si="17"/>
        <v>View on Google Map</v>
      </c>
    </row>
    <row r="437" spans="1:14" x14ac:dyDescent="0.2">
      <c r="A437">
        <v>1220</v>
      </c>
      <c r="B437" t="s">
        <v>1359</v>
      </c>
      <c r="C437" s="13" t="s">
        <v>1368</v>
      </c>
      <c r="D437">
        <v>68.624410999999995</v>
      </c>
      <c r="E437">
        <v>-149.609589</v>
      </c>
      <c r="F437">
        <v>750</v>
      </c>
      <c r="G437" t="s">
        <v>1163</v>
      </c>
      <c r="H437" t="s">
        <v>298</v>
      </c>
      <c r="I437" t="s">
        <v>298</v>
      </c>
      <c r="J437" t="s">
        <v>1358</v>
      </c>
      <c r="K437" t="s">
        <v>298</v>
      </c>
      <c r="L437" t="s">
        <v>298</v>
      </c>
      <c r="M437" s="79" t="str">
        <f t="shared" si="17"/>
        <v>View on Google Map</v>
      </c>
    </row>
    <row r="438" spans="1:14" x14ac:dyDescent="0.2">
      <c r="A438">
        <v>1222</v>
      </c>
      <c r="B438" t="s">
        <v>1366</v>
      </c>
      <c r="C438" s="13" t="s">
        <v>1369</v>
      </c>
      <c r="D438">
        <v>68.629636000000005</v>
      </c>
      <c r="E438">
        <v>-149.57565600000001</v>
      </c>
      <c r="F438">
        <v>755</v>
      </c>
      <c r="G438" t="s">
        <v>1163</v>
      </c>
      <c r="H438" t="s">
        <v>298</v>
      </c>
      <c r="I438" t="s">
        <v>298</v>
      </c>
      <c r="J438" t="s">
        <v>1358</v>
      </c>
      <c r="K438" t="s">
        <v>298</v>
      </c>
      <c r="L438" t="s">
        <v>298</v>
      </c>
      <c r="M438" s="79" t="str">
        <f t="shared" si="17"/>
        <v>View on Google Map</v>
      </c>
    </row>
    <row r="439" spans="1:14" x14ac:dyDescent="0.2">
      <c r="A439">
        <v>1228</v>
      </c>
      <c r="B439" t="s">
        <v>1365</v>
      </c>
      <c r="C439" s="13" t="s">
        <v>1370</v>
      </c>
      <c r="D439">
        <v>68.634530999999996</v>
      </c>
      <c r="E439">
        <v>-149.64205799999999</v>
      </c>
      <c r="F439">
        <v>748</v>
      </c>
      <c r="G439" t="s">
        <v>1163</v>
      </c>
      <c r="H439" t="s">
        <v>298</v>
      </c>
      <c r="I439" t="s">
        <v>298</v>
      </c>
      <c r="J439" t="s">
        <v>1358</v>
      </c>
      <c r="K439" t="s">
        <v>298</v>
      </c>
      <c r="L439" t="s">
        <v>298</v>
      </c>
      <c r="M439" s="79" t="str">
        <f t="shared" si="17"/>
        <v>View on Google Map</v>
      </c>
    </row>
    <row r="440" spans="1:14" x14ac:dyDescent="0.2">
      <c r="A440">
        <v>1227</v>
      </c>
      <c r="B440" t="s">
        <v>1364</v>
      </c>
      <c r="C440" s="13" t="s">
        <v>1371</v>
      </c>
      <c r="D440">
        <v>68.634039000000001</v>
      </c>
      <c r="E440">
        <v>-149.63704899999999</v>
      </c>
      <c r="F440">
        <v>750</v>
      </c>
      <c r="G440" t="s">
        <v>1163</v>
      </c>
      <c r="H440" t="s">
        <v>298</v>
      </c>
      <c r="I440" t="s">
        <v>298</v>
      </c>
      <c r="J440" t="s">
        <v>1358</v>
      </c>
      <c r="K440" t="s">
        <v>298</v>
      </c>
      <c r="L440" t="s">
        <v>298</v>
      </c>
      <c r="M440" s="79" t="str">
        <f t="shared" si="17"/>
        <v>View on Google Map</v>
      </c>
    </row>
    <row r="441" spans="1:14" x14ac:dyDescent="0.2">
      <c r="A441">
        <v>1223</v>
      </c>
      <c r="B441" t="s">
        <v>1361</v>
      </c>
      <c r="C441" s="13" t="s">
        <v>1372</v>
      </c>
      <c r="D441">
        <v>68.635624000000007</v>
      </c>
      <c r="E441">
        <v>-149.587064</v>
      </c>
      <c r="F441">
        <v>745</v>
      </c>
      <c r="G441" t="s">
        <v>1163</v>
      </c>
      <c r="H441" t="s">
        <v>298</v>
      </c>
      <c r="I441" t="s">
        <v>298</v>
      </c>
      <c r="J441" t="s">
        <v>1358</v>
      </c>
      <c r="K441" t="s">
        <v>298</v>
      </c>
      <c r="L441" t="s">
        <v>298</v>
      </c>
      <c r="M441" s="79" t="str">
        <f t="shared" si="17"/>
        <v>View on Google Map</v>
      </c>
    </row>
    <row r="442" spans="1:14" x14ac:dyDescent="0.2">
      <c r="A442">
        <v>1224</v>
      </c>
      <c r="B442" t="s">
        <v>1362</v>
      </c>
      <c r="C442" s="13" t="s">
        <v>1373</v>
      </c>
      <c r="D442">
        <v>68.638692000000006</v>
      </c>
      <c r="E442">
        <v>-149.567789</v>
      </c>
      <c r="F442">
        <v>731</v>
      </c>
      <c r="G442" t="s">
        <v>1163</v>
      </c>
      <c r="H442" t="s">
        <v>298</v>
      </c>
      <c r="I442" t="s">
        <v>298</v>
      </c>
      <c r="J442" t="s">
        <v>1358</v>
      </c>
      <c r="K442" t="s">
        <v>298</v>
      </c>
      <c r="L442" t="s">
        <v>298</v>
      </c>
      <c r="M442" s="79" t="str">
        <f t="shared" si="17"/>
        <v>View on Google Map</v>
      </c>
    </row>
    <row r="443" spans="1:14" x14ac:dyDescent="0.2">
      <c r="A443">
        <v>1221</v>
      </c>
      <c r="B443" t="s">
        <v>1360</v>
      </c>
      <c r="C443" s="13" t="s">
        <v>1374</v>
      </c>
      <c r="D443">
        <v>68.625440999999995</v>
      </c>
      <c r="E443">
        <v>-149.60287299999999</v>
      </c>
      <c r="F443">
        <v>717</v>
      </c>
      <c r="G443" t="s">
        <v>1163</v>
      </c>
      <c r="H443" t="s">
        <v>298</v>
      </c>
      <c r="I443" t="s">
        <v>298</v>
      </c>
      <c r="J443" t="s">
        <v>1358</v>
      </c>
      <c r="K443" t="s">
        <v>298</v>
      </c>
      <c r="L443" t="s">
        <v>298</v>
      </c>
      <c r="M443" s="79" t="str">
        <f t="shared" si="17"/>
        <v>View on Google Map</v>
      </c>
    </row>
    <row r="444" spans="1:14" x14ac:dyDescent="0.2">
      <c r="A444">
        <v>1226</v>
      </c>
      <c r="B444" s="13" t="s">
        <v>1625</v>
      </c>
      <c r="C444" s="13" t="s">
        <v>1626</v>
      </c>
      <c r="D444">
        <v>68.647621999999998</v>
      </c>
      <c r="E444">
        <v>-149.57729800000001</v>
      </c>
      <c r="F444">
        <v>719</v>
      </c>
      <c r="G444" t="s">
        <v>1163</v>
      </c>
      <c r="H444" t="s">
        <v>298</v>
      </c>
      <c r="I444" t="s">
        <v>298</v>
      </c>
      <c r="J444" t="s">
        <v>1358</v>
      </c>
      <c r="K444" t="s">
        <v>298</v>
      </c>
      <c r="L444" t="s">
        <v>298</v>
      </c>
      <c r="M444" s="79" t="str">
        <f t="shared" si="17"/>
        <v>View on Google Map</v>
      </c>
    </row>
    <row r="445" spans="1:14" x14ac:dyDescent="0.2">
      <c r="A445">
        <v>487</v>
      </c>
      <c r="B445" t="s">
        <v>1072</v>
      </c>
      <c r="C445" t="str">
        <f>"Arctic LTER Site number " &amp; A445</f>
        <v>Arctic LTER Site number 487</v>
      </c>
      <c r="D445">
        <v>68.961583332999993</v>
      </c>
      <c r="E445">
        <v>-150.20961666700001</v>
      </c>
      <c r="F445">
        <v>380</v>
      </c>
      <c r="G445" t="s">
        <v>387</v>
      </c>
      <c r="H445" t="s">
        <v>298</v>
      </c>
      <c r="I445" t="s">
        <v>298</v>
      </c>
      <c r="J445" t="s">
        <v>360</v>
      </c>
      <c r="K445" t="s">
        <v>298</v>
      </c>
      <c r="L445" t="s">
        <v>361</v>
      </c>
      <c r="M445" s="79" t="str">
        <f t="shared" si="17"/>
        <v>View on Google Map</v>
      </c>
    </row>
    <row r="446" spans="1:14" x14ac:dyDescent="0.2">
      <c r="A446">
        <v>23</v>
      </c>
      <c r="B446" t="s">
        <v>345</v>
      </c>
      <c r="C446" t="str">
        <f>"Arctic LTER Site number " &amp; A446</f>
        <v>Arctic LTER Site number 23</v>
      </c>
      <c r="D446" t="s">
        <v>298</v>
      </c>
      <c r="E446" t="s">
        <v>298</v>
      </c>
      <c r="F446" t="s">
        <v>298</v>
      </c>
      <c r="G446" t="s">
        <v>299</v>
      </c>
      <c r="H446" t="s">
        <v>298</v>
      </c>
      <c r="I446" t="s">
        <v>298</v>
      </c>
      <c r="J446" t="s">
        <v>1358</v>
      </c>
      <c r="K446" t="s">
        <v>298</v>
      </c>
      <c r="L446" t="s">
        <v>298</v>
      </c>
      <c r="M446" s="79" t="str">
        <f t="shared" si="17"/>
        <v>View on Google Map</v>
      </c>
    </row>
    <row r="447" spans="1:14" x14ac:dyDescent="0.2">
      <c r="A447">
        <v>529</v>
      </c>
      <c r="B447" t="s">
        <v>1134</v>
      </c>
      <c r="C447" t="s">
        <v>1135</v>
      </c>
      <c r="D447">
        <v>68.672934999999995</v>
      </c>
      <c r="E447">
        <v>-149.61752300000001</v>
      </c>
      <c r="F447">
        <v>708</v>
      </c>
      <c r="G447" t="s">
        <v>387</v>
      </c>
      <c r="H447" t="s">
        <v>298</v>
      </c>
      <c r="I447" t="s">
        <v>298</v>
      </c>
      <c r="J447" t="s">
        <v>1029</v>
      </c>
      <c r="K447" t="s">
        <v>298</v>
      </c>
      <c r="L447" t="s">
        <v>1083</v>
      </c>
      <c r="M447" s="79" t="str">
        <f t="shared" si="17"/>
        <v>View on Google Map</v>
      </c>
    </row>
    <row r="448" spans="1:14" x14ac:dyDescent="0.2">
      <c r="A448">
        <v>494</v>
      </c>
      <c r="B448" t="s">
        <v>1081</v>
      </c>
      <c r="C448" t="str">
        <f t="shared" ref="C448:C456" si="20">"Arctic LTER Site number " &amp; A448</f>
        <v>Arctic LTER Site number 494</v>
      </c>
      <c r="D448">
        <v>68.673756999999995</v>
      </c>
      <c r="E448">
        <v>-149.618268</v>
      </c>
      <c r="F448">
        <v>701</v>
      </c>
      <c r="G448" t="s">
        <v>299</v>
      </c>
      <c r="H448" t="s">
        <v>298</v>
      </c>
      <c r="I448" t="s">
        <v>298</v>
      </c>
      <c r="J448" t="s">
        <v>1082</v>
      </c>
      <c r="K448" t="s">
        <v>298</v>
      </c>
      <c r="L448" t="s">
        <v>1083</v>
      </c>
      <c r="M448" s="79" t="str">
        <f t="shared" si="17"/>
        <v>View on Google Map</v>
      </c>
    </row>
    <row r="449" spans="1:13" x14ac:dyDescent="0.2">
      <c r="A449">
        <v>189</v>
      </c>
      <c r="B449" t="s">
        <v>592</v>
      </c>
      <c r="C449" t="str">
        <f t="shared" si="20"/>
        <v>Arctic LTER Site number 189</v>
      </c>
      <c r="D449">
        <v>68.622</v>
      </c>
      <c r="E449">
        <v>-149.590666</v>
      </c>
      <c r="F449">
        <v>725</v>
      </c>
      <c r="G449" t="s">
        <v>299</v>
      </c>
      <c r="H449" t="s">
        <v>593</v>
      </c>
      <c r="I449" t="s">
        <v>594</v>
      </c>
      <c r="J449" t="s">
        <v>1358</v>
      </c>
      <c r="K449" t="s">
        <v>298</v>
      </c>
      <c r="L449" t="s">
        <v>327</v>
      </c>
      <c r="M449" s="79" t="str">
        <f t="shared" si="17"/>
        <v>View on Google Map</v>
      </c>
    </row>
    <row r="450" spans="1:13" x14ac:dyDescent="0.2">
      <c r="A450">
        <v>273</v>
      </c>
      <c r="B450" t="s">
        <v>764</v>
      </c>
      <c r="C450" t="str">
        <f t="shared" si="20"/>
        <v>Arctic LTER Site number 273</v>
      </c>
      <c r="D450">
        <v>68.620166670000003</v>
      </c>
      <c r="E450">
        <v>-149.56816599999999</v>
      </c>
      <c r="F450">
        <v>739</v>
      </c>
      <c r="G450" t="s">
        <v>299</v>
      </c>
      <c r="H450" t="s">
        <v>765</v>
      </c>
      <c r="I450" t="s">
        <v>766</v>
      </c>
      <c r="J450" t="s">
        <v>1358</v>
      </c>
      <c r="K450" t="s">
        <v>298</v>
      </c>
      <c r="L450" t="s">
        <v>327</v>
      </c>
      <c r="M450" s="79" t="str">
        <f t="shared" si="17"/>
        <v>View on Google Map</v>
      </c>
    </row>
    <row r="451" spans="1:13" x14ac:dyDescent="0.2">
      <c r="A451">
        <v>1175</v>
      </c>
      <c r="B451" t="s">
        <v>1297</v>
      </c>
      <c r="C451" t="str">
        <f t="shared" si="20"/>
        <v>Arctic LTER Site number 1175</v>
      </c>
      <c r="D451">
        <v>68.951925000000003</v>
      </c>
      <c r="E451">
        <v>-150.20976669999999</v>
      </c>
      <c r="F451" t="s">
        <v>298</v>
      </c>
      <c r="G451" t="s">
        <v>299</v>
      </c>
      <c r="H451" t="s">
        <v>298</v>
      </c>
      <c r="I451" t="s">
        <v>298</v>
      </c>
      <c r="J451" t="s">
        <v>1245</v>
      </c>
      <c r="K451" t="s">
        <v>298</v>
      </c>
      <c r="L451" t="s">
        <v>298</v>
      </c>
      <c r="M451" s="79" t="str">
        <f t="shared" ref="M451:M514" si="21">HYPERLINK("http://maps.google.com/maps?q="&amp;D451&amp;","&amp;E451,"View on Google Map")</f>
        <v>View on Google Map</v>
      </c>
    </row>
    <row r="452" spans="1:13" x14ac:dyDescent="0.2">
      <c r="A452">
        <v>103</v>
      </c>
      <c r="B452" t="s">
        <v>396</v>
      </c>
      <c r="C452" t="str">
        <f t="shared" si="20"/>
        <v>Arctic LTER Site number 103</v>
      </c>
      <c r="D452">
        <v>68.639893935800004</v>
      </c>
      <c r="E452">
        <v>-149.606965643</v>
      </c>
      <c r="F452">
        <v>731</v>
      </c>
      <c r="G452" t="s">
        <v>387</v>
      </c>
      <c r="H452" t="s">
        <v>397</v>
      </c>
      <c r="I452" t="s">
        <v>398</v>
      </c>
      <c r="J452" t="s">
        <v>1358</v>
      </c>
      <c r="K452" t="s">
        <v>298</v>
      </c>
      <c r="L452" t="s">
        <v>298</v>
      </c>
      <c r="M452" s="79" t="str">
        <f t="shared" si="21"/>
        <v>View on Google Map</v>
      </c>
    </row>
    <row r="453" spans="1:13" x14ac:dyDescent="0.2">
      <c r="A453">
        <v>104</v>
      </c>
      <c r="B453" t="s">
        <v>399</v>
      </c>
      <c r="C453" t="str">
        <f t="shared" si="20"/>
        <v>Arctic LTER Site number 104</v>
      </c>
      <c r="D453">
        <v>68.640947234500004</v>
      </c>
      <c r="E453">
        <v>-149.625086307</v>
      </c>
      <c r="F453">
        <v>724</v>
      </c>
      <c r="G453" t="s">
        <v>387</v>
      </c>
      <c r="H453" t="s">
        <v>400</v>
      </c>
      <c r="I453" t="s">
        <v>401</v>
      </c>
      <c r="J453" t="s">
        <v>1358</v>
      </c>
      <c r="K453" t="s">
        <v>298</v>
      </c>
      <c r="L453" t="s">
        <v>298</v>
      </c>
      <c r="M453" s="79" t="str">
        <f t="shared" si="21"/>
        <v>View on Google Map</v>
      </c>
    </row>
    <row r="454" spans="1:13" x14ac:dyDescent="0.2">
      <c r="A454">
        <v>105</v>
      </c>
      <c r="B454" t="s">
        <v>402</v>
      </c>
      <c r="C454" t="str">
        <f t="shared" si="20"/>
        <v>Arctic LTER Site number 105</v>
      </c>
      <c r="D454">
        <v>68.642385337299999</v>
      </c>
      <c r="E454">
        <v>-149.630769851</v>
      </c>
      <c r="F454" t="s">
        <v>298</v>
      </c>
      <c r="G454" t="s">
        <v>387</v>
      </c>
      <c r="H454" t="s">
        <v>403</v>
      </c>
      <c r="I454" t="s">
        <v>298</v>
      </c>
      <c r="J454" t="s">
        <v>1358</v>
      </c>
      <c r="K454" t="s">
        <v>298</v>
      </c>
      <c r="L454" t="s">
        <v>298</v>
      </c>
      <c r="M454" s="79" t="str">
        <f t="shared" si="21"/>
        <v>View on Google Map</v>
      </c>
    </row>
    <row r="455" spans="1:13" x14ac:dyDescent="0.2">
      <c r="A455">
        <v>245</v>
      </c>
      <c r="B455" t="s">
        <v>708</v>
      </c>
      <c r="C455" t="str">
        <f t="shared" si="20"/>
        <v>Arctic LTER Site number 245</v>
      </c>
      <c r="D455">
        <v>68.645120702900002</v>
      </c>
      <c r="E455">
        <v>-149.64028014900001</v>
      </c>
      <c r="F455" t="s">
        <v>298</v>
      </c>
      <c r="G455" t="s">
        <v>387</v>
      </c>
      <c r="H455" t="s">
        <v>709</v>
      </c>
      <c r="I455" t="s">
        <v>298</v>
      </c>
      <c r="J455" t="s">
        <v>1358</v>
      </c>
      <c r="K455" t="s">
        <v>298</v>
      </c>
      <c r="L455" t="s">
        <v>298</v>
      </c>
      <c r="M455" s="79" t="str">
        <f t="shared" si="21"/>
        <v>View on Google Map</v>
      </c>
    </row>
    <row r="456" spans="1:13" x14ac:dyDescent="0.2">
      <c r="A456">
        <v>240</v>
      </c>
      <c r="B456" t="s">
        <v>698</v>
      </c>
      <c r="C456" t="str">
        <f t="shared" si="20"/>
        <v>Arctic LTER Site number 240</v>
      </c>
      <c r="D456">
        <v>68.645428204500007</v>
      </c>
      <c r="E456">
        <v>-149.62885531000001</v>
      </c>
      <c r="F456" t="s">
        <v>298</v>
      </c>
      <c r="G456" t="s">
        <v>387</v>
      </c>
      <c r="H456" t="s">
        <v>699</v>
      </c>
      <c r="I456" t="s">
        <v>298</v>
      </c>
      <c r="J456" t="s">
        <v>1358</v>
      </c>
      <c r="K456" t="s">
        <v>298</v>
      </c>
      <c r="L456" t="s">
        <v>298</v>
      </c>
      <c r="M456" s="79" t="str">
        <f t="shared" si="21"/>
        <v>View on Google Map</v>
      </c>
    </row>
    <row r="457" spans="1:13" x14ac:dyDescent="0.2">
      <c r="A457">
        <v>508</v>
      </c>
      <c r="B457" t="s">
        <v>1109</v>
      </c>
      <c r="C457" t="s">
        <v>1110</v>
      </c>
      <c r="D457">
        <v>68.396288999999996</v>
      </c>
      <c r="E457">
        <v>-150.58781500000001</v>
      </c>
      <c r="F457">
        <v>841</v>
      </c>
      <c r="G457" t="s">
        <v>387</v>
      </c>
      <c r="H457" t="s">
        <v>1111</v>
      </c>
      <c r="I457" t="s">
        <v>298</v>
      </c>
      <c r="J457" t="s">
        <v>1029</v>
      </c>
      <c r="K457" t="s">
        <v>298</v>
      </c>
      <c r="L457" t="s">
        <v>1111</v>
      </c>
      <c r="M457" s="79" t="str">
        <f t="shared" si="21"/>
        <v>View on Google Map</v>
      </c>
    </row>
    <row r="458" spans="1:13" x14ac:dyDescent="0.2">
      <c r="A458">
        <v>513</v>
      </c>
      <c r="B458" t="s">
        <v>1116</v>
      </c>
      <c r="C458" t="s">
        <v>1110</v>
      </c>
      <c r="D458">
        <v>68.362488999999997</v>
      </c>
      <c r="E458">
        <v>-151.70717300000001</v>
      </c>
      <c r="F458">
        <v>792</v>
      </c>
      <c r="G458" t="s">
        <v>387</v>
      </c>
      <c r="H458" t="s">
        <v>298</v>
      </c>
      <c r="I458" t="s">
        <v>298</v>
      </c>
      <c r="J458" t="s">
        <v>1029</v>
      </c>
      <c r="K458" t="s">
        <v>298</v>
      </c>
      <c r="L458" t="s">
        <v>1111</v>
      </c>
      <c r="M458" s="79" t="str">
        <f t="shared" si="21"/>
        <v>View on Google Map</v>
      </c>
    </row>
    <row r="459" spans="1:13" x14ac:dyDescent="0.2">
      <c r="A459">
        <v>512</v>
      </c>
      <c r="B459" t="s">
        <v>1115</v>
      </c>
      <c r="C459" t="s">
        <v>1110</v>
      </c>
      <c r="D459">
        <v>68.351332999999997</v>
      </c>
      <c r="E459">
        <v>-151.702167</v>
      </c>
      <c r="F459">
        <v>789</v>
      </c>
      <c r="G459" t="s">
        <v>387</v>
      </c>
      <c r="H459" t="s">
        <v>298</v>
      </c>
      <c r="I459" t="s">
        <v>298</v>
      </c>
      <c r="J459" t="s">
        <v>1029</v>
      </c>
      <c r="K459" t="s">
        <v>298</v>
      </c>
      <c r="L459" t="s">
        <v>1111</v>
      </c>
      <c r="M459" s="79" t="str">
        <f t="shared" si="21"/>
        <v>View on Google Map</v>
      </c>
    </row>
    <row r="460" spans="1:13" x14ac:dyDescent="0.2">
      <c r="A460">
        <v>511</v>
      </c>
      <c r="B460" t="s">
        <v>1114</v>
      </c>
      <c r="C460" t="s">
        <v>1110</v>
      </c>
      <c r="D460">
        <v>68.347333000000006</v>
      </c>
      <c r="E460">
        <v>-151.70316700000001</v>
      </c>
      <c r="F460">
        <v>798</v>
      </c>
      <c r="G460" t="s">
        <v>387</v>
      </c>
      <c r="H460" t="s">
        <v>298</v>
      </c>
      <c r="I460" t="s">
        <v>298</v>
      </c>
      <c r="J460" t="s">
        <v>1029</v>
      </c>
      <c r="K460" t="s">
        <v>298</v>
      </c>
      <c r="L460" t="s">
        <v>1111</v>
      </c>
      <c r="M460" s="79" t="str">
        <f t="shared" si="21"/>
        <v>View on Google Map</v>
      </c>
    </row>
    <row r="461" spans="1:13" x14ac:dyDescent="0.2">
      <c r="A461">
        <v>510</v>
      </c>
      <c r="B461" t="s">
        <v>1113</v>
      </c>
      <c r="C461" t="s">
        <v>1110</v>
      </c>
      <c r="D461">
        <v>68.351332999999997</v>
      </c>
      <c r="E461">
        <v>-151.702167</v>
      </c>
      <c r="F461">
        <v>810</v>
      </c>
      <c r="G461" t="s">
        <v>387</v>
      </c>
      <c r="H461" t="s">
        <v>298</v>
      </c>
      <c r="I461" t="s">
        <v>298</v>
      </c>
      <c r="J461" t="s">
        <v>1029</v>
      </c>
      <c r="K461" t="s">
        <v>298</v>
      </c>
      <c r="L461" t="s">
        <v>1111</v>
      </c>
      <c r="M461" s="79" t="str">
        <f t="shared" si="21"/>
        <v>View on Google Map</v>
      </c>
    </row>
    <row r="462" spans="1:13" x14ac:dyDescent="0.2">
      <c r="A462">
        <v>233</v>
      </c>
      <c r="B462" t="s">
        <v>682</v>
      </c>
      <c r="C462" t="str">
        <f t="shared" ref="C462:C475" si="22">"Arctic LTER Site number " &amp; A462</f>
        <v>Arctic LTER Site number 233</v>
      </c>
      <c r="D462">
        <v>68.643783170000006</v>
      </c>
      <c r="E462">
        <v>-149.58949436200001</v>
      </c>
      <c r="F462">
        <v>716</v>
      </c>
      <c r="G462" t="s">
        <v>387</v>
      </c>
      <c r="H462" t="s">
        <v>683</v>
      </c>
      <c r="I462" t="s">
        <v>298</v>
      </c>
      <c r="J462" t="s">
        <v>1358</v>
      </c>
      <c r="K462" t="s">
        <v>298</v>
      </c>
      <c r="L462" t="s">
        <v>298</v>
      </c>
      <c r="M462" s="79" t="str">
        <f t="shared" si="21"/>
        <v>View on Google Map</v>
      </c>
    </row>
    <row r="463" spans="1:13" x14ac:dyDescent="0.2">
      <c r="A463">
        <v>147</v>
      </c>
      <c r="B463" t="s">
        <v>499</v>
      </c>
      <c r="C463" t="str">
        <f t="shared" si="22"/>
        <v>Arctic LTER Site number 147</v>
      </c>
      <c r="D463">
        <v>68.646325005500003</v>
      </c>
      <c r="E463">
        <v>-149.58272243900001</v>
      </c>
      <c r="F463">
        <v>716</v>
      </c>
      <c r="G463" t="s">
        <v>387</v>
      </c>
      <c r="H463" t="s">
        <v>500</v>
      </c>
      <c r="I463" t="s">
        <v>298</v>
      </c>
      <c r="J463" t="s">
        <v>1358</v>
      </c>
      <c r="K463" t="s">
        <v>298</v>
      </c>
      <c r="L463" t="s">
        <v>298</v>
      </c>
      <c r="M463" s="79" t="str">
        <f t="shared" si="21"/>
        <v>View on Google Map</v>
      </c>
    </row>
    <row r="464" spans="1:13" x14ac:dyDescent="0.2">
      <c r="A464">
        <v>234</v>
      </c>
      <c r="B464" t="s">
        <v>684</v>
      </c>
      <c r="C464" t="str">
        <f t="shared" si="22"/>
        <v>Arctic LTER Site number 234</v>
      </c>
      <c r="D464">
        <v>68.650192520999994</v>
      </c>
      <c r="E464">
        <v>-149.58255972500001</v>
      </c>
      <c r="F464">
        <v>731</v>
      </c>
      <c r="G464" t="s">
        <v>387</v>
      </c>
      <c r="H464" t="s">
        <v>685</v>
      </c>
      <c r="I464" t="s">
        <v>298</v>
      </c>
      <c r="J464" t="s">
        <v>1358</v>
      </c>
      <c r="K464" t="s">
        <v>298</v>
      </c>
      <c r="L464" t="s">
        <v>298</v>
      </c>
      <c r="M464" s="79" t="str">
        <f t="shared" si="21"/>
        <v>View on Google Map</v>
      </c>
    </row>
    <row r="465" spans="1:13" x14ac:dyDescent="0.2">
      <c r="A465">
        <v>306</v>
      </c>
      <c r="B465" t="s">
        <v>801</v>
      </c>
      <c r="C465" t="str">
        <f t="shared" si="22"/>
        <v>Arctic LTER Site number 306</v>
      </c>
      <c r="D465" t="s">
        <v>298</v>
      </c>
      <c r="E465" t="s">
        <v>298</v>
      </c>
      <c r="F465">
        <v>731</v>
      </c>
      <c r="G465" t="s">
        <v>387</v>
      </c>
      <c r="H465" t="s">
        <v>802</v>
      </c>
      <c r="I465" t="s">
        <v>298</v>
      </c>
      <c r="J465" t="s">
        <v>1358</v>
      </c>
      <c r="K465" t="s">
        <v>298</v>
      </c>
      <c r="L465" t="s">
        <v>298</v>
      </c>
      <c r="M465" s="79" t="str">
        <f t="shared" si="21"/>
        <v>View on Google Map</v>
      </c>
    </row>
    <row r="466" spans="1:13" x14ac:dyDescent="0.2">
      <c r="A466">
        <v>235</v>
      </c>
      <c r="B466" t="s">
        <v>686</v>
      </c>
      <c r="C466" t="str">
        <f t="shared" si="22"/>
        <v>Arctic LTER Site number 235</v>
      </c>
      <c r="D466" t="s">
        <v>298</v>
      </c>
      <c r="E466" t="s">
        <v>298</v>
      </c>
      <c r="F466">
        <v>716</v>
      </c>
      <c r="G466" t="s">
        <v>387</v>
      </c>
      <c r="H466" t="s">
        <v>687</v>
      </c>
      <c r="I466" t="s">
        <v>298</v>
      </c>
      <c r="J466" t="s">
        <v>1358</v>
      </c>
      <c r="K466" t="s">
        <v>298</v>
      </c>
      <c r="L466" t="s">
        <v>298</v>
      </c>
      <c r="M466" s="79" t="str">
        <f t="shared" si="21"/>
        <v>View on Google Map</v>
      </c>
    </row>
    <row r="467" spans="1:13" x14ac:dyDescent="0.2">
      <c r="A467">
        <v>307</v>
      </c>
      <c r="B467" t="s">
        <v>803</v>
      </c>
      <c r="C467" t="str">
        <f t="shared" si="22"/>
        <v>Arctic LTER Site number 307</v>
      </c>
      <c r="D467" t="s">
        <v>298</v>
      </c>
      <c r="E467" t="s">
        <v>298</v>
      </c>
      <c r="F467">
        <v>716</v>
      </c>
      <c r="G467" t="s">
        <v>387</v>
      </c>
      <c r="H467" t="s">
        <v>804</v>
      </c>
      <c r="I467" t="s">
        <v>298</v>
      </c>
      <c r="J467" t="s">
        <v>1358</v>
      </c>
      <c r="K467" t="s">
        <v>298</v>
      </c>
      <c r="L467" t="s">
        <v>298</v>
      </c>
      <c r="M467" s="79" t="str">
        <f t="shared" si="21"/>
        <v>View on Google Map</v>
      </c>
    </row>
    <row r="468" spans="1:13" x14ac:dyDescent="0.2">
      <c r="A468">
        <v>236</v>
      </c>
      <c r="B468" t="s">
        <v>688</v>
      </c>
      <c r="C468" t="str">
        <f t="shared" si="22"/>
        <v>Arctic LTER Site number 236</v>
      </c>
      <c r="D468">
        <v>68.653572283900004</v>
      </c>
      <c r="E468">
        <v>-149.58091106399999</v>
      </c>
      <c r="F468">
        <v>731</v>
      </c>
      <c r="G468" t="s">
        <v>387</v>
      </c>
      <c r="H468" t="s">
        <v>689</v>
      </c>
      <c r="I468" t="s">
        <v>298</v>
      </c>
      <c r="J468" t="s">
        <v>1358</v>
      </c>
      <c r="K468" t="s">
        <v>298</v>
      </c>
      <c r="L468" t="s">
        <v>298</v>
      </c>
      <c r="M468" s="79" t="str">
        <f t="shared" si="21"/>
        <v>View on Google Map</v>
      </c>
    </row>
    <row r="469" spans="1:13" x14ac:dyDescent="0.2">
      <c r="A469">
        <v>308</v>
      </c>
      <c r="B469" t="s">
        <v>805</v>
      </c>
      <c r="C469" t="str">
        <f t="shared" si="22"/>
        <v>Arctic LTER Site number 308</v>
      </c>
      <c r="D469">
        <v>68.652551279199997</v>
      </c>
      <c r="E469">
        <v>-149.58676006799999</v>
      </c>
      <c r="F469">
        <v>731</v>
      </c>
      <c r="G469" t="s">
        <v>387</v>
      </c>
      <c r="H469" t="s">
        <v>806</v>
      </c>
      <c r="I469" t="s">
        <v>298</v>
      </c>
      <c r="J469" t="s">
        <v>1358</v>
      </c>
      <c r="K469" t="s">
        <v>298</v>
      </c>
      <c r="L469" t="s">
        <v>298</v>
      </c>
      <c r="M469" s="79" t="str">
        <f t="shared" si="21"/>
        <v>View on Google Map</v>
      </c>
    </row>
    <row r="470" spans="1:13" x14ac:dyDescent="0.2">
      <c r="A470">
        <v>446</v>
      </c>
      <c r="B470" t="s">
        <v>1019</v>
      </c>
      <c r="C470" t="str">
        <f t="shared" si="22"/>
        <v>Arctic LTER Site number 446</v>
      </c>
      <c r="D470">
        <v>68.653536133599999</v>
      </c>
      <c r="E470">
        <v>-149.59622183299999</v>
      </c>
      <c r="F470">
        <v>747</v>
      </c>
      <c r="G470" t="s">
        <v>387</v>
      </c>
      <c r="H470" t="s">
        <v>1020</v>
      </c>
      <c r="I470" t="s">
        <v>298</v>
      </c>
      <c r="J470" t="s">
        <v>1358</v>
      </c>
      <c r="K470" t="s">
        <v>298</v>
      </c>
      <c r="L470" t="s">
        <v>298</v>
      </c>
      <c r="M470" s="79" t="str">
        <f t="shared" si="21"/>
        <v>View on Google Map</v>
      </c>
    </row>
    <row r="471" spans="1:13" x14ac:dyDescent="0.2">
      <c r="A471">
        <v>447</v>
      </c>
      <c r="B471" t="s">
        <v>1021</v>
      </c>
      <c r="C471" t="str">
        <f t="shared" si="22"/>
        <v>Arctic LTER Site number 447</v>
      </c>
      <c r="D471">
        <v>68.652588284900006</v>
      </c>
      <c r="E471">
        <v>-149.60764069300001</v>
      </c>
      <c r="F471" t="s">
        <v>298</v>
      </c>
      <c r="G471" t="s">
        <v>387</v>
      </c>
      <c r="H471" t="s">
        <v>1022</v>
      </c>
      <c r="I471" t="s">
        <v>298</v>
      </c>
      <c r="J471" t="s">
        <v>1358</v>
      </c>
      <c r="K471" t="s">
        <v>298</v>
      </c>
      <c r="L471" t="s">
        <v>298</v>
      </c>
      <c r="M471" s="79" t="str">
        <f t="shared" si="21"/>
        <v>View on Google Map</v>
      </c>
    </row>
    <row r="472" spans="1:13" x14ac:dyDescent="0.2">
      <c r="A472">
        <v>504</v>
      </c>
      <c r="B472" t="s">
        <v>1105</v>
      </c>
      <c r="C472" t="str">
        <f t="shared" si="22"/>
        <v>Arctic LTER Site number 504</v>
      </c>
      <c r="D472">
        <v>68.647407723699999</v>
      </c>
      <c r="E472">
        <v>-149.60936597400001</v>
      </c>
      <c r="F472">
        <v>731</v>
      </c>
      <c r="G472" t="s">
        <v>387</v>
      </c>
      <c r="H472" t="s">
        <v>298</v>
      </c>
      <c r="I472" t="s">
        <v>298</v>
      </c>
      <c r="J472" t="s">
        <v>1358</v>
      </c>
      <c r="K472" t="s">
        <v>298</v>
      </c>
      <c r="L472" t="s">
        <v>298</v>
      </c>
      <c r="M472" s="79" t="str">
        <f t="shared" si="21"/>
        <v>View on Google Map</v>
      </c>
    </row>
    <row r="473" spans="1:13" x14ac:dyDescent="0.2">
      <c r="A473">
        <v>108</v>
      </c>
      <c r="B473" t="s">
        <v>408</v>
      </c>
      <c r="C473" t="str">
        <f t="shared" si="22"/>
        <v>Arctic LTER Site number 108</v>
      </c>
      <c r="D473">
        <v>68.650000000000006</v>
      </c>
      <c r="E473">
        <v>-149.61666666666667</v>
      </c>
      <c r="F473">
        <v>699</v>
      </c>
      <c r="G473" t="s">
        <v>387</v>
      </c>
      <c r="H473" t="s">
        <v>409</v>
      </c>
      <c r="I473" t="s">
        <v>298</v>
      </c>
      <c r="J473" t="s">
        <v>1358</v>
      </c>
      <c r="K473" t="s">
        <v>298</v>
      </c>
      <c r="L473" t="s">
        <v>298</v>
      </c>
      <c r="M473" s="79" t="str">
        <f t="shared" si="21"/>
        <v>View on Google Map</v>
      </c>
    </row>
    <row r="474" spans="1:13" x14ac:dyDescent="0.2">
      <c r="A474">
        <v>309</v>
      </c>
      <c r="B474" t="s">
        <v>807</v>
      </c>
      <c r="C474" t="str">
        <f t="shared" si="22"/>
        <v>Arctic LTER Site number 309</v>
      </c>
      <c r="D474" t="s">
        <v>298</v>
      </c>
      <c r="E474" t="s">
        <v>298</v>
      </c>
      <c r="F474" t="s">
        <v>298</v>
      </c>
      <c r="G474" t="s">
        <v>387</v>
      </c>
      <c r="H474" t="s">
        <v>808</v>
      </c>
      <c r="I474" t="s">
        <v>298</v>
      </c>
      <c r="J474" t="s">
        <v>1358</v>
      </c>
      <c r="K474" t="s">
        <v>298</v>
      </c>
      <c r="L474" t="s">
        <v>298</v>
      </c>
      <c r="M474" s="79" t="str">
        <f t="shared" si="21"/>
        <v>View on Google Map</v>
      </c>
    </row>
    <row r="475" spans="1:13" x14ac:dyDescent="0.2">
      <c r="A475">
        <v>109</v>
      </c>
      <c r="B475" t="s">
        <v>410</v>
      </c>
      <c r="C475" t="str">
        <f t="shared" si="22"/>
        <v>Arctic LTER Site number 109</v>
      </c>
      <c r="D475">
        <v>68.683333333333337</v>
      </c>
      <c r="E475">
        <v>-149.61666666666667</v>
      </c>
      <c r="F475">
        <v>701</v>
      </c>
      <c r="G475" t="s">
        <v>387</v>
      </c>
      <c r="H475" t="s">
        <v>411</v>
      </c>
      <c r="I475" t="s">
        <v>298</v>
      </c>
      <c r="J475" t="s">
        <v>1358</v>
      </c>
      <c r="K475" t="s">
        <v>298</v>
      </c>
      <c r="L475" t="s">
        <v>298</v>
      </c>
      <c r="M475" s="79" t="str">
        <f t="shared" si="21"/>
        <v>View on Google Map</v>
      </c>
    </row>
    <row r="476" spans="1:13" x14ac:dyDescent="0.2">
      <c r="A476">
        <v>497</v>
      </c>
      <c r="B476" t="s">
        <v>1087</v>
      </c>
      <c r="C476" t="s">
        <v>1088</v>
      </c>
      <c r="D476">
        <v>68.674931999999998</v>
      </c>
      <c r="E476">
        <v>-149.625439</v>
      </c>
      <c r="F476">
        <v>701</v>
      </c>
      <c r="G476" t="s">
        <v>387</v>
      </c>
      <c r="H476" t="s">
        <v>298</v>
      </c>
      <c r="I476" t="s">
        <v>298</v>
      </c>
      <c r="J476" t="s">
        <v>1082</v>
      </c>
      <c r="K476" t="s">
        <v>298</v>
      </c>
      <c r="L476" t="s">
        <v>1083</v>
      </c>
      <c r="M476" s="79" t="str">
        <f t="shared" si="21"/>
        <v>View on Google Map</v>
      </c>
    </row>
    <row r="477" spans="1:13" x14ac:dyDescent="0.2">
      <c r="A477">
        <v>498</v>
      </c>
      <c r="B477" t="s">
        <v>1089</v>
      </c>
      <c r="C477" t="str">
        <f t="shared" ref="C477:C491" si="23">"Arctic LTER Site number " &amp; A477</f>
        <v>Arctic LTER Site number 498</v>
      </c>
      <c r="D477">
        <v>68.677723</v>
      </c>
      <c r="E477">
        <v>-149.62402800000001</v>
      </c>
      <c r="F477">
        <v>701</v>
      </c>
      <c r="G477" t="s">
        <v>299</v>
      </c>
      <c r="H477" t="s">
        <v>298</v>
      </c>
      <c r="I477" t="s">
        <v>298</v>
      </c>
      <c r="J477" t="s">
        <v>1082</v>
      </c>
      <c r="K477" t="s">
        <v>298</v>
      </c>
      <c r="L477" t="s">
        <v>1083</v>
      </c>
      <c r="M477" s="79" t="str">
        <f t="shared" si="21"/>
        <v>View on Google Map</v>
      </c>
    </row>
    <row r="478" spans="1:13" x14ac:dyDescent="0.2">
      <c r="A478">
        <v>495</v>
      </c>
      <c r="B478" t="s">
        <v>1084</v>
      </c>
      <c r="C478" t="str">
        <f t="shared" si="23"/>
        <v>Arctic LTER Site number 495</v>
      </c>
      <c r="D478">
        <v>68.674121999999997</v>
      </c>
      <c r="E478">
        <v>-149.62885</v>
      </c>
      <c r="F478">
        <v>701</v>
      </c>
      <c r="G478" t="s">
        <v>299</v>
      </c>
      <c r="H478" t="s">
        <v>298</v>
      </c>
      <c r="I478" t="s">
        <v>298</v>
      </c>
      <c r="J478" t="s">
        <v>1082</v>
      </c>
      <c r="K478" t="s">
        <v>298</v>
      </c>
      <c r="L478" t="s">
        <v>1083</v>
      </c>
      <c r="M478" s="79" t="str">
        <f t="shared" si="21"/>
        <v>View on Google Map</v>
      </c>
    </row>
    <row r="479" spans="1:13" x14ac:dyDescent="0.2">
      <c r="A479">
        <v>448</v>
      </c>
      <c r="B479" t="s">
        <v>1023</v>
      </c>
      <c r="C479" t="str">
        <f t="shared" si="23"/>
        <v>Arctic LTER Site number 448</v>
      </c>
      <c r="D479">
        <v>68.655874034999997</v>
      </c>
      <c r="E479">
        <v>-149.58555905599999</v>
      </c>
      <c r="F479" t="s">
        <v>298</v>
      </c>
      <c r="G479" t="s">
        <v>387</v>
      </c>
      <c r="H479" t="s">
        <v>1024</v>
      </c>
      <c r="I479" t="s">
        <v>298</v>
      </c>
      <c r="J479" t="s">
        <v>1358</v>
      </c>
      <c r="K479" t="s">
        <v>298</v>
      </c>
      <c r="L479" t="s">
        <v>298</v>
      </c>
      <c r="M479" s="79" t="str">
        <f t="shared" si="21"/>
        <v>View on Google Map</v>
      </c>
    </row>
    <row r="480" spans="1:13" x14ac:dyDescent="0.2">
      <c r="A480">
        <v>449</v>
      </c>
      <c r="B480" t="s">
        <v>1025</v>
      </c>
      <c r="C480" t="str">
        <f t="shared" si="23"/>
        <v>Arctic LTER Site number 449</v>
      </c>
      <c r="D480">
        <v>68.661045276899998</v>
      </c>
      <c r="E480">
        <v>-149.586664767</v>
      </c>
      <c r="F480" t="s">
        <v>298</v>
      </c>
      <c r="G480" t="s">
        <v>387</v>
      </c>
      <c r="H480" t="s">
        <v>1026</v>
      </c>
      <c r="I480" t="s">
        <v>298</v>
      </c>
      <c r="J480" t="s">
        <v>1358</v>
      </c>
      <c r="K480" t="s">
        <v>298</v>
      </c>
      <c r="L480" t="s">
        <v>298</v>
      </c>
      <c r="M480" s="79" t="str">
        <f t="shared" si="21"/>
        <v>View on Google Map</v>
      </c>
    </row>
    <row r="481" spans="1:13" x14ac:dyDescent="0.2">
      <c r="A481">
        <v>171</v>
      </c>
      <c r="B481" t="s">
        <v>541</v>
      </c>
      <c r="C481" t="str">
        <f t="shared" si="23"/>
        <v>Arctic LTER Site number 171</v>
      </c>
      <c r="D481">
        <v>68.652645483100002</v>
      </c>
      <c r="E481">
        <v>-149.59947366200001</v>
      </c>
      <c r="F481">
        <v>747</v>
      </c>
      <c r="G481" t="s">
        <v>387</v>
      </c>
      <c r="H481" t="s">
        <v>542</v>
      </c>
      <c r="I481" t="s">
        <v>543</v>
      </c>
      <c r="J481" t="s">
        <v>1358</v>
      </c>
      <c r="K481" t="s">
        <v>298</v>
      </c>
      <c r="L481" t="s">
        <v>298</v>
      </c>
      <c r="M481" s="79" t="str">
        <f t="shared" si="21"/>
        <v>View on Google Map</v>
      </c>
    </row>
    <row r="482" spans="1:13" x14ac:dyDescent="0.2">
      <c r="A482">
        <v>499</v>
      </c>
      <c r="B482" t="s">
        <v>1090</v>
      </c>
      <c r="C482" t="str">
        <f t="shared" si="23"/>
        <v>Arctic LTER Site number 499</v>
      </c>
      <c r="D482">
        <v>68.829610000000002</v>
      </c>
      <c r="E482">
        <v>-149.77901</v>
      </c>
      <c r="F482">
        <v>633</v>
      </c>
      <c r="G482" t="s">
        <v>387</v>
      </c>
      <c r="H482" t="s">
        <v>1091</v>
      </c>
      <c r="I482" t="s">
        <v>1092</v>
      </c>
      <c r="J482" t="s">
        <v>1029</v>
      </c>
      <c r="K482" t="s">
        <v>298</v>
      </c>
      <c r="L482" t="s">
        <v>298</v>
      </c>
      <c r="M482" s="79" t="str">
        <f t="shared" si="21"/>
        <v>View on Google Map</v>
      </c>
    </row>
    <row r="483" spans="1:13" x14ac:dyDescent="0.2">
      <c r="A483">
        <v>500</v>
      </c>
      <c r="B483" t="s">
        <v>1093</v>
      </c>
      <c r="C483" t="str">
        <f t="shared" si="23"/>
        <v>Arctic LTER Site number 500</v>
      </c>
      <c r="D483">
        <v>68.832999999999998</v>
      </c>
      <c r="E483">
        <v>-149.76808</v>
      </c>
      <c r="F483">
        <v>624</v>
      </c>
      <c r="G483" t="s">
        <v>387</v>
      </c>
      <c r="H483" t="s">
        <v>1094</v>
      </c>
      <c r="I483" t="s">
        <v>1095</v>
      </c>
      <c r="J483" t="s">
        <v>1029</v>
      </c>
      <c r="K483" t="s">
        <v>298</v>
      </c>
      <c r="L483" t="s">
        <v>298</v>
      </c>
      <c r="M483" s="79" t="str">
        <f t="shared" si="21"/>
        <v>View on Google Map</v>
      </c>
    </row>
    <row r="484" spans="1:13" x14ac:dyDescent="0.2">
      <c r="A484">
        <v>501</v>
      </c>
      <c r="B484" t="s">
        <v>1096</v>
      </c>
      <c r="C484" t="str">
        <f t="shared" si="23"/>
        <v>Arctic LTER Site number 501</v>
      </c>
      <c r="D484">
        <v>68.828299999999999</v>
      </c>
      <c r="E484">
        <v>-149.76473999999999</v>
      </c>
      <c r="F484">
        <v>624</v>
      </c>
      <c r="G484" t="s">
        <v>387</v>
      </c>
      <c r="H484" t="s">
        <v>1097</v>
      </c>
      <c r="I484" t="s">
        <v>1098</v>
      </c>
      <c r="J484" t="s">
        <v>1029</v>
      </c>
      <c r="K484" t="s">
        <v>298</v>
      </c>
      <c r="L484" t="s">
        <v>298</v>
      </c>
      <c r="M484" s="79" t="str">
        <f t="shared" si="21"/>
        <v>View on Google Map</v>
      </c>
    </row>
    <row r="485" spans="1:13" x14ac:dyDescent="0.2">
      <c r="A485">
        <v>502</v>
      </c>
      <c r="B485" t="s">
        <v>1099</v>
      </c>
      <c r="C485" t="str">
        <f t="shared" si="23"/>
        <v>Arctic LTER Site number 502</v>
      </c>
      <c r="D485">
        <v>68.826520000000002</v>
      </c>
      <c r="E485">
        <v>-149.75897000000001</v>
      </c>
      <c r="F485">
        <v>592</v>
      </c>
      <c r="G485" t="s">
        <v>387</v>
      </c>
      <c r="H485" t="s">
        <v>1100</v>
      </c>
      <c r="I485" t="s">
        <v>1101</v>
      </c>
      <c r="J485" t="s">
        <v>1029</v>
      </c>
      <c r="K485" t="s">
        <v>298</v>
      </c>
      <c r="L485" t="s">
        <v>298</v>
      </c>
      <c r="M485" s="79" t="str">
        <f t="shared" si="21"/>
        <v>View on Google Map</v>
      </c>
    </row>
    <row r="486" spans="1:13" x14ac:dyDescent="0.2">
      <c r="A486">
        <v>503</v>
      </c>
      <c r="B486" t="s">
        <v>1102</v>
      </c>
      <c r="C486" t="str">
        <f t="shared" si="23"/>
        <v>Arctic LTER Site number 503</v>
      </c>
      <c r="D486">
        <v>68.827259999999995</v>
      </c>
      <c r="E486">
        <v>-149.75089</v>
      </c>
      <c r="F486">
        <v>592</v>
      </c>
      <c r="G486" t="s">
        <v>387</v>
      </c>
      <c r="H486" t="s">
        <v>1103</v>
      </c>
      <c r="I486" t="s">
        <v>1104</v>
      </c>
      <c r="J486" t="s">
        <v>1029</v>
      </c>
      <c r="K486" t="s">
        <v>298</v>
      </c>
      <c r="L486" t="s">
        <v>298</v>
      </c>
      <c r="M486" s="79" t="str">
        <f t="shared" si="21"/>
        <v>View on Google Map</v>
      </c>
    </row>
    <row r="487" spans="1:13" x14ac:dyDescent="0.2">
      <c r="A487">
        <v>488</v>
      </c>
      <c r="B487" t="s">
        <v>1073</v>
      </c>
      <c r="C487" t="str">
        <f t="shared" si="23"/>
        <v>Arctic LTER Site number 488</v>
      </c>
      <c r="D487">
        <v>69.329949999999997</v>
      </c>
      <c r="E487">
        <v>-150.95275000000001</v>
      </c>
      <c r="F487">
        <v>127</v>
      </c>
      <c r="G487" t="s">
        <v>387</v>
      </c>
      <c r="H487" t="s">
        <v>298</v>
      </c>
      <c r="I487" t="s">
        <v>298</v>
      </c>
      <c r="J487" t="s">
        <v>360</v>
      </c>
      <c r="K487" t="s">
        <v>298</v>
      </c>
      <c r="L487" t="s">
        <v>361</v>
      </c>
      <c r="M487" s="79" t="str">
        <f t="shared" si="21"/>
        <v>View on Google Map</v>
      </c>
    </row>
    <row r="488" spans="1:13" x14ac:dyDescent="0.2">
      <c r="A488">
        <v>489</v>
      </c>
      <c r="B488" t="s">
        <v>1074</v>
      </c>
      <c r="C488" t="str">
        <f t="shared" si="23"/>
        <v>Arctic LTER Site number 489</v>
      </c>
      <c r="D488" t="s">
        <v>298</v>
      </c>
      <c r="E488" t="s">
        <v>298</v>
      </c>
      <c r="F488">
        <v>127</v>
      </c>
      <c r="G488" t="s">
        <v>299</v>
      </c>
      <c r="H488" t="s">
        <v>298</v>
      </c>
      <c r="I488" t="s">
        <v>298</v>
      </c>
      <c r="J488" t="s">
        <v>360</v>
      </c>
      <c r="K488" t="s">
        <v>298</v>
      </c>
      <c r="L488" t="s">
        <v>361</v>
      </c>
      <c r="M488" s="79" t="str">
        <f t="shared" si="21"/>
        <v>View on Google Map</v>
      </c>
    </row>
    <row r="489" spans="1:13" x14ac:dyDescent="0.2">
      <c r="A489">
        <v>490</v>
      </c>
      <c r="B489" t="s">
        <v>1075</v>
      </c>
      <c r="C489" t="str">
        <f t="shared" si="23"/>
        <v>Arctic LTER Site number 490</v>
      </c>
      <c r="D489" t="s">
        <v>298</v>
      </c>
      <c r="E489" t="s">
        <v>298</v>
      </c>
      <c r="F489">
        <v>127</v>
      </c>
      <c r="G489" t="s">
        <v>387</v>
      </c>
      <c r="H489" t="s">
        <v>298</v>
      </c>
      <c r="I489" t="s">
        <v>298</v>
      </c>
      <c r="J489" t="s">
        <v>360</v>
      </c>
      <c r="K489" t="s">
        <v>298</v>
      </c>
      <c r="L489" t="s">
        <v>361</v>
      </c>
      <c r="M489" s="79" t="str">
        <f t="shared" si="21"/>
        <v>View on Google Map</v>
      </c>
    </row>
    <row r="490" spans="1:13" x14ac:dyDescent="0.2">
      <c r="A490">
        <v>34</v>
      </c>
      <c r="B490" t="s">
        <v>366</v>
      </c>
      <c r="C490" t="str">
        <f t="shared" si="23"/>
        <v>Arctic LTER Site number 34</v>
      </c>
      <c r="D490">
        <v>69.057400000000001</v>
      </c>
      <c r="E490">
        <v>-150.39599999999999</v>
      </c>
      <c r="F490">
        <v>274</v>
      </c>
      <c r="G490" t="s">
        <v>299</v>
      </c>
      <c r="H490" t="s">
        <v>298</v>
      </c>
      <c r="I490" t="s">
        <v>298</v>
      </c>
      <c r="J490" t="s">
        <v>360</v>
      </c>
      <c r="K490" t="s">
        <v>298</v>
      </c>
      <c r="L490" t="s">
        <v>361</v>
      </c>
      <c r="M490" s="79" t="str">
        <f t="shared" si="21"/>
        <v>View on Google Map</v>
      </c>
    </row>
    <row r="491" spans="1:13" x14ac:dyDescent="0.2">
      <c r="A491">
        <v>45</v>
      </c>
      <c r="B491" t="s">
        <v>382</v>
      </c>
      <c r="C491" t="str">
        <f t="shared" si="23"/>
        <v>Arctic LTER Site number 45</v>
      </c>
      <c r="D491">
        <v>69.063298000000003</v>
      </c>
      <c r="E491">
        <v>-150.394711</v>
      </c>
      <c r="F491" t="s">
        <v>298</v>
      </c>
      <c r="G491" t="s">
        <v>299</v>
      </c>
      <c r="H491" t="s">
        <v>298</v>
      </c>
      <c r="I491" t="s">
        <v>298</v>
      </c>
      <c r="J491" t="s">
        <v>377</v>
      </c>
      <c r="K491" t="s">
        <v>298</v>
      </c>
      <c r="L491" t="s">
        <v>361</v>
      </c>
      <c r="M491" s="79" t="str">
        <f t="shared" si="21"/>
        <v>View on Google Map</v>
      </c>
    </row>
    <row r="492" spans="1:13" x14ac:dyDescent="0.2">
      <c r="B492" t="s">
        <v>1440</v>
      </c>
      <c r="C492" t="s">
        <v>1435</v>
      </c>
      <c r="D492">
        <v>69.138333333333335</v>
      </c>
      <c r="E492">
        <v>-150.64916666666701</v>
      </c>
      <c r="G492" t="s">
        <v>1436</v>
      </c>
      <c r="J492" t="s">
        <v>1291</v>
      </c>
      <c r="L492" t="s">
        <v>361</v>
      </c>
      <c r="M492" s="79" t="str">
        <f t="shared" si="21"/>
        <v>View on Google Map</v>
      </c>
    </row>
    <row r="493" spans="1:13" x14ac:dyDescent="0.2">
      <c r="B493" t="s">
        <v>1441</v>
      </c>
      <c r="C493" t="s">
        <v>1378</v>
      </c>
      <c r="D493">
        <v>69.152500000000003</v>
      </c>
      <c r="E493">
        <v>-150.706111111111</v>
      </c>
      <c r="G493" t="s">
        <v>1436</v>
      </c>
      <c r="J493" t="s">
        <v>1291</v>
      </c>
      <c r="L493" t="s">
        <v>361</v>
      </c>
      <c r="M493" s="79" t="str">
        <f t="shared" si="21"/>
        <v>View on Google Map</v>
      </c>
    </row>
    <row r="494" spans="1:13" x14ac:dyDescent="0.2">
      <c r="A494">
        <v>35</v>
      </c>
      <c r="B494" t="s">
        <v>367</v>
      </c>
      <c r="C494" t="str">
        <f>"Arctic LTER Site number " &amp; A494</f>
        <v>Arctic LTER Site number 35</v>
      </c>
      <c r="D494">
        <v>69.063333333333333</v>
      </c>
      <c r="E494">
        <v>-150.39333333333335</v>
      </c>
      <c r="F494">
        <v>281</v>
      </c>
      <c r="G494" t="s">
        <v>299</v>
      </c>
      <c r="H494" t="s">
        <v>298</v>
      </c>
      <c r="I494" t="s">
        <v>298</v>
      </c>
      <c r="J494" t="s">
        <v>360</v>
      </c>
      <c r="K494" t="s">
        <v>298</v>
      </c>
      <c r="L494" t="s">
        <v>361</v>
      </c>
      <c r="M494" s="79" t="str">
        <f t="shared" si="21"/>
        <v>View on Google Map</v>
      </c>
    </row>
    <row r="495" spans="1:13" x14ac:dyDescent="0.2">
      <c r="A495">
        <v>161</v>
      </c>
      <c r="B495" t="s">
        <v>517</v>
      </c>
      <c r="C495" t="s">
        <v>518</v>
      </c>
      <c r="D495">
        <v>68.599999999999994</v>
      </c>
      <c r="E495">
        <v>-149.18333333333334</v>
      </c>
      <c r="F495">
        <v>876</v>
      </c>
      <c r="G495" t="s">
        <v>387</v>
      </c>
      <c r="H495" t="s">
        <v>519</v>
      </c>
      <c r="I495" t="s">
        <v>298</v>
      </c>
      <c r="J495" t="s">
        <v>1358</v>
      </c>
      <c r="K495" t="s">
        <v>298</v>
      </c>
      <c r="L495" t="s">
        <v>303</v>
      </c>
      <c r="M495" s="79" t="str">
        <f t="shared" si="21"/>
        <v>View on Google Map</v>
      </c>
    </row>
    <row r="496" spans="1:13" x14ac:dyDescent="0.2">
      <c r="A496">
        <v>162</v>
      </c>
      <c r="B496" t="s">
        <v>520</v>
      </c>
      <c r="C496" t="s">
        <v>518</v>
      </c>
      <c r="D496">
        <v>68.583333333333329</v>
      </c>
      <c r="E496">
        <v>-149.19999999999999</v>
      </c>
      <c r="F496">
        <v>892</v>
      </c>
      <c r="G496" t="s">
        <v>387</v>
      </c>
      <c r="H496" t="s">
        <v>521</v>
      </c>
      <c r="I496" t="s">
        <v>298</v>
      </c>
      <c r="J496" t="s">
        <v>1358</v>
      </c>
      <c r="K496" t="s">
        <v>298</v>
      </c>
      <c r="L496" t="s">
        <v>303</v>
      </c>
      <c r="M496" s="79" t="str">
        <f t="shared" si="21"/>
        <v>View on Google Map</v>
      </c>
    </row>
    <row r="497" spans="1:13" x14ac:dyDescent="0.2">
      <c r="A497">
        <v>163</v>
      </c>
      <c r="B497" t="s">
        <v>522</v>
      </c>
      <c r="C497" t="s">
        <v>518</v>
      </c>
      <c r="D497">
        <v>68.599999999999994</v>
      </c>
      <c r="E497">
        <v>-149.16666666666666</v>
      </c>
      <c r="F497">
        <v>876</v>
      </c>
      <c r="G497" t="s">
        <v>387</v>
      </c>
      <c r="H497" t="s">
        <v>523</v>
      </c>
      <c r="I497" t="s">
        <v>298</v>
      </c>
      <c r="J497" t="s">
        <v>1358</v>
      </c>
      <c r="K497" t="s">
        <v>298</v>
      </c>
      <c r="L497" t="s">
        <v>303</v>
      </c>
      <c r="M497" s="79" t="str">
        <f t="shared" si="21"/>
        <v>View on Google Map</v>
      </c>
    </row>
    <row r="498" spans="1:13" x14ac:dyDescent="0.2">
      <c r="A498">
        <v>5</v>
      </c>
      <c r="B498" t="s">
        <v>1404</v>
      </c>
      <c r="C498" t="s">
        <v>1382</v>
      </c>
      <c r="D498">
        <v>68.671486221999999</v>
      </c>
      <c r="E498">
        <v>-149.1281271</v>
      </c>
      <c r="F498">
        <v>761.75599999999997</v>
      </c>
      <c r="G498" t="s">
        <v>1380</v>
      </c>
      <c r="J498" s="13" t="s">
        <v>1358</v>
      </c>
      <c r="M498" s="79" t="str">
        <f t="shared" si="21"/>
        <v>View on Google Map</v>
      </c>
    </row>
    <row r="499" spans="1:13" x14ac:dyDescent="0.2">
      <c r="A499">
        <v>5</v>
      </c>
      <c r="B499" t="s">
        <v>1405</v>
      </c>
      <c r="C499" t="s">
        <v>1382</v>
      </c>
      <c r="D499">
        <v>68.671371694000001</v>
      </c>
      <c r="E499">
        <v>-149.131155484</v>
      </c>
      <c r="F499">
        <v>763.88099999999997</v>
      </c>
      <c r="G499" t="s">
        <v>1380</v>
      </c>
      <c r="J499" s="13" t="s">
        <v>1358</v>
      </c>
      <c r="M499" s="79" t="str">
        <f t="shared" si="21"/>
        <v>View on Google Map</v>
      </c>
    </row>
    <row r="500" spans="1:13" x14ac:dyDescent="0.2">
      <c r="A500">
        <v>5</v>
      </c>
      <c r="B500" t="s">
        <v>1406</v>
      </c>
      <c r="C500" t="s">
        <v>1382</v>
      </c>
      <c r="D500">
        <v>68.671018009999997</v>
      </c>
      <c r="E500">
        <v>-149.13789268599999</v>
      </c>
      <c r="F500">
        <v>764.53700000000003</v>
      </c>
      <c r="G500" t="s">
        <v>1380</v>
      </c>
      <c r="J500" s="13" t="s">
        <v>1358</v>
      </c>
      <c r="M500" s="79" t="str">
        <f t="shared" si="21"/>
        <v>View on Google Map</v>
      </c>
    </row>
    <row r="501" spans="1:13" x14ac:dyDescent="0.2">
      <c r="A501">
        <v>5</v>
      </c>
      <c r="B501" t="s">
        <v>1407</v>
      </c>
      <c r="C501" t="s">
        <v>1385</v>
      </c>
      <c r="D501">
        <v>68.677193270000004</v>
      </c>
      <c r="E501">
        <v>-149.121792258</v>
      </c>
      <c r="F501">
        <v>763.74300000000005</v>
      </c>
      <c r="G501" t="s">
        <v>1380</v>
      </c>
      <c r="J501" s="13" t="s">
        <v>1358</v>
      </c>
      <c r="M501" s="79" t="str">
        <f t="shared" si="21"/>
        <v>View on Google Map</v>
      </c>
    </row>
    <row r="502" spans="1:13" x14ac:dyDescent="0.2">
      <c r="A502">
        <v>5</v>
      </c>
      <c r="B502" t="s">
        <v>1408</v>
      </c>
      <c r="C502" t="s">
        <v>1385</v>
      </c>
      <c r="D502">
        <v>68.679780992000005</v>
      </c>
      <c r="E502">
        <v>-149.114206438</v>
      </c>
      <c r="F502">
        <v>762.678</v>
      </c>
      <c r="G502" t="s">
        <v>1380</v>
      </c>
      <c r="J502" s="13" t="s">
        <v>1358</v>
      </c>
      <c r="M502" s="79" t="str">
        <f t="shared" si="21"/>
        <v>View on Google Map</v>
      </c>
    </row>
    <row r="503" spans="1:13" x14ac:dyDescent="0.2">
      <c r="A503">
        <v>5</v>
      </c>
      <c r="B503" t="s">
        <v>310</v>
      </c>
      <c r="C503" t="s">
        <v>307</v>
      </c>
      <c r="D503">
        <v>68.687399999999997</v>
      </c>
      <c r="E503">
        <v>-149.095</v>
      </c>
      <c r="F503">
        <v>754</v>
      </c>
      <c r="G503" t="s">
        <v>299</v>
      </c>
      <c r="H503" t="s">
        <v>311</v>
      </c>
      <c r="I503" t="s">
        <v>312</v>
      </c>
      <c r="J503" t="s">
        <v>1358</v>
      </c>
      <c r="K503" t="s">
        <v>298</v>
      </c>
      <c r="L503" t="s">
        <v>303</v>
      </c>
      <c r="M503" s="79" t="str">
        <f t="shared" si="21"/>
        <v>View on Google Map</v>
      </c>
    </row>
    <row r="504" spans="1:13" x14ac:dyDescent="0.2">
      <c r="A504">
        <v>5</v>
      </c>
      <c r="B504" t="s">
        <v>1419</v>
      </c>
      <c r="C504" t="s">
        <v>1416</v>
      </c>
      <c r="D504">
        <v>68.672870447999998</v>
      </c>
      <c r="E504">
        <v>-149.124843486</v>
      </c>
      <c r="G504" t="s">
        <v>1380</v>
      </c>
      <c r="J504" s="13" t="s">
        <v>1358</v>
      </c>
      <c r="M504" s="79" t="str">
        <f t="shared" si="21"/>
        <v>View on Google Map</v>
      </c>
    </row>
    <row r="505" spans="1:13" x14ac:dyDescent="0.2">
      <c r="A505">
        <v>5</v>
      </c>
      <c r="B505" t="s">
        <v>1417</v>
      </c>
      <c r="C505" t="s">
        <v>1418</v>
      </c>
      <c r="D505">
        <v>68.686037823000007</v>
      </c>
      <c r="E505">
        <v>-149.0990032</v>
      </c>
      <c r="G505" t="s">
        <v>1380</v>
      </c>
      <c r="J505" s="13" t="s">
        <v>1358</v>
      </c>
      <c r="M505" s="79" t="str">
        <f t="shared" si="21"/>
        <v>View on Google Map</v>
      </c>
    </row>
    <row r="506" spans="1:13" x14ac:dyDescent="0.2">
      <c r="A506">
        <v>491</v>
      </c>
      <c r="B506" t="s">
        <v>1076</v>
      </c>
      <c r="C506" t="str">
        <f t="shared" ref="C506:C514" si="24">"Arctic LTER Site number " &amp; A506</f>
        <v>Arctic LTER Site number 491</v>
      </c>
      <c r="D506">
        <v>68.941266666999994</v>
      </c>
      <c r="E506">
        <v>-150.5068</v>
      </c>
      <c r="F506">
        <v>408</v>
      </c>
      <c r="G506" t="s">
        <v>387</v>
      </c>
      <c r="H506" t="s">
        <v>1077</v>
      </c>
      <c r="I506" t="s">
        <v>298</v>
      </c>
      <c r="J506" t="s">
        <v>360</v>
      </c>
      <c r="K506" t="s">
        <v>298</v>
      </c>
      <c r="L506" t="s">
        <v>361</v>
      </c>
      <c r="M506" s="79" t="str">
        <f t="shared" si="21"/>
        <v>View on Google Map</v>
      </c>
    </row>
    <row r="507" spans="1:13" x14ac:dyDescent="0.2">
      <c r="A507">
        <v>492</v>
      </c>
      <c r="B507" t="s">
        <v>1078</v>
      </c>
      <c r="C507" t="str">
        <f t="shared" si="24"/>
        <v>Arctic LTER Site number 492</v>
      </c>
      <c r="D507" t="s">
        <v>298</v>
      </c>
      <c r="E507" t="s">
        <v>298</v>
      </c>
      <c r="F507">
        <v>408</v>
      </c>
      <c r="G507" t="s">
        <v>387</v>
      </c>
      <c r="H507" t="s">
        <v>1079</v>
      </c>
      <c r="I507" t="s">
        <v>298</v>
      </c>
      <c r="J507" t="s">
        <v>360</v>
      </c>
      <c r="K507" t="s">
        <v>298</v>
      </c>
      <c r="L507" t="s">
        <v>361</v>
      </c>
      <c r="M507" s="79" t="str">
        <f t="shared" si="21"/>
        <v>View on Google Map</v>
      </c>
    </row>
    <row r="508" spans="1:13" x14ac:dyDescent="0.2">
      <c r="A508">
        <v>1172</v>
      </c>
      <c r="B508" t="s">
        <v>1292</v>
      </c>
      <c r="C508" t="str">
        <f t="shared" si="24"/>
        <v>Arctic LTER Site number 1172</v>
      </c>
      <c r="D508">
        <v>68.99666666666667</v>
      </c>
      <c r="E508">
        <v>-150.21249999999998</v>
      </c>
      <c r="F508" t="s">
        <v>298</v>
      </c>
      <c r="G508" t="s">
        <v>1163</v>
      </c>
      <c r="H508" t="s">
        <v>1293</v>
      </c>
      <c r="I508" t="s">
        <v>298</v>
      </c>
      <c r="J508" t="s">
        <v>1291</v>
      </c>
      <c r="K508" t="s">
        <v>298</v>
      </c>
      <c r="L508" t="s">
        <v>361</v>
      </c>
      <c r="M508" s="79" t="str">
        <f t="shared" si="21"/>
        <v>View on Google Map</v>
      </c>
    </row>
    <row r="509" spans="1:13" x14ac:dyDescent="0.2">
      <c r="A509">
        <v>493</v>
      </c>
      <c r="B509" t="s">
        <v>1080</v>
      </c>
      <c r="C509" t="str">
        <f t="shared" si="24"/>
        <v>Arctic LTER Site number 493</v>
      </c>
      <c r="D509">
        <v>68.974933332999996</v>
      </c>
      <c r="E509">
        <v>-150.221066667</v>
      </c>
      <c r="F509">
        <v>364</v>
      </c>
      <c r="G509" t="s">
        <v>387</v>
      </c>
      <c r="H509" t="s">
        <v>298</v>
      </c>
      <c r="I509" t="s">
        <v>298</v>
      </c>
      <c r="J509" t="s">
        <v>360</v>
      </c>
      <c r="K509" t="s">
        <v>298</v>
      </c>
      <c r="L509" t="s">
        <v>361</v>
      </c>
      <c r="M509" s="79" t="str">
        <f t="shared" si="21"/>
        <v>View on Google Map</v>
      </c>
    </row>
    <row r="510" spans="1:13" x14ac:dyDescent="0.2">
      <c r="A510">
        <v>405</v>
      </c>
      <c r="B510" t="s">
        <v>955</v>
      </c>
      <c r="C510" t="str">
        <f t="shared" si="24"/>
        <v>Arctic LTER Site number 405</v>
      </c>
      <c r="D510" t="s">
        <v>298</v>
      </c>
      <c r="E510" t="s">
        <v>298</v>
      </c>
      <c r="F510" t="s">
        <v>298</v>
      </c>
      <c r="G510" t="s">
        <v>387</v>
      </c>
      <c r="H510" t="s">
        <v>298</v>
      </c>
      <c r="I510" t="s">
        <v>298</v>
      </c>
      <c r="J510" t="s">
        <v>1358</v>
      </c>
      <c r="K510" t="s">
        <v>298</v>
      </c>
      <c r="L510" t="s">
        <v>954</v>
      </c>
      <c r="M510" s="79" t="str">
        <f t="shared" si="21"/>
        <v>View on Google Map</v>
      </c>
    </row>
    <row r="511" spans="1:13" x14ac:dyDescent="0.2">
      <c r="A511">
        <v>505</v>
      </c>
      <c r="B511" t="s">
        <v>1106</v>
      </c>
      <c r="C511" t="str">
        <f t="shared" si="24"/>
        <v>Arctic LTER Site number 505</v>
      </c>
      <c r="D511">
        <v>68.921059</v>
      </c>
      <c r="E511">
        <v>-150.34784300000001</v>
      </c>
      <c r="F511" t="s">
        <v>298</v>
      </c>
      <c r="G511" t="s">
        <v>387</v>
      </c>
      <c r="H511" t="s">
        <v>298</v>
      </c>
      <c r="I511" t="s">
        <v>298</v>
      </c>
      <c r="J511" t="s">
        <v>360</v>
      </c>
      <c r="K511" t="s">
        <v>298</v>
      </c>
      <c r="L511" t="s">
        <v>361</v>
      </c>
      <c r="M511" s="79" t="str">
        <f t="shared" si="21"/>
        <v>View on Google Map</v>
      </c>
    </row>
    <row r="512" spans="1:13" x14ac:dyDescent="0.2">
      <c r="A512">
        <v>506</v>
      </c>
      <c r="B512" t="s">
        <v>1107</v>
      </c>
      <c r="C512" t="str">
        <f t="shared" si="24"/>
        <v>Arctic LTER Site number 506</v>
      </c>
      <c r="D512">
        <v>68.921186000000006</v>
      </c>
      <c r="E512">
        <v>-150.37015</v>
      </c>
      <c r="F512" t="s">
        <v>298</v>
      </c>
      <c r="G512" t="s">
        <v>387</v>
      </c>
      <c r="H512" t="s">
        <v>298</v>
      </c>
      <c r="I512" t="s">
        <v>298</v>
      </c>
      <c r="J512" t="s">
        <v>360</v>
      </c>
      <c r="K512" t="s">
        <v>298</v>
      </c>
      <c r="L512" t="s">
        <v>361</v>
      </c>
      <c r="M512" s="79" t="str">
        <f t="shared" si="21"/>
        <v>View on Google Map</v>
      </c>
    </row>
    <row r="513" spans="1:13" x14ac:dyDescent="0.2">
      <c r="A513">
        <v>507</v>
      </c>
      <c r="B513" t="s">
        <v>1108</v>
      </c>
      <c r="C513" t="str">
        <f t="shared" si="24"/>
        <v>Arctic LTER Site number 507</v>
      </c>
      <c r="D513">
        <v>68.936953000000003</v>
      </c>
      <c r="E513">
        <v>-150.35309699999999</v>
      </c>
      <c r="F513" t="s">
        <v>298</v>
      </c>
      <c r="G513" t="s">
        <v>387</v>
      </c>
      <c r="H513" t="s">
        <v>298</v>
      </c>
      <c r="I513" t="s">
        <v>298</v>
      </c>
      <c r="J513" t="s">
        <v>360</v>
      </c>
      <c r="K513" t="s">
        <v>298</v>
      </c>
      <c r="L513" t="s">
        <v>361</v>
      </c>
      <c r="M513" s="79" t="str">
        <f t="shared" si="21"/>
        <v>View on Google Map</v>
      </c>
    </row>
    <row r="514" spans="1:13" x14ac:dyDescent="0.2">
      <c r="A514">
        <v>12</v>
      </c>
      <c r="B514" t="s">
        <v>323</v>
      </c>
      <c r="C514" t="str">
        <f t="shared" si="24"/>
        <v>Arctic LTER Site number 12</v>
      </c>
      <c r="D514" t="s">
        <v>298</v>
      </c>
      <c r="E514" t="s">
        <v>298</v>
      </c>
      <c r="F514" t="s">
        <v>298</v>
      </c>
      <c r="G514" t="s">
        <v>299</v>
      </c>
      <c r="H514" t="s">
        <v>298</v>
      </c>
      <c r="I514" t="s">
        <v>298</v>
      </c>
      <c r="J514" t="s">
        <v>1358</v>
      </c>
      <c r="K514" t="s">
        <v>298</v>
      </c>
      <c r="L514" t="s">
        <v>298</v>
      </c>
      <c r="M514" s="79" t="str">
        <f t="shared" si="21"/>
        <v>View on Google Map</v>
      </c>
    </row>
    <row r="515" spans="1:13" x14ac:dyDescent="0.2">
      <c r="A515">
        <v>4</v>
      </c>
      <c r="B515" t="s">
        <v>306</v>
      </c>
      <c r="C515" t="s">
        <v>307</v>
      </c>
      <c r="D515">
        <v>68.38333333333334</v>
      </c>
      <c r="E515">
        <v>-149.31666666666666</v>
      </c>
      <c r="F515">
        <v>869</v>
      </c>
      <c r="G515" t="s">
        <v>299</v>
      </c>
      <c r="H515" t="s">
        <v>308</v>
      </c>
      <c r="I515" t="s">
        <v>309</v>
      </c>
      <c r="J515" t="s">
        <v>1358</v>
      </c>
      <c r="K515" t="s">
        <v>298</v>
      </c>
      <c r="L515" t="s">
        <v>303</v>
      </c>
      <c r="M515" s="79" t="str">
        <f t="shared" ref="M515:M578" si="25">HYPERLINK("http://maps.google.com/maps?q="&amp;D515&amp;","&amp;E515,"View on Google Map")</f>
        <v>View on Google Map</v>
      </c>
    </row>
    <row r="516" spans="1:13" x14ac:dyDescent="0.2">
      <c r="A516">
        <v>148</v>
      </c>
      <c r="B516" t="s">
        <v>501</v>
      </c>
      <c r="C516" t="str">
        <f t="shared" ref="C516:C537" si="26">"Arctic LTER Site number " &amp; A516</f>
        <v>Arctic LTER Site number 148</v>
      </c>
      <c r="D516">
        <v>68.624535966600007</v>
      </c>
      <c r="E516">
        <v>-149.60216609099999</v>
      </c>
      <c r="F516">
        <v>720</v>
      </c>
      <c r="G516" t="s">
        <v>387</v>
      </c>
      <c r="H516" t="s">
        <v>298</v>
      </c>
      <c r="I516" t="s">
        <v>298</v>
      </c>
      <c r="J516" t="s">
        <v>1358</v>
      </c>
      <c r="K516" t="s">
        <v>298</v>
      </c>
      <c r="L516" t="s">
        <v>298</v>
      </c>
      <c r="M516" s="79" t="str">
        <f t="shared" si="25"/>
        <v>View on Google Map</v>
      </c>
    </row>
    <row r="517" spans="1:13" x14ac:dyDescent="0.2">
      <c r="A517">
        <v>241</v>
      </c>
      <c r="B517" t="s">
        <v>501</v>
      </c>
      <c r="C517" t="str">
        <f t="shared" si="26"/>
        <v>Arctic LTER Site number 241</v>
      </c>
      <c r="D517">
        <v>68.624535966600007</v>
      </c>
      <c r="E517">
        <v>-149.60216609099999</v>
      </c>
      <c r="F517" t="s">
        <v>298</v>
      </c>
      <c r="G517" t="s">
        <v>387</v>
      </c>
      <c r="H517" t="s">
        <v>298</v>
      </c>
      <c r="I517" t="s">
        <v>298</v>
      </c>
      <c r="J517" t="s">
        <v>1358</v>
      </c>
      <c r="K517" t="s">
        <v>298</v>
      </c>
      <c r="L517" t="s">
        <v>298</v>
      </c>
      <c r="M517" s="79" t="str">
        <f t="shared" si="25"/>
        <v>View on Google Map</v>
      </c>
    </row>
    <row r="518" spans="1:13" x14ac:dyDescent="0.2">
      <c r="A518">
        <v>149</v>
      </c>
      <c r="B518" t="s">
        <v>502</v>
      </c>
      <c r="C518" t="str">
        <f t="shared" si="26"/>
        <v>Arctic LTER Site number 149</v>
      </c>
      <c r="D518">
        <v>68.627169078600005</v>
      </c>
      <c r="E518">
        <v>-149.61135296200001</v>
      </c>
      <c r="F518">
        <v>720</v>
      </c>
      <c r="G518" t="s">
        <v>387</v>
      </c>
      <c r="H518" t="s">
        <v>298</v>
      </c>
      <c r="I518" t="s">
        <v>298</v>
      </c>
      <c r="J518" t="s">
        <v>1358</v>
      </c>
      <c r="K518" t="s">
        <v>298</v>
      </c>
      <c r="L518" t="s">
        <v>298</v>
      </c>
      <c r="M518" s="79" t="str">
        <f t="shared" si="25"/>
        <v>View on Google Map</v>
      </c>
    </row>
    <row r="519" spans="1:13" x14ac:dyDescent="0.2">
      <c r="A519">
        <v>150</v>
      </c>
      <c r="B519" t="s">
        <v>503</v>
      </c>
      <c r="C519" t="str">
        <f t="shared" si="26"/>
        <v>Arctic LTER Site number 150</v>
      </c>
      <c r="D519">
        <v>68.628818623300006</v>
      </c>
      <c r="E519">
        <v>-149.62482197599999</v>
      </c>
      <c r="F519">
        <v>720</v>
      </c>
      <c r="G519" t="s">
        <v>387</v>
      </c>
      <c r="H519" t="s">
        <v>298</v>
      </c>
      <c r="I519" t="s">
        <v>298</v>
      </c>
      <c r="J519" t="s">
        <v>1358</v>
      </c>
      <c r="K519" t="s">
        <v>298</v>
      </c>
      <c r="L519" t="s">
        <v>298</v>
      </c>
      <c r="M519" s="79" t="str">
        <f t="shared" si="25"/>
        <v>View on Google Map</v>
      </c>
    </row>
    <row r="520" spans="1:13" x14ac:dyDescent="0.2">
      <c r="A520">
        <v>151</v>
      </c>
      <c r="B520" t="s">
        <v>504</v>
      </c>
      <c r="C520" t="str">
        <f t="shared" si="26"/>
        <v>Arctic LTER Site number 151</v>
      </c>
      <c r="D520">
        <v>68.630949932700005</v>
      </c>
      <c r="E520">
        <v>-149.62993150400001</v>
      </c>
      <c r="F520" t="s">
        <v>298</v>
      </c>
      <c r="G520" t="s">
        <v>387</v>
      </c>
      <c r="H520" t="s">
        <v>298</v>
      </c>
      <c r="I520" t="s">
        <v>298</v>
      </c>
      <c r="J520" t="s">
        <v>1358</v>
      </c>
      <c r="K520" t="s">
        <v>298</v>
      </c>
      <c r="L520" t="s">
        <v>298</v>
      </c>
      <c r="M520" s="79" t="str">
        <f t="shared" si="25"/>
        <v>View on Google Map</v>
      </c>
    </row>
    <row r="521" spans="1:13" x14ac:dyDescent="0.2">
      <c r="A521">
        <v>106</v>
      </c>
      <c r="B521" t="s">
        <v>404</v>
      </c>
      <c r="C521" t="str">
        <f t="shared" si="26"/>
        <v>Arctic LTER Site number 106</v>
      </c>
      <c r="D521">
        <v>68.631431924799998</v>
      </c>
      <c r="E521">
        <v>-149.63669249099999</v>
      </c>
      <c r="F521">
        <v>725</v>
      </c>
      <c r="G521" t="s">
        <v>387</v>
      </c>
      <c r="H521" t="s">
        <v>405</v>
      </c>
      <c r="I521" t="s">
        <v>298</v>
      </c>
      <c r="J521" t="s">
        <v>1358</v>
      </c>
      <c r="K521" t="s">
        <v>298</v>
      </c>
      <c r="L521" t="s">
        <v>298</v>
      </c>
      <c r="M521" s="79" t="str">
        <f t="shared" si="25"/>
        <v>View on Google Map</v>
      </c>
    </row>
    <row r="522" spans="1:13" x14ac:dyDescent="0.2">
      <c r="A522">
        <v>107</v>
      </c>
      <c r="B522" t="s">
        <v>406</v>
      </c>
      <c r="C522" t="str">
        <f t="shared" si="26"/>
        <v>Arctic LTER Site number 107</v>
      </c>
      <c r="D522">
        <v>68.629379781599994</v>
      </c>
      <c r="E522">
        <v>-149.64162329499999</v>
      </c>
      <c r="F522">
        <v>731</v>
      </c>
      <c r="G522" t="s">
        <v>387</v>
      </c>
      <c r="H522" t="s">
        <v>407</v>
      </c>
      <c r="I522" t="s">
        <v>298</v>
      </c>
      <c r="J522" t="s">
        <v>1358</v>
      </c>
      <c r="K522" t="s">
        <v>298</v>
      </c>
      <c r="L522" t="s">
        <v>298</v>
      </c>
      <c r="M522" s="79" t="str">
        <f t="shared" si="25"/>
        <v>View on Google Map</v>
      </c>
    </row>
    <row r="523" spans="1:13" x14ac:dyDescent="0.2">
      <c r="A523">
        <v>1603</v>
      </c>
      <c r="B523" t="s">
        <v>1327</v>
      </c>
      <c r="C523" t="str">
        <f t="shared" si="26"/>
        <v>Arctic LTER Site number 1603</v>
      </c>
      <c r="D523" t="s">
        <v>298</v>
      </c>
      <c r="E523" t="s">
        <v>298</v>
      </c>
      <c r="F523" t="s">
        <v>298</v>
      </c>
      <c r="G523" t="s">
        <v>299</v>
      </c>
      <c r="H523" t="s">
        <v>1328</v>
      </c>
      <c r="I523" t="s">
        <v>1329</v>
      </c>
      <c r="J523" t="s">
        <v>1358</v>
      </c>
      <c r="K523" t="s">
        <v>298</v>
      </c>
      <c r="L523" t="s">
        <v>298</v>
      </c>
      <c r="M523" s="79" t="str">
        <f t="shared" si="25"/>
        <v>View on Google Map</v>
      </c>
    </row>
    <row r="524" spans="1:13" x14ac:dyDescent="0.2">
      <c r="A524">
        <v>152</v>
      </c>
      <c r="B524" t="s">
        <v>505</v>
      </c>
      <c r="C524" t="str">
        <f t="shared" si="26"/>
        <v>Arctic LTER Site number 152</v>
      </c>
      <c r="D524">
        <v>68.630062744699998</v>
      </c>
      <c r="E524">
        <v>-149.64444178900001</v>
      </c>
      <c r="F524">
        <v>731</v>
      </c>
      <c r="G524" t="s">
        <v>387</v>
      </c>
      <c r="H524" t="s">
        <v>298</v>
      </c>
      <c r="I524" t="s">
        <v>298</v>
      </c>
      <c r="J524" t="s">
        <v>1358</v>
      </c>
      <c r="K524" t="s">
        <v>298</v>
      </c>
      <c r="L524" t="s">
        <v>298</v>
      </c>
      <c r="M524" s="79" t="str">
        <f t="shared" si="25"/>
        <v>View on Google Map</v>
      </c>
    </row>
    <row r="525" spans="1:13" x14ac:dyDescent="0.2">
      <c r="A525">
        <v>1601</v>
      </c>
      <c r="B525" t="s">
        <v>1321</v>
      </c>
      <c r="C525" t="str">
        <f t="shared" si="26"/>
        <v>Arctic LTER Site number 1601</v>
      </c>
      <c r="D525" t="s">
        <v>298</v>
      </c>
      <c r="E525" t="s">
        <v>298</v>
      </c>
      <c r="F525" t="s">
        <v>298</v>
      </c>
      <c r="G525" t="s">
        <v>298</v>
      </c>
      <c r="H525" t="s">
        <v>1322</v>
      </c>
      <c r="I525" t="s">
        <v>1323</v>
      </c>
      <c r="J525" s="13" t="s">
        <v>1358</v>
      </c>
      <c r="K525" t="s">
        <v>298</v>
      </c>
      <c r="L525" t="s">
        <v>298</v>
      </c>
      <c r="M525" s="79" t="str">
        <f t="shared" si="25"/>
        <v>View on Google Map</v>
      </c>
    </row>
    <row r="526" spans="1:13" x14ac:dyDescent="0.2">
      <c r="A526">
        <v>1602</v>
      </c>
      <c r="B526" t="s">
        <v>1324</v>
      </c>
      <c r="C526" t="str">
        <f t="shared" si="26"/>
        <v>Arctic LTER Site number 1602</v>
      </c>
      <c r="D526" t="s">
        <v>298</v>
      </c>
      <c r="E526" t="s">
        <v>298</v>
      </c>
      <c r="F526" t="s">
        <v>298</v>
      </c>
      <c r="G526" t="s">
        <v>298</v>
      </c>
      <c r="H526" t="s">
        <v>1325</v>
      </c>
      <c r="I526" t="s">
        <v>1326</v>
      </c>
      <c r="J526" s="13" t="s">
        <v>1358</v>
      </c>
      <c r="K526" t="s">
        <v>298</v>
      </c>
      <c r="L526" t="s">
        <v>298</v>
      </c>
      <c r="M526" s="79" t="str">
        <f t="shared" si="25"/>
        <v>View on Google Map</v>
      </c>
    </row>
    <row r="527" spans="1:13" x14ac:dyDescent="0.2">
      <c r="A527">
        <v>153</v>
      </c>
      <c r="B527" t="s">
        <v>506</v>
      </c>
      <c r="C527" t="str">
        <f t="shared" si="26"/>
        <v>Arctic LTER Site number 153</v>
      </c>
      <c r="D527" t="s">
        <v>298</v>
      </c>
      <c r="E527" t="s">
        <v>298</v>
      </c>
      <c r="F527" t="s">
        <v>298</v>
      </c>
      <c r="G527" t="s">
        <v>387</v>
      </c>
      <c r="H527" t="s">
        <v>298</v>
      </c>
      <c r="I527" t="s">
        <v>298</v>
      </c>
      <c r="J527" t="s">
        <v>1358</v>
      </c>
      <c r="K527" t="s">
        <v>298</v>
      </c>
      <c r="L527" t="s">
        <v>298</v>
      </c>
      <c r="M527" s="79" t="str">
        <f t="shared" si="25"/>
        <v>View on Google Map</v>
      </c>
    </row>
    <row r="528" spans="1:13" x14ac:dyDescent="0.2">
      <c r="A528">
        <v>154</v>
      </c>
      <c r="B528" t="s">
        <v>507</v>
      </c>
      <c r="C528" t="str">
        <f t="shared" si="26"/>
        <v>Arctic LTER Site number 154</v>
      </c>
      <c r="D528" t="s">
        <v>298</v>
      </c>
      <c r="E528" t="s">
        <v>298</v>
      </c>
      <c r="F528" t="s">
        <v>298</v>
      </c>
      <c r="G528" t="s">
        <v>387</v>
      </c>
      <c r="H528" t="s">
        <v>298</v>
      </c>
      <c r="I528" t="s">
        <v>298</v>
      </c>
      <c r="J528" t="s">
        <v>1358</v>
      </c>
      <c r="K528" t="s">
        <v>298</v>
      </c>
      <c r="L528" t="s">
        <v>298</v>
      </c>
      <c r="M528" s="79" t="str">
        <f t="shared" si="25"/>
        <v>View on Google Map</v>
      </c>
    </row>
    <row r="529" spans="1:13" x14ac:dyDescent="0.2">
      <c r="A529">
        <v>155</v>
      </c>
      <c r="B529" t="s">
        <v>508</v>
      </c>
      <c r="C529" t="str">
        <f t="shared" si="26"/>
        <v>Arctic LTER Site number 155</v>
      </c>
      <c r="D529" t="s">
        <v>298</v>
      </c>
      <c r="E529" t="s">
        <v>298</v>
      </c>
      <c r="F529" t="s">
        <v>298</v>
      </c>
      <c r="G529" t="s">
        <v>387</v>
      </c>
      <c r="H529" t="s">
        <v>298</v>
      </c>
      <c r="I529" t="s">
        <v>298</v>
      </c>
      <c r="J529" t="s">
        <v>1358</v>
      </c>
      <c r="K529" t="s">
        <v>298</v>
      </c>
      <c r="L529" t="s">
        <v>298</v>
      </c>
      <c r="M529" s="79" t="str">
        <f t="shared" si="25"/>
        <v>View on Google Map</v>
      </c>
    </row>
    <row r="530" spans="1:13" x14ac:dyDescent="0.2">
      <c r="A530">
        <v>156</v>
      </c>
      <c r="B530" t="s">
        <v>509</v>
      </c>
      <c r="C530" t="str">
        <f t="shared" si="26"/>
        <v>Arctic LTER Site number 156</v>
      </c>
      <c r="D530">
        <v>68.630148048999999</v>
      </c>
      <c r="E530">
        <v>-149.65057914499999</v>
      </c>
      <c r="F530">
        <v>750</v>
      </c>
      <c r="G530" t="s">
        <v>387</v>
      </c>
      <c r="H530" t="s">
        <v>298</v>
      </c>
      <c r="I530" t="s">
        <v>298</v>
      </c>
      <c r="J530" t="s">
        <v>1358</v>
      </c>
      <c r="K530" t="s">
        <v>298</v>
      </c>
      <c r="L530" t="s">
        <v>298</v>
      </c>
      <c r="M530" s="79" t="str">
        <f t="shared" si="25"/>
        <v>View on Google Map</v>
      </c>
    </row>
    <row r="531" spans="1:13" x14ac:dyDescent="0.2">
      <c r="A531">
        <v>157</v>
      </c>
      <c r="B531" t="s">
        <v>510</v>
      </c>
      <c r="C531" t="str">
        <f t="shared" si="26"/>
        <v>Arctic LTER Site number 157</v>
      </c>
      <c r="D531">
        <v>68.629627802900004</v>
      </c>
      <c r="E531">
        <v>-149.655880887</v>
      </c>
      <c r="F531">
        <v>754</v>
      </c>
      <c r="G531" t="s">
        <v>387</v>
      </c>
      <c r="H531" t="s">
        <v>298</v>
      </c>
      <c r="I531" t="s">
        <v>298</v>
      </c>
      <c r="J531" t="s">
        <v>1358</v>
      </c>
      <c r="K531" t="s">
        <v>298</v>
      </c>
      <c r="L531" t="s">
        <v>298</v>
      </c>
      <c r="M531" s="79" t="str">
        <f t="shared" si="25"/>
        <v>View on Google Map</v>
      </c>
    </row>
    <row r="532" spans="1:13" x14ac:dyDescent="0.2">
      <c r="A532">
        <v>158</v>
      </c>
      <c r="B532" t="s">
        <v>511</v>
      </c>
      <c r="C532" t="str">
        <f t="shared" si="26"/>
        <v>Arctic LTER Site number 158</v>
      </c>
      <c r="D532">
        <v>68.631486568699998</v>
      </c>
      <c r="E532">
        <v>-149.65910231699999</v>
      </c>
      <c r="F532">
        <v>754</v>
      </c>
      <c r="G532" t="s">
        <v>387</v>
      </c>
      <c r="H532" t="s">
        <v>298</v>
      </c>
      <c r="I532" t="s">
        <v>298</v>
      </c>
      <c r="J532" t="s">
        <v>1358</v>
      </c>
      <c r="K532" t="s">
        <v>298</v>
      </c>
      <c r="L532" t="s">
        <v>298</v>
      </c>
      <c r="M532" s="79" t="str">
        <f t="shared" si="25"/>
        <v>View on Google Map</v>
      </c>
    </row>
    <row r="533" spans="1:13" x14ac:dyDescent="0.2">
      <c r="A533">
        <v>169</v>
      </c>
      <c r="B533" t="s">
        <v>539</v>
      </c>
      <c r="C533" t="str">
        <f t="shared" si="26"/>
        <v>Arctic LTER Site number 169</v>
      </c>
      <c r="D533" t="s">
        <v>298</v>
      </c>
      <c r="E533" t="s">
        <v>298</v>
      </c>
      <c r="F533" t="s">
        <v>298</v>
      </c>
      <c r="G533" t="s">
        <v>387</v>
      </c>
      <c r="H533" t="s">
        <v>298</v>
      </c>
      <c r="I533" t="s">
        <v>298</v>
      </c>
      <c r="J533" t="s">
        <v>1358</v>
      </c>
      <c r="K533" t="s">
        <v>298</v>
      </c>
      <c r="L533" t="s">
        <v>298</v>
      </c>
      <c r="M533" s="79" t="str">
        <f t="shared" si="25"/>
        <v>View on Google Map</v>
      </c>
    </row>
    <row r="534" spans="1:13" x14ac:dyDescent="0.2">
      <c r="A534">
        <v>170</v>
      </c>
      <c r="B534" t="s">
        <v>540</v>
      </c>
      <c r="C534" t="str">
        <f t="shared" si="26"/>
        <v>Arctic LTER Site number 170</v>
      </c>
      <c r="D534" t="s">
        <v>298</v>
      </c>
      <c r="E534" t="s">
        <v>298</v>
      </c>
      <c r="F534" t="s">
        <v>298</v>
      </c>
      <c r="G534" t="s">
        <v>387</v>
      </c>
      <c r="H534" t="s">
        <v>298</v>
      </c>
      <c r="I534" t="s">
        <v>298</v>
      </c>
      <c r="J534" t="s">
        <v>1358</v>
      </c>
      <c r="K534" t="s">
        <v>298</v>
      </c>
      <c r="L534" t="s">
        <v>298</v>
      </c>
      <c r="M534" s="79" t="str">
        <f t="shared" si="25"/>
        <v>View on Google Map</v>
      </c>
    </row>
    <row r="535" spans="1:13" x14ac:dyDescent="0.2">
      <c r="A535">
        <v>136</v>
      </c>
      <c r="B535" t="s">
        <v>469</v>
      </c>
      <c r="C535" t="str">
        <f t="shared" si="26"/>
        <v>Arctic LTER Site number 136</v>
      </c>
      <c r="D535">
        <v>70.233333333333334</v>
      </c>
      <c r="E535">
        <v>-148.25</v>
      </c>
      <c r="F535">
        <v>10</v>
      </c>
      <c r="G535" t="s">
        <v>387</v>
      </c>
      <c r="H535" t="s">
        <v>470</v>
      </c>
      <c r="I535" t="s">
        <v>298</v>
      </c>
      <c r="J535" t="s">
        <v>1358</v>
      </c>
      <c r="K535" t="s">
        <v>298</v>
      </c>
      <c r="L535" t="s">
        <v>303</v>
      </c>
      <c r="M535" s="79" t="str">
        <f t="shared" si="25"/>
        <v>View on Google Map</v>
      </c>
    </row>
    <row r="536" spans="1:13" x14ac:dyDescent="0.2">
      <c r="A536">
        <v>6</v>
      </c>
      <c r="B536" t="s">
        <v>313</v>
      </c>
      <c r="C536" t="str">
        <f t="shared" si="26"/>
        <v>Arctic LTER Site number 6</v>
      </c>
      <c r="D536" t="s">
        <v>298</v>
      </c>
      <c r="E536" t="s">
        <v>298</v>
      </c>
      <c r="F536">
        <v>457</v>
      </c>
      <c r="G536" t="s">
        <v>299</v>
      </c>
      <c r="H536" t="s">
        <v>314</v>
      </c>
      <c r="I536" t="s">
        <v>315</v>
      </c>
      <c r="J536" t="s">
        <v>1358</v>
      </c>
      <c r="K536" t="s">
        <v>298</v>
      </c>
      <c r="L536" t="s">
        <v>303</v>
      </c>
      <c r="M536" s="79" t="str">
        <f t="shared" si="25"/>
        <v>View on Google Map</v>
      </c>
    </row>
    <row r="537" spans="1:13" x14ac:dyDescent="0.2">
      <c r="A537">
        <v>20</v>
      </c>
      <c r="B537" t="s">
        <v>341</v>
      </c>
      <c r="C537" t="str">
        <f t="shared" si="26"/>
        <v>Arctic LTER Site number 20</v>
      </c>
      <c r="D537" t="s">
        <v>298</v>
      </c>
      <c r="E537" t="s">
        <v>298</v>
      </c>
      <c r="F537" t="s">
        <v>298</v>
      </c>
      <c r="G537" t="s">
        <v>299</v>
      </c>
      <c r="H537" t="s">
        <v>298</v>
      </c>
      <c r="I537" t="s">
        <v>298</v>
      </c>
      <c r="J537" t="s">
        <v>1358</v>
      </c>
      <c r="K537" t="s">
        <v>298</v>
      </c>
      <c r="L537" t="s">
        <v>298</v>
      </c>
      <c r="M537" s="79" t="str">
        <f t="shared" si="25"/>
        <v>View on Google Map</v>
      </c>
    </row>
    <row r="538" spans="1:13" x14ac:dyDescent="0.2">
      <c r="A538">
        <v>1176</v>
      </c>
      <c r="B538" t="s">
        <v>1298</v>
      </c>
      <c r="C538" t="s">
        <v>1299</v>
      </c>
      <c r="D538">
        <v>68.996418329999997</v>
      </c>
      <c r="E538">
        <v>-150.27895670000001</v>
      </c>
      <c r="F538" t="s">
        <v>298</v>
      </c>
      <c r="G538" t="s">
        <v>1163</v>
      </c>
      <c r="H538" t="s">
        <v>298</v>
      </c>
      <c r="I538" t="s">
        <v>298</v>
      </c>
      <c r="J538" t="s">
        <v>1291</v>
      </c>
      <c r="K538" t="s">
        <v>298</v>
      </c>
      <c r="L538" t="s">
        <v>361</v>
      </c>
      <c r="M538" s="79" t="str">
        <f t="shared" si="25"/>
        <v>View on Google Map</v>
      </c>
    </row>
    <row r="539" spans="1:13" x14ac:dyDescent="0.2">
      <c r="A539">
        <v>509</v>
      </c>
      <c r="B539" t="s">
        <v>1112</v>
      </c>
      <c r="C539" t="s">
        <v>1110</v>
      </c>
      <c r="D539">
        <v>68.338126000000003</v>
      </c>
      <c r="E539">
        <v>-151.061735</v>
      </c>
      <c r="F539">
        <v>840</v>
      </c>
      <c r="G539" t="s">
        <v>387</v>
      </c>
      <c r="H539" t="s">
        <v>298</v>
      </c>
      <c r="I539" t="s">
        <v>298</v>
      </c>
      <c r="J539" t="s">
        <v>1029</v>
      </c>
      <c r="K539" t="s">
        <v>298</v>
      </c>
      <c r="L539" t="s">
        <v>1111</v>
      </c>
      <c r="M539" s="79" t="str">
        <f t="shared" si="25"/>
        <v>View on Google Map</v>
      </c>
    </row>
    <row r="540" spans="1:13" x14ac:dyDescent="0.2">
      <c r="A540">
        <v>36</v>
      </c>
      <c r="B540" t="s">
        <v>368</v>
      </c>
      <c r="C540" t="str">
        <f>"Arctic LTER Site number " &amp; A540</f>
        <v>Arctic LTER Site number 36</v>
      </c>
      <c r="D540">
        <v>69.233333333333334</v>
      </c>
      <c r="E540">
        <v>-150.804383333</v>
      </c>
      <c r="F540">
        <v>181.97</v>
      </c>
      <c r="G540" t="s">
        <v>299</v>
      </c>
      <c r="H540" t="s">
        <v>298</v>
      </c>
      <c r="I540" t="s">
        <v>298</v>
      </c>
      <c r="J540" t="s">
        <v>360</v>
      </c>
      <c r="K540" t="s">
        <v>298</v>
      </c>
      <c r="L540" t="s">
        <v>361</v>
      </c>
      <c r="M540" s="79" t="str">
        <f t="shared" si="25"/>
        <v>View on Google Map</v>
      </c>
    </row>
    <row r="541" spans="1:13" x14ac:dyDescent="0.2">
      <c r="A541">
        <v>37</v>
      </c>
      <c r="B541" t="s">
        <v>369</v>
      </c>
      <c r="C541" t="str">
        <f>"Arctic LTER Site number " &amp; A541</f>
        <v>Arctic LTER Site number 37</v>
      </c>
      <c r="D541">
        <v>68.289683333333329</v>
      </c>
      <c r="E541">
        <v>-150.91499999999999</v>
      </c>
      <c r="F541">
        <v>392</v>
      </c>
      <c r="G541" t="s">
        <v>299</v>
      </c>
      <c r="H541" t="s">
        <v>298</v>
      </c>
      <c r="I541" t="s">
        <v>298</v>
      </c>
      <c r="J541" t="s">
        <v>360</v>
      </c>
      <c r="K541" t="s">
        <v>298</v>
      </c>
      <c r="L541" t="s">
        <v>361</v>
      </c>
      <c r="M541" s="79" t="str">
        <f t="shared" si="25"/>
        <v>View on Google Map</v>
      </c>
    </row>
    <row r="542" spans="1:13" x14ac:dyDescent="0.2">
      <c r="A542">
        <v>130</v>
      </c>
      <c r="B542" t="s">
        <v>457</v>
      </c>
      <c r="C542" t="s">
        <v>455</v>
      </c>
      <c r="D542">
        <v>70.083333333333329</v>
      </c>
      <c r="E542">
        <v>-148.53333333333299</v>
      </c>
      <c r="F542">
        <v>24</v>
      </c>
      <c r="G542" t="s">
        <v>387</v>
      </c>
      <c r="H542" t="s">
        <v>458</v>
      </c>
      <c r="I542" t="s">
        <v>298</v>
      </c>
      <c r="J542" t="s">
        <v>1358</v>
      </c>
      <c r="K542" t="s">
        <v>298</v>
      </c>
      <c r="L542" t="s">
        <v>303</v>
      </c>
      <c r="M542" s="79" t="str">
        <f t="shared" si="25"/>
        <v>View on Google Map</v>
      </c>
    </row>
    <row r="543" spans="1:13" x14ac:dyDescent="0.2">
      <c r="A543">
        <v>519</v>
      </c>
      <c r="B543" t="s">
        <v>1122</v>
      </c>
      <c r="C543" t="s">
        <v>1110</v>
      </c>
      <c r="D543">
        <v>68.802636000000007</v>
      </c>
      <c r="E543">
        <v>-150.78539699999999</v>
      </c>
      <c r="F543">
        <v>411</v>
      </c>
      <c r="G543" t="s">
        <v>387</v>
      </c>
      <c r="H543" t="s">
        <v>298</v>
      </c>
      <c r="I543" t="s">
        <v>298</v>
      </c>
      <c r="J543" t="s">
        <v>1029</v>
      </c>
      <c r="K543" t="s">
        <v>298</v>
      </c>
      <c r="L543" t="s">
        <v>1111</v>
      </c>
      <c r="M543" s="79" t="str">
        <f t="shared" si="25"/>
        <v>View on Google Map</v>
      </c>
    </row>
    <row r="544" spans="1:13" x14ac:dyDescent="0.2">
      <c r="A544">
        <v>452</v>
      </c>
      <c r="B544" t="s">
        <v>1032</v>
      </c>
      <c r="C544" t="str">
        <f t="shared" ref="C544:C550" si="27">"Arctic LTER Site number " &amp; A544</f>
        <v>Arctic LTER Site number 452</v>
      </c>
      <c r="D544">
        <v>68.794960000000003</v>
      </c>
      <c r="E544">
        <v>-149.04813999999999</v>
      </c>
      <c r="F544">
        <v>754</v>
      </c>
      <c r="G544" t="s">
        <v>387</v>
      </c>
      <c r="H544" t="s">
        <v>298</v>
      </c>
      <c r="I544" t="s">
        <v>298</v>
      </c>
      <c r="J544" t="s">
        <v>1029</v>
      </c>
      <c r="K544" t="s">
        <v>298</v>
      </c>
      <c r="L544" t="s">
        <v>298</v>
      </c>
      <c r="M544" s="79" t="str">
        <f t="shared" si="25"/>
        <v>View on Google Map</v>
      </c>
    </row>
    <row r="545" spans="1:13" x14ac:dyDescent="0.2">
      <c r="A545">
        <v>453</v>
      </c>
      <c r="B545" t="s">
        <v>1033</v>
      </c>
      <c r="C545" t="str">
        <f t="shared" si="27"/>
        <v>Arctic LTER Site number 453</v>
      </c>
      <c r="D545">
        <v>68.810460000000006</v>
      </c>
      <c r="E545">
        <v>-149.05207999999999</v>
      </c>
      <c r="F545">
        <v>727</v>
      </c>
      <c r="G545" t="s">
        <v>387</v>
      </c>
      <c r="H545" t="s">
        <v>298</v>
      </c>
      <c r="I545" t="s">
        <v>298</v>
      </c>
      <c r="J545" t="s">
        <v>1029</v>
      </c>
      <c r="K545" t="s">
        <v>298</v>
      </c>
      <c r="L545" t="s">
        <v>298</v>
      </c>
      <c r="M545" s="79" t="str">
        <f t="shared" si="25"/>
        <v>View on Google Map</v>
      </c>
    </row>
    <row r="546" spans="1:13" x14ac:dyDescent="0.2">
      <c r="A546">
        <v>454</v>
      </c>
      <c r="B546" t="s">
        <v>1034</v>
      </c>
      <c r="C546" t="str">
        <f t="shared" si="27"/>
        <v>Arctic LTER Site number 454</v>
      </c>
      <c r="D546">
        <v>68.815870000000004</v>
      </c>
      <c r="E546">
        <v>-149.06173999999999</v>
      </c>
      <c r="F546">
        <v>715</v>
      </c>
      <c r="G546" t="s">
        <v>387</v>
      </c>
      <c r="H546" t="s">
        <v>298</v>
      </c>
      <c r="I546" t="s">
        <v>298</v>
      </c>
      <c r="J546" t="s">
        <v>1029</v>
      </c>
      <c r="K546" t="s">
        <v>298</v>
      </c>
      <c r="L546" t="s">
        <v>298</v>
      </c>
      <c r="M546" s="79" t="str">
        <f t="shared" si="25"/>
        <v>View on Google Map</v>
      </c>
    </row>
    <row r="547" spans="1:13" x14ac:dyDescent="0.2">
      <c r="A547">
        <v>455</v>
      </c>
      <c r="B547" t="s">
        <v>1035</v>
      </c>
      <c r="C547" t="str">
        <f t="shared" si="27"/>
        <v>Arctic LTER Site number 455</v>
      </c>
      <c r="D547">
        <v>68.810519999999997</v>
      </c>
      <c r="E547">
        <v>-149.06282999999999</v>
      </c>
      <c r="F547">
        <v>728</v>
      </c>
      <c r="G547" t="s">
        <v>387</v>
      </c>
      <c r="H547" t="s">
        <v>298</v>
      </c>
      <c r="I547" t="s">
        <v>298</v>
      </c>
      <c r="J547" t="s">
        <v>1029</v>
      </c>
      <c r="K547" t="s">
        <v>298</v>
      </c>
      <c r="L547" t="s">
        <v>298</v>
      </c>
      <c r="M547" s="79" t="str">
        <f t="shared" si="25"/>
        <v>View on Google Map</v>
      </c>
    </row>
    <row r="548" spans="1:13" x14ac:dyDescent="0.2">
      <c r="A548">
        <v>456</v>
      </c>
      <c r="B548" t="s">
        <v>1036</v>
      </c>
      <c r="C548" t="str">
        <f t="shared" si="27"/>
        <v>Arctic LTER Site number 456</v>
      </c>
      <c r="D548">
        <v>68.812290000000004</v>
      </c>
      <c r="E548">
        <v>-149.06899000000001</v>
      </c>
      <c r="F548">
        <v>730</v>
      </c>
      <c r="G548" t="s">
        <v>387</v>
      </c>
      <c r="H548" t="s">
        <v>298</v>
      </c>
      <c r="I548" t="s">
        <v>298</v>
      </c>
      <c r="J548" t="s">
        <v>1029</v>
      </c>
      <c r="K548" t="s">
        <v>298</v>
      </c>
      <c r="L548" t="s">
        <v>298</v>
      </c>
      <c r="M548" s="79" t="str">
        <f t="shared" si="25"/>
        <v>View on Google Map</v>
      </c>
    </row>
    <row r="549" spans="1:13" x14ac:dyDescent="0.2">
      <c r="A549">
        <v>457</v>
      </c>
      <c r="B549" t="s">
        <v>1037</v>
      </c>
      <c r="C549" t="str">
        <f t="shared" si="27"/>
        <v>Arctic LTER Site number 457</v>
      </c>
      <c r="D549">
        <v>68.814369999999997</v>
      </c>
      <c r="E549">
        <v>-149.06774999999999</v>
      </c>
      <c r="F549">
        <v>724</v>
      </c>
      <c r="G549" t="s">
        <v>387</v>
      </c>
      <c r="H549" t="s">
        <v>298</v>
      </c>
      <c r="I549" t="s">
        <v>298</v>
      </c>
      <c r="J549" t="s">
        <v>1029</v>
      </c>
      <c r="K549" t="s">
        <v>298</v>
      </c>
      <c r="L549" t="s">
        <v>298</v>
      </c>
      <c r="M549" s="79" t="str">
        <f t="shared" si="25"/>
        <v>View on Google Map</v>
      </c>
    </row>
    <row r="550" spans="1:13" x14ac:dyDescent="0.2">
      <c r="A550">
        <v>38</v>
      </c>
      <c r="B550" t="s">
        <v>370</v>
      </c>
      <c r="C550" t="str">
        <f t="shared" si="27"/>
        <v>Arctic LTER Site number 38</v>
      </c>
      <c r="D550">
        <v>69.011899999999997</v>
      </c>
      <c r="E550">
        <v>-150.30000000000001</v>
      </c>
      <c r="F550">
        <v>321</v>
      </c>
      <c r="G550" t="s">
        <v>299</v>
      </c>
      <c r="H550" t="s">
        <v>371</v>
      </c>
      <c r="I550" t="s">
        <v>372</v>
      </c>
      <c r="J550" t="s">
        <v>360</v>
      </c>
      <c r="K550" t="s">
        <v>298</v>
      </c>
      <c r="L550" t="s">
        <v>361</v>
      </c>
      <c r="M550" s="79" t="str">
        <f t="shared" si="25"/>
        <v>View on Google Map</v>
      </c>
    </row>
    <row r="551" spans="1:13" x14ac:dyDescent="0.2">
      <c r="A551">
        <v>1211</v>
      </c>
      <c r="B551" t="s">
        <v>1320</v>
      </c>
      <c r="C551" t="s">
        <v>1316</v>
      </c>
      <c r="D551">
        <v>68.996700000000004</v>
      </c>
      <c r="E551">
        <v>-150.28142</v>
      </c>
      <c r="F551" t="s">
        <v>298</v>
      </c>
      <c r="G551" t="s">
        <v>1163</v>
      </c>
      <c r="H551" t="s">
        <v>298</v>
      </c>
      <c r="I551" t="s">
        <v>298</v>
      </c>
      <c r="J551" t="s">
        <v>1291</v>
      </c>
      <c r="K551" t="s">
        <v>298</v>
      </c>
      <c r="L551" t="s">
        <v>361</v>
      </c>
      <c r="M551" s="79" t="str">
        <f t="shared" si="25"/>
        <v>View on Google Map</v>
      </c>
    </row>
    <row r="552" spans="1:13" x14ac:dyDescent="0.2">
      <c r="A552">
        <v>1210</v>
      </c>
      <c r="B552" t="s">
        <v>1319</v>
      </c>
      <c r="C552" t="s">
        <v>1316</v>
      </c>
      <c r="D552">
        <v>68.996700000000004</v>
      </c>
      <c r="E552">
        <v>-150.28142</v>
      </c>
      <c r="F552" t="s">
        <v>298</v>
      </c>
      <c r="G552" t="s">
        <v>1163</v>
      </c>
      <c r="H552" t="s">
        <v>298</v>
      </c>
      <c r="I552" t="s">
        <v>298</v>
      </c>
      <c r="J552" t="s">
        <v>1291</v>
      </c>
      <c r="K552" t="s">
        <v>298</v>
      </c>
      <c r="L552" t="s">
        <v>361</v>
      </c>
      <c r="M552" s="79" t="str">
        <f t="shared" si="25"/>
        <v>View on Google Map</v>
      </c>
    </row>
    <row r="553" spans="1:13" x14ac:dyDescent="0.2">
      <c r="B553" t="s">
        <v>1442</v>
      </c>
      <c r="C553" t="s">
        <v>1435</v>
      </c>
      <c r="D553">
        <v>69.007500000000007</v>
      </c>
      <c r="E553">
        <v>-150.31388888888901</v>
      </c>
      <c r="G553" t="s">
        <v>1436</v>
      </c>
      <c r="J553" t="s">
        <v>1291</v>
      </c>
      <c r="L553" t="s">
        <v>361</v>
      </c>
      <c r="M553" s="79" t="str">
        <f t="shared" si="25"/>
        <v>View on Google Map</v>
      </c>
    </row>
    <row r="554" spans="1:13" x14ac:dyDescent="0.2">
      <c r="B554" t="s">
        <v>1443</v>
      </c>
      <c r="C554" t="s">
        <v>1378</v>
      </c>
      <c r="D554">
        <v>69.043055555555554</v>
      </c>
      <c r="E554">
        <v>-150.42916666666699</v>
      </c>
      <c r="G554" t="s">
        <v>1436</v>
      </c>
      <c r="J554" t="s">
        <v>1291</v>
      </c>
      <c r="L554" t="s">
        <v>361</v>
      </c>
      <c r="M554" s="79" t="str">
        <f t="shared" si="25"/>
        <v>View on Google Map</v>
      </c>
    </row>
    <row r="555" spans="1:13" x14ac:dyDescent="0.2">
      <c r="A555">
        <v>39</v>
      </c>
      <c r="B555" t="s">
        <v>373</v>
      </c>
      <c r="C555" t="str">
        <f>"Arctic LTER Site number " &amp; A555</f>
        <v>Arctic LTER Site number 39</v>
      </c>
      <c r="D555">
        <v>68.994600000000005</v>
      </c>
      <c r="E555">
        <v>-150.30699999999999</v>
      </c>
      <c r="F555">
        <v>307</v>
      </c>
      <c r="G555" t="s">
        <v>299</v>
      </c>
      <c r="H555" t="s">
        <v>374</v>
      </c>
      <c r="I555" t="s">
        <v>298</v>
      </c>
      <c r="J555" t="s">
        <v>360</v>
      </c>
      <c r="K555" t="s">
        <v>298</v>
      </c>
      <c r="L555" t="s">
        <v>361</v>
      </c>
      <c r="M555" s="79" t="str">
        <f t="shared" si="25"/>
        <v>View on Google Map</v>
      </c>
    </row>
    <row r="556" spans="1:13" x14ac:dyDescent="0.2">
      <c r="B556" t="s">
        <v>1449</v>
      </c>
      <c r="C556" t="s">
        <v>1445</v>
      </c>
      <c r="D556">
        <v>69.570555555555558</v>
      </c>
      <c r="E556">
        <v>-150.893333333333</v>
      </c>
      <c r="G556" t="s">
        <v>1436</v>
      </c>
      <c r="J556" t="s">
        <v>1291</v>
      </c>
      <c r="L556" t="s">
        <v>361</v>
      </c>
      <c r="M556" s="79" t="str">
        <f t="shared" si="25"/>
        <v>View on Google Map</v>
      </c>
    </row>
    <row r="557" spans="1:13" x14ac:dyDescent="0.2">
      <c r="A557">
        <v>46</v>
      </c>
      <c r="B557" t="s">
        <v>383</v>
      </c>
      <c r="C557" t="str">
        <f>"Arctic LTER Site number " &amp; A557</f>
        <v>Arctic LTER Site number 46</v>
      </c>
      <c r="D557">
        <v>68.891069000000002</v>
      </c>
      <c r="E557">
        <v>-150.58501899999999</v>
      </c>
      <c r="F557" t="s">
        <v>298</v>
      </c>
      <c r="G557" t="s">
        <v>299</v>
      </c>
      <c r="H557" t="s">
        <v>298</v>
      </c>
      <c r="I557" t="s">
        <v>298</v>
      </c>
      <c r="J557" t="s">
        <v>377</v>
      </c>
      <c r="K557" t="s">
        <v>298</v>
      </c>
      <c r="L557" t="s">
        <v>361</v>
      </c>
      <c r="M557" s="79" t="str">
        <f t="shared" si="25"/>
        <v>View on Google Map</v>
      </c>
    </row>
    <row r="558" spans="1:13" x14ac:dyDescent="0.2">
      <c r="A558">
        <v>47</v>
      </c>
      <c r="B558" t="s">
        <v>384</v>
      </c>
      <c r="C558" t="str">
        <f>"Arctic LTER Site number " &amp; A558</f>
        <v>Arctic LTER Site number 47</v>
      </c>
      <c r="D558">
        <v>68.966999999999999</v>
      </c>
      <c r="E558">
        <v>-150.56673000000001</v>
      </c>
      <c r="F558" t="s">
        <v>298</v>
      </c>
      <c r="G558" t="s">
        <v>299</v>
      </c>
      <c r="H558" t="s">
        <v>298</v>
      </c>
      <c r="I558" t="s">
        <v>298</v>
      </c>
      <c r="J558" t="s">
        <v>377</v>
      </c>
      <c r="K558" t="s">
        <v>298</v>
      </c>
      <c r="L558" t="s">
        <v>361</v>
      </c>
      <c r="M558" s="79" t="str">
        <f t="shared" si="25"/>
        <v>View on Google Map</v>
      </c>
    </row>
    <row r="559" spans="1:13" x14ac:dyDescent="0.2">
      <c r="A559">
        <v>100</v>
      </c>
      <c r="B559" t="s">
        <v>385</v>
      </c>
      <c r="C559" t="s">
        <v>386</v>
      </c>
      <c r="D559">
        <v>68.629960999999994</v>
      </c>
      <c r="E559">
        <v>-149.61263299999999</v>
      </c>
      <c r="F559">
        <v>719</v>
      </c>
      <c r="G559" t="s">
        <v>387</v>
      </c>
      <c r="H559" t="s">
        <v>388</v>
      </c>
      <c r="I559" t="s">
        <v>389</v>
      </c>
      <c r="J559" t="s">
        <v>1358</v>
      </c>
      <c r="K559" t="s">
        <v>298</v>
      </c>
      <c r="L559" t="s">
        <v>298</v>
      </c>
      <c r="M559" s="79" t="str">
        <f t="shared" si="25"/>
        <v>View on Google Map</v>
      </c>
    </row>
    <row r="560" spans="1:13" x14ac:dyDescent="0.2">
      <c r="A560">
        <v>523</v>
      </c>
      <c r="B560" t="s">
        <v>1128</v>
      </c>
      <c r="C560" t="s">
        <v>1124</v>
      </c>
      <c r="D560">
        <v>68.626671999999999</v>
      </c>
      <c r="E560">
        <v>-149.59784400000001</v>
      </c>
      <c r="F560">
        <v>719</v>
      </c>
      <c r="G560" t="s">
        <v>387</v>
      </c>
      <c r="H560" t="s">
        <v>298</v>
      </c>
      <c r="I560" t="s">
        <v>298</v>
      </c>
      <c r="J560" t="s">
        <v>1029</v>
      </c>
      <c r="K560" t="s">
        <v>298</v>
      </c>
      <c r="L560" t="s">
        <v>1125</v>
      </c>
      <c r="M560" s="79" t="str">
        <f t="shared" si="25"/>
        <v>View on Google Map</v>
      </c>
    </row>
    <row r="561" spans="1:13" x14ac:dyDescent="0.2">
      <c r="A561">
        <v>524</v>
      </c>
      <c r="B561" t="s">
        <v>1129</v>
      </c>
      <c r="C561" t="s">
        <v>1124</v>
      </c>
      <c r="D561">
        <v>68.632586000000003</v>
      </c>
      <c r="E561">
        <v>-149.60089500000001</v>
      </c>
      <c r="F561">
        <v>719</v>
      </c>
      <c r="G561" t="s">
        <v>387</v>
      </c>
      <c r="H561" t="s">
        <v>298</v>
      </c>
      <c r="I561" t="s">
        <v>298</v>
      </c>
      <c r="J561" t="s">
        <v>1029</v>
      </c>
      <c r="K561" t="s">
        <v>298</v>
      </c>
      <c r="L561" t="s">
        <v>1125</v>
      </c>
      <c r="M561" s="79" t="str">
        <f t="shared" si="25"/>
        <v>View on Google Map</v>
      </c>
    </row>
    <row r="562" spans="1:13" x14ac:dyDescent="0.2">
      <c r="A562">
        <v>525</v>
      </c>
      <c r="B562" t="s">
        <v>1130</v>
      </c>
      <c r="C562" t="s">
        <v>1124</v>
      </c>
      <c r="D562">
        <v>68.636390000000006</v>
      </c>
      <c r="E562">
        <v>-149.594774</v>
      </c>
      <c r="F562">
        <v>719</v>
      </c>
      <c r="G562" t="s">
        <v>387</v>
      </c>
      <c r="H562" t="s">
        <v>298</v>
      </c>
      <c r="I562" t="s">
        <v>298</v>
      </c>
      <c r="J562" t="s">
        <v>1029</v>
      </c>
      <c r="K562" t="s">
        <v>298</v>
      </c>
      <c r="L562" t="s">
        <v>1125</v>
      </c>
      <c r="M562" s="79" t="str">
        <f t="shared" si="25"/>
        <v>View on Google Map</v>
      </c>
    </row>
    <row r="563" spans="1:13" x14ac:dyDescent="0.2">
      <c r="A563">
        <v>13</v>
      </c>
      <c r="B563" t="s">
        <v>324</v>
      </c>
      <c r="C563" t="str">
        <f>"Arctic LTER Site number " &amp; A563</f>
        <v>Arctic LTER Site number 13</v>
      </c>
      <c r="D563">
        <v>68.625600000000006</v>
      </c>
      <c r="E563">
        <v>-149.59604999999999</v>
      </c>
      <c r="F563">
        <v>719</v>
      </c>
      <c r="G563" t="s">
        <v>299</v>
      </c>
      <c r="H563" t="s">
        <v>325</v>
      </c>
      <c r="I563" t="s">
        <v>326</v>
      </c>
      <c r="J563" t="s">
        <v>1358</v>
      </c>
      <c r="K563">
        <v>190</v>
      </c>
      <c r="L563" t="s">
        <v>327</v>
      </c>
      <c r="M563" s="79" t="str">
        <f t="shared" si="25"/>
        <v>View on Google Map</v>
      </c>
    </row>
    <row r="564" spans="1:13" x14ac:dyDescent="0.2">
      <c r="A564">
        <v>522</v>
      </c>
      <c r="B564" t="s">
        <v>1127</v>
      </c>
      <c r="C564" t="s">
        <v>1124</v>
      </c>
      <c r="D564">
        <v>68.625966000000005</v>
      </c>
      <c r="E564">
        <v>-149.59902199999999</v>
      </c>
      <c r="F564">
        <v>719</v>
      </c>
      <c r="G564" t="s">
        <v>387</v>
      </c>
      <c r="H564" t="s">
        <v>298</v>
      </c>
      <c r="I564" t="s">
        <v>298</v>
      </c>
      <c r="J564" t="s">
        <v>1029</v>
      </c>
      <c r="K564" t="s">
        <v>298</v>
      </c>
      <c r="L564" t="s">
        <v>1125</v>
      </c>
      <c r="M564" s="79" t="str">
        <f t="shared" si="25"/>
        <v>View on Google Map</v>
      </c>
    </row>
    <row r="565" spans="1:13" x14ac:dyDescent="0.2">
      <c r="A565">
        <v>101</v>
      </c>
      <c r="B565" t="s">
        <v>390</v>
      </c>
      <c r="C565" t="s">
        <v>391</v>
      </c>
      <c r="D565" t="s">
        <v>298</v>
      </c>
      <c r="E565" t="s">
        <v>298</v>
      </c>
      <c r="F565">
        <v>719</v>
      </c>
      <c r="G565" t="s">
        <v>387</v>
      </c>
      <c r="H565" t="s">
        <v>298</v>
      </c>
      <c r="I565" t="s">
        <v>298</v>
      </c>
      <c r="J565" t="s">
        <v>1358</v>
      </c>
      <c r="K565" t="s">
        <v>298</v>
      </c>
      <c r="L565" t="s">
        <v>298</v>
      </c>
      <c r="M565" s="79" t="str">
        <f t="shared" si="25"/>
        <v>View on Google Map</v>
      </c>
    </row>
    <row r="566" spans="1:13" x14ac:dyDescent="0.2">
      <c r="A566">
        <v>102</v>
      </c>
      <c r="B566" t="s">
        <v>392</v>
      </c>
      <c r="C566" t="s">
        <v>393</v>
      </c>
      <c r="D566">
        <v>68.638623999999993</v>
      </c>
      <c r="E566">
        <v>-149.610737</v>
      </c>
      <c r="F566">
        <v>719</v>
      </c>
      <c r="G566" t="s">
        <v>387</v>
      </c>
      <c r="H566" t="s">
        <v>394</v>
      </c>
      <c r="I566" t="s">
        <v>395</v>
      </c>
      <c r="J566" t="s">
        <v>1358</v>
      </c>
      <c r="K566" t="s">
        <v>298</v>
      </c>
      <c r="L566" t="s">
        <v>298</v>
      </c>
      <c r="M566" s="79" t="str">
        <f t="shared" si="25"/>
        <v>View on Google Map</v>
      </c>
    </row>
    <row r="567" spans="1:13" x14ac:dyDescent="0.2">
      <c r="A567">
        <v>526</v>
      </c>
      <c r="B567" t="s">
        <v>1131</v>
      </c>
      <c r="C567" t="s">
        <v>1124</v>
      </c>
      <c r="D567">
        <v>68.633232000000007</v>
      </c>
      <c r="E567">
        <v>-149.61149</v>
      </c>
      <c r="F567">
        <v>719</v>
      </c>
      <c r="G567" t="s">
        <v>387</v>
      </c>
      <c r="H567" t="s">
        <v>298</v>
      </c>
      <c r="I567" t="s">
        <v>298</v>
      </c>
      <c r="J567" t="s">
        <v>1029</v>
      </c>
      <c r="K567" t="s">
        <v>298</v>
      </c>
      <c r="L567" t="s">
        <v>1125</v>
      </c>
      <c r="M567" s="79" t="str">
        <f t="shared" si="25"/>
        <v>View on Google Map</v>
      </c>
    </row>
    <row r="568" spans="1:13" x14ac:dyDescent="0.2">
      <c r="A568">
        <v>14</v>
      </c>
      <c r="B568" t="s">
        <v>328</v>
      </c>
      <c r="C568" t="str">
        <f>"Arctic LTER Site number " &amp; A568</f>
        <v>Arctic LTER Site number 14</v>
      </c>
      <c r="D568" t="s">
        <v>298</v>
      </c>
      <c r="E568" t="s">
        <v>298</v>
      </c>
      <c r="F568">
        <v>719</v>
      </c>
      <c r="G568" t="s">
        <v>299</v>
      </c>
      <c r="H568" t="s">
        <v>329</v>
      </c>
      <c r="I568" t="s">
        <v>298</v>
      </c>
      <c r="J568" t="s">
        <v>1358</v>
      </c>
      <c r="K568" t="s">
        <v>298</v>
      </c>
      <c r="L568" t="s">
        <v>298</v>
      </c>
      <c r="M568" s="79" t="str">
        <f t="shared" si="25"/>
        <v>View on Google Map</v>
      </c>
    </row>
    <row r="569" spans="1:13" x14ac:dyDescent="0.2">
      <c r="A569">
        <v>527</v>
      </c>
      <c r="B569" t="s">
        <v>1132</v>
      </c>
      <c r="C569" t="s">
        <v>1124</v>
      </c>
      <c r="D569">
        <v>68.639894999999996</v>
      </c>
      <c r="E569">
        <v>-149.59610599999999</v>
      </c>
      <c r="F569">
        <v>719</v>
      </c>
      <c r="G569" t="s">
        <v>387</v>
      </c>
      <c r="H569" t="s">
        <v>298</v>
      </c>
      <c r="I569" t="s">
        <v>298</v>
      </c>
      <c r="J569" t="s">
        <v>1029</v>
      </c>
      <c r="K569" t="s">
        <v>298</v>
      </c>
      <c r="L569" t="s">
        <v>1125</v>
      </c>
      <c r="M569" s="79" t="str">
        <f t="shared" si="25"/>
        <v>View on Google Map</v>
      </c>
    </row>
    <row r="570" spans="1:13" x14ac:dyDescent="0.2">
      <c r="A570">
        <v>9</v>
      </c>
      <c r="B570" t="s">
        <v>318</v>
      </c>
      <c r="C570" t="str">
        <f>"Arctic LTER Site number " &amp; A570</f>
        <v>Arctic LTER Site number 9</v>
      </c>
      <c r="D570" t="s">
        <v>298</v>
      </c>
      <c r="E570" t="s">
        <v>298</v>
      </c>
      <c r="F570">
        <v>823</v>
      </c>
      <c r="G570" t="s">
        <v>299</v>
      </c>
      <c r="H570" t="s">
        <v>298</v>
      </c>
      <c r="I570" t="s">
        <v>298</v>
      </c>
      <c r="J570" t="s">
        <v>1358</v>
      </c>
      <c r="K570" t="s">
        <v>298</v>
      </c>
      <c r="L570" t="s">
        <v>298</v>
      </c>
      <c r="M570" s="79" t="str">
        <f t="shared" si="25"/>
        <v>View on Google Map</v>
      </c>
    </row>
    <row r="571" spans="1:13" x14ac:dyDescent="0.2">
      <c r="A571">
        <v>22</v>
      </c>
      <c r="B571" t="s">
        <v>343</v>
      </c>
      <c r="C571" t="str">
        <f>"Arctic LTER Site number " &amp; A571</f>
        <v>Arctic LTER Site number 22</v>
      </c>
      <c r="D571" t="s">
        <v>298</v>
      </c>
      <c r="E571" t="s">
        <v>298</v>
      </c>
      <c r="F571" t="s">
        <v>298</v>
      </c>
      <c r="G571" t="s">
        <v>299</v>
      </c>
      <c r="H571" t="s">
        <v>344</v>
      </c>
      <c r="I571" t="s">
        <v>298</v>
      </c>
      <c r="J571" t="s">
        <v>1358</v>
      </c>
      <c r="K571" t="s">
        <v>298</v>
      </c>
      <c r="L571" t="s">
        <v>298</v>
      </c>
      <c r="M571" s="79" t="str">
        <f t="shared" si="25"/>
        <v>View on Google Map</v>
      </c>
    </row>
    <row r="572" spans="1:13" x14ac:dyDescent="0.2">
      <c r="A572">
        <v>528</v>
      </c>
      <c r="B572" t="s">
        <v>1133</v>
      </c>
      <c r="C572" t="s">
        <v>1124</v>
      </c>
      <c r="D572">
        <v>68.634241000000003</v>
      </c>
      <c r="E572">
        <v>-149.60275899999999</v>
      </c>
      <c r="F572">
        <v>719</v>
      </c>
      <c r="G572" t="s">
        <v>387</v>
      </c>
      <c r="H572" t="s">
        <v>298</v>
      </c>
      <c r="I572" t="s">
        <v>298</v>
      </c>
      <c r="J572" t="s">
        <v>1029</v>
      </c>
      <c r="K572" t="s">
        <v>298</v>
      </c>
      <c r="L572" t="s">
        <v>1125</v>
      </c>
      <c r="M572" s="79" t="str">
        <f t="shared" si="25"/>
        <v>View on Google Map</v>
      </c>
    </row>
    <row r="573" spans="1:13" x14ac:dyDescent="0.2">
      <c r="A573">
        <v>521</v>
      </c>
      <c r="B573" t="s">
        <v>1126</v>
      </c>
      <c r="C573" t="s">
        <v>1124</v>
      </c>
      <c r="D573">
        <v>68.628656000000007</v>
      </c>
      <c r="E573">
        <v>-149.59960599999999</v>
      </c>
      <c r="F573">
        <v>719</v>
      </c>
      <c r="G573" t="s">
        <v>387</v>
      </c>
      <c r="H573" t="s">
        <v>298</v>
      </c>
      <c r="I573" t="s">
        <v>298</v>
      </c>
      <c r="J573" t="s">
        <v>1029</v>
      </c>
      <c r="K573" t="s">
        <v>298</v>
      </c>
      <c r="L573" t="s">
        <v>1125</v>
      </c>
      <c r="M573" s="79" t="str">
        <f t="shared" si="25"/>
        <v>View on Google Map</v>
      </c>
    </row>
    <row r="574" spans="1:13" x14ac:dyDescent="0.2">
      <c r="A574">
        <v>520</v>
      </c>
      <c r="B574" t="s">
        <v>1123</v>
      </c>
      <c r="C574" t="s">
        <v>1124</v>
      </c>
      <c r="D574">
        <v>68.633064000000005</v>
      </c>
      <c r="E574">
        <v>-149.62826999999999</v>
      </c>
      <c r="F574">
        <v>719</v>
      </c>
      <c r="G574" t="s">
        <v>387</v>
      </c>
      <c r="H574" t="s">
        <v>298</v>
      </c>
      <c r="I574" t="s">
        <v>298</v>
      </c>
      <c r="J574" t="s">
        <v>1029</v>
      </c>
      <c r="K574" t="s">
        <v>298</v>
      </c>
      <c r="L574" t="s">
        <v>1125</v>
      </c>
      <c r="M574" s="79" t="str">
        <f t="shared" si="25"/>
        <v>View on Google Map</v>
      </c>
    </row>
    <row r="575" spans="1:13" x14ac:dyDescent="0.2">
      <c r="B575" t="s">
        <v>1433</v>
      </c>
      <c r="C575" t="s">
        <v>1378</v>
      </c>
      <c r="D575">
        <v>68.695505999999995</v>
      </c>
      <c r="E575">
        <v>-149.207807</v>
      </c>
      <c r="G575" t="s">
        <v>1380</v>
      </c>
      <c r="J575" s="13" t="s">
        <v>1358</v>
      </c>
      <c r="M575" s="79" t="str">
        <f t="shared" si="25"/>
        <v>View on Google Map</v>
      </c>
    </row>
    <row r="576" spans="1:13" x14ac:dyDescent="0.2">
      <c r="B576" t="s">
        <v>1432</v>
      </c>
      <c r="C576" t="s">
        <v>1378</v>
      </c>
      <c r="D576">
        <v>68.695696999999996</v>
      </c>
      <c r="E576">
        <v>-149.20482699999999</v>
      </c>
      <c r="G576" t="s">
        <v>1380</v>
      </c>
      <c r="J576" s="13" t="s">
        <v>1358</v>
      </c>
      <c r="M576" s="79" t="str">
        <f t="shared" si="25"/>
        <v>View on Google Map</v>
      </c>
    </row>
    <row r="577" spans="1:13" x14ac:dyDescent="0.2">
      <c r="B577" t="s">
        <v>1430</v>
      </c>
      <c r="C577" t="s">
        <v>1378</v>
      </c>
      <c r="D577">
        <v>68.690700000000007</v>
      </c>
      <c r="E577">
        <v>-149.208371</v>
      </c>
      <c r="G577" t="s">
        <v>1380</v>
      </c>
      <c r="J577" s="13" t="s">
        <v>1358</v>
      </c>
      <c r="M577" s="79" t="str">
        <f t="shared" si="25"/>
        <v>View on Google Map</v>
      </c>
    </row>
    <row r="578" spans="1:13" x14ac:dyDescent="0.2">
      <c r="B578" t="s">
        <v>1431</v>
      </c>
      <c r="C578" t="s">
        <v>1378</v>
      </c>
      <c r="D578">
        <v>68.693759</v>
      </c>
      <c r="E578">
        <v>-149.20405500000001</v>
      </c>
      <c r="G578" t="s">
        <v>1380</v>
      </c>
      <c r="J578" s="13" t="s">
        <v>1358</v>
      </c>
      <c r="M578" s="79" t="str">
        <f t="shared" si="25"/>
        <v>View on Google Map</v>
      </c>
    </row>
    <row r="579" spans="1:13" x14ac:dyDescent="0.2">
      <c r="B579" t="s">
        <v>1569</v>
      </c>
      <c r="C579" t="s">
        <v>1570</v>
      </c>
      <c r="D579">
        <v>68.628228973000006</v>
      </c>
      <c r="E579">
        <v>-149.596001285</v>
      </c>
      <c r="F579">
        <v>726.5</v>
      </c>
      <c r="J579" t="s">
        <v>1358</v>
      </c>
      <c r="M579" t="str">
        <f>HYPERLINK("http://maps.google.com/maps?q="&amp;D579&amp;","&amp;E579,"View on Google Map")</f>
        <v>View on Google Map</v>
      </c>
    </row>
    <row r="580" spans="1:13" x14ac:dyDescent="0.2">
      <c r="A580">
        <v>901</v>
      </c>
      <c r="B580" t="s">
        <v>1166</v>
      </c>
      <c r="C580" t="s">
        <v>1167</v>
      </c>
      <c r="D580" t="s">
        <v>298</v>
      </c>
      <c r="E580" t="s">
        <v>298</v>
      </c>
      <c r="F580" t="s">
        <v>298</v>
      </c>
      <c r="G580" t="s">
        <v>298</v>
      </c>
      <c r="H580" t="s">
        <v>1168</v>
      </c>
      <c r="I580" t="s">
        <v>298</v>
      </c>
      <c r="J580" s="13" t="s">
        <v>1358</v>
      </c>
      <c r="K580" t="s">
        <v>298</v>
      </c>
      <c r="L580" t="s">
        <v>298</v>
      </c>
      <c r="M580" s="79" t="str">
        <f t="shared" ref="M580:M644" si="28">HYPERLINK("http://maps.google.com/maps?q="&amp;D580&amp;","&amp;E580,"View on Google Map")</f>
        <v>View on Google Map</v>
      </c>
    </row>
    <row r="581" spans="1:13" x14ac:dyDescent="0.2">
      <c r="A581">
        <v>902</v>
      </c>
      <c r="B581" t="s">
        <v>1169</v>
      </c>
      <c r="C581" t="s">
        <v>1167</v>
      </c>
      <c r="D581" t="s">
        <v>298</v>
      </c>
      <c r="E581" t="s">
        <v>298</v>
      </c>
      <c r="F581">
        <v>757</v>
      </c>
      <c r="G581" t="s">
        <v>1163</v>
      </c>
      <c r="H581" t="s">
        <v>1170</v>
      </c>
      <c r="I581" t="s">
        <v>298</v>
      </c>
      <c r="J581" t="s">
        <v>1358</v>
      </c>
      <c r="K581" t="s">
        <v>298</v>
      </c>
      <c r="L581" t="s">
        <v>298</v>
      </c>
      <c r="M581" s="79" t="str">
        <f t="shared" si="28"/>
        <v>View on Google Map</v>
      </c>
    </row>
    <row r="582" spans="1:13" x14ac:dyDescent="0.2">
      <c r="A582">
        <v>903</v>
      </c>
      <c r="B582" t="s">
        <v>1171</v>
      </c>
      <c r="C582" t="s">
        <v>1167</v>
      </c>
      <c r="D582" t="s">
        <v>298</v>
      </c>
      <c r="E582" t="s">
        <v>298</v>
      </c>
      <c r="F582">
        <v>770</v>
      </c>
      <c r="G582" t="s">
        <v>1163</v>
      </c>
      <c r="H582" t="s">
        <v>1172</v>
      </c>
      <c r="I582" t="s">
        <v>298</v>
      </c>
      <c r="J582" t="s">
        <v>1358</v>
      </c>
      <c r="K582" t="s">
        <v>298</v>
      </c>
      <c r="L582" t="s">
        <v>298</v>
      </c>
      <c r="M582" s="79" t="str">
        <f t="shared" si="28"/>
        <v>View on Google Map</v>
      </c>
    </row>
    <row r="583" spans="1:13" x14ac:dyDescent="0.2">
      <c r="A583">
        <v>904</v>
      </c>
      <c r="B583" t="s">
        <v>1173</v>
      </c>
      <c r="C583" t="s">
        <v>1167</v>
      </c>
      <c r="D583" t="s">
        <v>298</v>
      </c>
      <c r="E583" t="s">
        <v>298</v>
      </c>
      <c r="F583">
        <v>770</v>
      </c>
      <c r="G583" t="s">
        <v>1163</v>
      </c>
      <c r="H583" t="s">
        <v>1174</v>
      </c>
      <c r="I583" t="s">
        <v>298</v>
      </c>
      <c r="J583" t="s">
        <v>1358</v>
      </c>
      <c r="K583" t="s">
        <v>298</v>
      </c>
      <c r="L583" t="s">
        <v>298</v>
      </c>
      <c r="M583" s="79" t="str">
        <f t="shared" si="28"/>
        <v>View on Google Map</v>
      </c>
    </row>
    <row r="584" spans="1:13" x14ac:dyDescent="0.2">
      <c r="A584">
        <v>905</v>
      </c>
      <c r="B584" t="s">
        <v>1175</v>
      </c>
      <c r="C584" t="s">
        <v>1167</v>
      </c>
      <c r="D584" t="s">
        <v>298</v>
      </c>
      <c r="E584" t="s">
        <v>298</v>
      </c>
      <c r="F584">
        <v>769</v>
      </c>
      <c r="G584" t="s">
        <v>1163</v>
      </c>
      <c r="H584" t="s">
        <v>1176</v>
      </c>
      <c r="I584" t="s">
        <v>298</v>
      </c>
      <c r="J584" t="s">
        <v>1358</v>
      </c>
      <c r="K584" t="s">
        <v>298</v>
      </c>
      <c r="L584" t="s">
        <v>298</v>
      </c>
      <c r="M584" s="79" t="str">
        <f t="shared" si="28"/>
        <v>View on Google Map</v>
      </c>
    </row>
    <row r="585" spans="1:13" x14ac:dyDescent="0.2">
      <c r="A585">
        <v>906</v>
      </c>
      <c r="B585" t="s">
        <v>1177</v>
      </c>
      <c r="C585" t="s">
        <v>1167</v>
      </c>
      <c r="D585" t="s">
        <v>298</v>
      </c>
      <c r="E585" t="s">
        <v>298</v>
      </c>
      <c r="F585">
        <v>769</v>
      </c>
      <c r="G585" t="s">
        <v>1163</v>
      </c>
      <c r="H585" t="s">
        <v>1178</v>
      </c>
      <c r="I585" t="s">
        <v>298</v>
      </c>
      <c r="J585" t="s">
        <v>1358</v>
      </c>
      <c r="K585" t="s">
        <v>298</v>
      </c>
      <c r="L585" t="s">
        <v>298</v>
      </c>
      <c r="M585" s="79" t="str">
        <f t="shared" si="28"/>
        <v>View on Google Map</v>
      </c>
    </row>
    <row r="586" spans="1:13" x14ac:dyDescent="0.2">
      <c r="A586">
        <v>907</v>
      </c>
      <c r="B586" t="s">
        <v>1179</v>
      </c>
      <c r="C586" t="s">
        <v>1167</v>
      </c>
      <c r="D586" t="s">
        <v>298</v>
      </c>
      <c r="E586" t="s">
        <v>298</v>
      </c>
      <c r="F586">
        <v>770</v>
      </c>
      <c r="G586" t="s">
        <v>1163</v>
      </c>
      <c r="H586" t="s">
        <v>1180</v>
      </c>
      <c r="I586" t="s">
        <v>298</v>
      </c>
      <c r="J586" t="s">
        <v>1358</v>
      </c>
      <c r="K586" t="s">
        <v>298</v>
      </c>
      <c r="L586" t="s">
        <v>298</v>
      </c>
      <c r="M586" s="79" t="str">
        <f t="shared" si="28"/>
        <v>View on Google Map</v>
      </c>
    </row>
    <row r="587" spans="1:13" x14ac:dyDescent="0.2">
      <c r="A587">
        <v>908</v>
      </c>
      <c r="B587" t="s">
        <v>1181</v>
      </c>
      <c r="C587" t="s">
        <v>1167</v>
      </c>
      <c r="D587" t="s">
        <v>298</v>
      </c>
      <c r="E587" t="s">
        <v>298</v>
      </c>
      <c r="F587">
        <v>770</v>
      </c>
      <c r="G587" t="s">
        <v>1163</v>
      </c>
      <c r="H587" t="s">
        <v>1182</v>
      </c>
      <c r="I587" t="s">
        <v>298</v>
      </c>
      <c r="J587" t="s">
        <v>1358</v>
      </c>
      <c r="K587" t="s">
        <v>298</v>
      </c>
      <c r="L587" t="s">
        <v>298</v>
      </c>
      <c r="M587" s="79" t="str">
        <f t="shared" si="28"/>
        <v>View on Google Map</v>
      </c>
    </row>
    <row r="588" spans="1:13" x14ac:dyDescent="0.2">
      <c r="A588">
        <v>909</v>
      </c>
      <c r="B588" t="s">
        <v>1183</v>
      </c>
      <c r="C588" t="s">
        <v>1167</v>
      </c>
      <c r="D588" t="s">
        <v>298</v>
      </c>
      <c r="E588" t="s">
        <v>298</v>
      </c>
      <c r="F588">
        <v>764</v>
      </c>
      <c r="G588" t="s">
        <v>1163</v>
      </c>
      <c r="H588" t="s">
        <v>1184</v>
      </c>
      <c r="I588" t="s">
        <v>298</v>
      </c>
      <c r="J588" t="s">
        <v>1358</v>
      </c>
      <c r="K588" t="s">
        <v>298</v>
      </c>
      <c r="L588" t="s">
        <v>298</v>
      </c>
      <c r="M588" s="79" t="str">
        <f t="shared" si="28"/>
        <v>View on Google Map</v>
      </c>
    </row>
    <row r="589" spans="1:13" x14ac:dyDescent="0.2">
      <c r="A589">
        <v>910</v>
      </c>
      <c r="B589" t="s">
        <v>1185</v>
      </c>
      <c r="C589" t="s">
        <v>1167</v>
      </c>
      <c r="D589" t="s">
        <v>298</v>
      </c>
      <c r="E589" t="s">
        <v>298</v>
      </c>
      <c r="F589">
        <v>764</v>
      </c>
      <c r="G589" t="s">
        <v>1163</v>
      </c>
      <c r="H589" t="s">
        <v>1186</v>
      </c>
      <c r="I589" t="s">
        <v>298</v>
      </c>
      <c r="J589" t="s">
        <v>1358</v>
      </c>
      <c r="K589" t="s">
        <v>298</v>
      </c>
      <c r="L589" t="s">
        <v>298</v>
      </c>
      <c r="M589" s="79" t="str">
        <f t="shared" si="28"/>
        <v>View on Google Map</v>
      </c>
    </row>
    <row r="590" spans="1:13" x14ac:dyDescent="0.2">
      <c r="A590">
        <v>911</v>
      </c>
      <c r="B590" t="s">
        <v>1187</v>
      </c>
      <c r="C590" t="s">
        <v>1167</v>
      </c>
      <c r="D590" t="s">
        <v>298</v>
      </c>
      <c r="E590" t="s">
        <v>298</v>
      </c>
      <c r="F590">
        <v>760</v>
      </c>
      <c r="G590" t="s">
        <v>1163</v>
      </c>
      <c r="H590" t="s">
        <v>1188</v>
      </c>
      <c r="I590" t="s">
        <v>298</v>
      </c>
      <c r="J590" t="s">
        <v>1358</v>
      </c>
      <c r="K590" t="s">
        <v>298</v>
      </c>
      <c r="L590" t="s">
        <v>298</v>
      </c>
      <c r="M590" s="79" t="str">
        <f t="shared" si="28"/>
        <v>View on Google Map</v>
      </c>
    </row>
    <row r="591" spans="1:13" x14ac:dyDescent="0.2">
      <c r="A591">
        <v>912</v>
      </c>
      <c r="B591" t="s">
        <v>1189</v>
      </c>
      <c r="C591" t="s">
        <v>1167</v>
      </c>
      <c r="D591" t="s">
        <v>298</v>
      </c>
      <c r="E591" t="s">
        <v>298</v>
      </c>
      <c r="F591">
        <v>760</v>
      </c>
      <c r="G591" t="s">
        <v>1163</v>
      </c>
      <c r="H591" t="s">
        <v>1190</v>
      </c>
      <c r="I591" t="s">
        <v>298</v>
      </c>
      <c r="J591" t="s">
        <v>1358</v>
      </c>
      <c r="K591" t="s">
        <v>298</v>
      </c>
      <c r="L591" t="s">
        <v>298</v>
      </c>
      <c r="M591" s="79" t="str">
        <f t="shared" si="28"/>
        <v>View on Google Map</v>
      </c>
    </row>
    <row r="592" spans="1:13" x14ac:dyDescent="0.2">
      <c r="A592">
        <v>913</v>
      </c>
      <c r="B592" t="s">
        <v>1191</v>
      </c>
      <c r="C592" t="s">
        <v>1167</v>
      </c>
      <c r="D592" t="s">
        <v>298</v>
      </c>
      <c r="E592" t="s">
        <v>298</v>
      </c>
      <c r="F592">
        <v>759</v>
      </c>
      <c r="G592" t="s">
        <v>1163</v>
      </c>
      <c r="H592" t="s">
        <v>1192</v>
      </c>
      <c r="I592" t="s">
        <v>298</v>
      </c>
      <c r="J592" t="s">
        <v>1358</v>
      </c>
      <c r="K592" t="s">
        <v>298</v>
      </c>
      <c r="L592" t="s">
        <v>298</v>
      </c>
      <c r="M592" s="79" t="str">
        <f t="shared" si="28"/>
        <v>View on Google Map</v>
      </c>
    </row>
    <row r="593" spans="1:13" x14ac:dyDescent="0.2">
      <c r="A593">
        <v>914</v>
      </c>
      <c r="B593" t="s">
        <v>1193</v>
      </c>
      <c r="C593" t="s">
        <v>1167</v>
      </c>
      <c r="D593" t="s">
        <v>298</v>
      </c>
      <c r="E593" t="s">
        <v>298</v>
      </c>
      <c r="F593">
        <v>758</v>
      </c>
      <c r="G593" t="s">
        <v>1163</v>
      </c>
      <c r="H593" t="s">
        <v>1194</v>
      </c>
      <c r="I593" t="s">
        <v>298</v>
      </c>
      <c r="J593" t="s">
        <v>1358</v>
      </c>
      <c r="K593" t="s">
        <v>298</v>
      </c>
      <c r="L593" t="s">
        <v>298</v>
      </c>
      <c r="M593" s="79" t="str">
        <f t="shared" si="28"/>
        <v>View on Google Map</v>
      </c>
    </row>
    <row r="594" spans="1:13" x14ac:dyDescent="0.2">
      <c r="A594">
        <v>915</v>
      </c>
      <c r="B594" t="s">
        <v>1195</v>
      </c>
      <c r="C594" t="s">
        <v>1196</v>
      </c>
      <c r="D594">
        <v>68.627900999999994</v>
      </c>
      <c r="E594">
        <v>-149.61295100000001</v>
      </c>
      <c r="F594">
        <v>759</v>
      </c>
      <c r="G594" t="s">
        <v>1163</v>
      </c>
      <c r="H594" t="s">
        <v>1197</v>
      </c>
      <c r="I594" t="s">
        <v>1198</v>
      </c>
      <c r="J594" t="s">
        <v>1358</v>
      </c>
      <c r="K594" t="s">
        <v>298</v>
      </c>
      <c r="L594" t="s">
        <v>298</v>
      </c>
      <c r="M594" s="79" t="str">
        <f t="shared" si="28"/>
        <v>View on Google Map</v>
      </c>
    </row>
    <row r="595" spans="1:13" x14ac:dyDescent="0.2">
      <c r="A595">
        <v>900</v>
      </c>
      <c r="B595" t="s">
        <v>1162</v>
      </c>
      <c r="C595" t="str">
        <f>"Arctic LTER Site number " &amp; A595</f>
        <v>Arctic LTER Site number 900</v>
      </c>
      <c r="D595">
        <v>68.623487999999995</v>
      </c>
      <c r="E595">
        <v>-149.616559</v>
      </c>
      <c r="F595">
        <v>761</v>
      </c>
      <c r="G595" t="s">
        <v>1163</v>
      </c>
      <c r="H595" t="s">
        <v>1164</v>
      </c>
      <c r="I595" t="s">
        <v>1165</v>
      </c>
      <c r="J595" t="s">
        <v>1358</v>
      </c>
      <c r="K595" t="s">
        <v>298</v>
      </c>
      <c r="L595" t="s">
        <v>298</v>
      </c>
      <c r="M595" s="79" t="str">
        <f t="shared" si="28"/>
        <v>View on Google Map</v>
      </c>
    </row>
    <row r="596" spans="1:13" x14ac:dyDescent="0.2">
      <c r="B596" t="s">
        <v>1422</v>
      </c>
      <c r="C596" t="s">
        <v>1382</v>
      </c>
      <c r="D596">
        <v>68.549263888888888</v>
      </c>
      <c r="E596">
        <v>-149.306022222222</v>
      </c>
      <c r="G596" t="s">
        <v>1380</v>
      </c>
      <c r="J596" s="13" t="s">
        <v>1358</v>
      </c>
      <c r="M596" s="79" t="str">
        <f t="shared" si="28"/>
        <v>View on Google Map</v>
      </c>
    </row>
    <row r="597" spans="1:13" x14ac:dyDescent="0.2">
      <c r="B597" t="s">
        <v>1424</v>
      </c>
      <c r="C597" t="s">
        <v>1382</v>
      </c>
      <c r="D597">
        <v>68.550188888888883</v>
      </c>
      <c r="E597">
        <v>-149.310305555556</v>
      </c>
      <c r="G597" t="s">
        <v>1380</v>
      </c>
      <c r="J597" s="13" t="s">
        <v>1358</v>
      </c>
      <c r="M597" s="79" t="str">
        <f t="shared" si="28"/>
        <v>View on Google Map</v>
      </c>
    </row>
    <row r="598" spans="1:13" x14ac:dyDescent="0.2">
      <c r="B598" t="s">
        <v>1423</v>
      </c>
      <c r="C598" t="s">
        <v>1382</v>
      </c>
      <c r="D598">
        <v>68.549108333333336</v>
      </c>
      <c r="E598">
        <v>-149.30837777777799</v>
      </c>
      <c r="G598" t="s">
        <v>1380</v>
      </c>
      <c r="J598" s="13" t="s">
        <v>1358</v>
      </c>
      <c r="M598" s="79" t="str">
        <f t="shared" si="28"/>
        <v>View on Google Map</v>
      </c>
    </row>
    <row r="599" spans="1:13" x14ac:dyDescent="0.2">
      <c r="A599">
        <v>42</v>
      </c>
      <c r="B599" t="s">
        <v>375</v>
      </c>
      <c r="C599" t="str">
        <f>"Arctic LTER Site number " &amp; A599</f>
        <v>Arctic LTER Site number 42</v>
      </c>
      <c r="D599">
        <v>68.960555999999997</v>
      </c>
      <c r="E599">
        <v>-150.63055600000001</v>
      </c>
      <c r="F599" t="s">
        <v>298</v>
      </c>
      <c r="G599" t="s">
        <v>299</v>
      </c>
      <c r="H599" t="s">
        <v>376</v>
      </c>
      <c r="I599" t="s">
        <v>298</v>
      </c>
      <c r="J599" t="s">
        <v>377</v>
      </c>
      <c r="K599" t="s">
        <v>298</v>
      </c>
      <c r="L599" t="s">
        <v>361</v>
      </c>
      <c r="M599" s="79" t="str">
        <f t="shared" si="28"/>
        <v>View on Google Map</v>
      </c>
    </row>
    <row r="600" spans="1:13" x14ac:dyDescent="0.2">
      <c r="A600">
        <v>43</v>
      </c>
      <c r="B600" t="s">
        <v>378</v>
      </c>
      <c r="C600" t="str">
        <f>"Arctic LTER Site number " &amp; A600</f>
        <v>Arctic LTER Site number 43</v>
      </c>
      <c r="D600">
        <v>68.935101000000003</v>
      </c>
      <c r="E600">
        <v>-150.68391700000001</v>
      </c>
      <c r="F600" t="s">
        <v>298</v>
      </c>
      <c r="G600" t="s">
        <v>299</v>
      </c>
      <c r="H600" t="s">
        <v>379</v>
      </c>
      <c r="I600" t="s">
        <v>298</v>
      </c>
      <c r="J600" t="s">
        <v>377</v>
      </c>
      <c r="K600" t="s">
        <v>298</v>
      </c>
      <c r="L600" t="s">
        <v>361</v>
      </c>
      <c r="M600" s="79" t="str">
        <f t="shared" si="28"/>
        <v>View on Google Map</v>
      </c>
    </row>
    <row r="601" spans="1:13" x14ac:dyDescent="0.2">
      <c r="A601">
        <v>44</v>
      </c>
      <c r="B601" t="s">
        <v>380</v>
      </c>
      <c r="C601" t="str">
        <f>"Arctic LTER Site number " &amp; A601</f>
        <v>Arctic LTER Site number 44</v>
      </c>
      <c r="D601">
        <v>68.916987000000006</v>
      </c>
      <c r="E601">
        <v>-150.659291</v>
      </c>
      <c r="F601" t="s">
        <v>298</v>
      </c>
      <c r="G601" t="s">
        <v>299</v>
      </c>
      <c r="H601" t="s">
        <v>381</v>
      </c>
      <c r="I601" t="s">
        <v>298</v>
      </c>
      <c r="J601" t="s">
        <v>377</v>
      </c>
      <c r="K601" t="s">
        <v>298</v>
      </c>
      <c r="L601" t="s">
        <v>361</v>
      </c>
      <c r="M601" s="79" t="str">
        <f t="shared" si="28"/>
        <v>View on Google Map</v>
      </c>
    </row>
    <row r="602" spans="1:13" x14ac:dyDescent="0.2">
      <c r="B602" t="s">
        <v>1434</v>
      </c>
      <c r="C602" t="s">
        <v>1435</v>
      </c>
      <c r="D602">
        <v>69.132777777777775</v>
      </c>
      <c r="E602">
        <v>-150.710833333333</v>
      </c>
      <c r="G602" t="s">
        <v>1436</v>
      </c>
      <c r="J602" t="s">
        <v>1291</v>
      </c>
      <c r="L602" t="s">
        <v>361</v>
      </c>
      <c r="M602" s="79" t="str">
        <f t="shared" si="28"/>
        <v>View on Google Map</v>
      </c>
    </row>
    <row r="603" spans="1:13" x14ac:dyDescent="0.2">
      <c r="B603" t="s">
        <v>1437</v>
      </c>
      <c r="C603" t="s">
        <v>1378</v>
      </c>
      <c r="D603">
        <v>69.13944444444445</v>
      </c>
      <c r="E603">
        <v>-150.68388888888899</v>
      </c>
      <c r="G603" t="s">
        <v>1436</v>
      </c>
      <c r="J603" t="s">
        <v>1291</v>
      </c>
      <c r="L603" t="s">
        <v>361</v>
      </c>
      <c r="M603" s="79" t="str">
        <f t="shared" si="28"/>
        <v>View on Google Map</v>
      </c>
    </row>
    <row r="604" spans="1:13" x14ac:dyDescent="0.2">
      <c r="B604" t="s">
        <v>1438</v>
      </c>
      <c r="C604" t="s">
        <v>1435</v>
      </c>
      <c r="D604">
        <v>68.960833333333341</v>
      </c>
      <c r="E604">
        <v>-150.719722222222</v>
      </c>
      <c r="G604" t="s">
        <v>1436</v>
      </c>
      <c r="J604" t="s">
        <v>1291</v>
      </c>
      <c r="L604" t="s">
        <v>361</v>
      </c>
      <c r="M604" s="79" t="str">
        <f t="shared" si="28"/>
        <v>View on Google Map</v>
      </c>
    </row>
    <row r="605" spans="1:13" x14ac:dyDescent="0.2">
      <c r="B605" t="s">
        <v>1439</v>
      </c>
      <c r="C605" t="s">
        <v>1378</v>
      </c>
      <c r="D605">
        <v>69.055277777777775</v>
      </c>
      <c r="E605">
        <v>-150.80972222222201</v>
      </c>
      <c r="G605" t="s">
        <v>1436</v>
      </c>
      <c r="J605" t="s">
        <v>1291</v>
      </c>
      <c r="L605" t="s">
        <v>361</v>
      </c>
      <c r="M605" s="79" t="str">
        <f t="shared" si="28"/>
        <v>View on Google Map</v>
      </c>
    </row>
    <row r="606" spans="1:13" x14ac:dyDescent="0.2">
      <c r="A606">
        <v>932</v>
      </c>
      <c r="B606" t="s">
        <v>1235</v>
      </c>
      <c r="C606" t="str">
        <f t="shared" ref="C606:C634" si="29">"Arctic LTER Site number " &amp; A606</f>
        <v>Arctic LTER Site number 932</v>
      </c>
      <c r="D606" t="s">
        <v>298</v>
      </c>
      <c r="E606" t="s">
        <v>298</v>
      </c>
      <c r="F606">
        <v>750</v>
      </c>
      <c r="G606" t="s">
        <v>1163</v>
      </c>
      <c r="H606" t="s">
        <v>1236</v>
      </c>
      <c r="I606" t="s">
        <v>1237</v>
      </c>
      <c r="J606" t="s">
        <v>1358</v>
      </c>
      <c r="K606" t="s">
        <v>298</v>
      </c>
      <c r="L606" t="s">
        <v>298</v>
      </c>
      <c r="M606" s="79" t="str">
        <f t="shared" si="28"/>
        <v>View on Google Map</v>
      </c>
    </row>
    <row r="607" spans="1:13" x14ac:dyDescent="0.2">
      <c r="A607">
        <v>920</v>
      </c>
      <c r="B607" t="s">
        <v>1199</v>
      </c>
      <c r="C607" t="str">
        <f t="shared" si="29"/>
        <v>Arctic LTER Site number 920</v>
      </c>
      <c r="D607" t="s">
        <v>298</v>
      </c>
      <c r="E607" t="s">
        <v>298</v>
      </c>
      <c r="F607">
        <v>760</v>
      </c>
      <c r="G607" t="s">
        <v>1163</v>
      </c>
      <c r="H607" t="s">
        <v>1200</v>
      </c>
      <c r="I607" t="s">
        <v>1201</v>
      </c>
      <c r="J607" t="s">
        <v>1358</v>
      </c>
      <c r="K607" t="s">
        <v>298</v>
      </c>
      <c r="L607" t="s">
        <v>298</v>
      </c>
      <c r="M607" s="79" t="str">
        <f t="shared" si="28"/>
        <v>View on Google Map</v>
      </c>
    </row>
    <row r="608" spans="1:13" x14ac:dyDescent="0.2">
      <c r="A608">
        <v>921</v>
      </c>
      <c r="B608" t="s">
        <v>1202</v>
      </c>
      <c r="C608" t="str">
        <f t="shared" si="29"/>
        <v>Arctic LTER Site number 921</v>
      </c>
      <c r="D608" t="s">
        <v>298</v>
      </c>
      <c r="E608" t="s">
        <v>298</v>
      </c>
      <c r="F608">
        <v>720</v>
      </c>
      <c r="G608" t="s">
        <v>1163</v>
      </c>
      <c r="H608" t="s">
        <v>1203</v>
      </c>
      <c r="I608" t="s">
        <v>1204</v>
      </c>
      <c r="J608" t="s">
        <v>1358</v>
      </c>
      <c r="K608" t="s">
        <v>298</v>
      </c>
      <c r="L608" t="s">
        <v>298</v>
      </c>
      <c r="M608" s="79" t="str">
        <f t="shared" si="28"/>
        <v>View on Google Map</v>
      </c>
    </row>
    <row r="609" spans="1:13" x14ac:dyDescent="0.2">
      <c r="A609">
        <v>922</v>
      </c>
      <c r="B609" t="s">
        <v>1205</v>
      </c>
      <c r="C609" t="str">
        <f t="shared" si="29"/>
        <v>Arctic LTER Site number 922</v>
      </c>
      <c r="D609" t="s">
        <v>298</v>
      </c>
      <c r="E609" t="s">
        <v>298</v>
      </c>
      <c r="F609">
        <v>750</v>
      </c>
      <c r="G609" t="s">
        <v>1163</v>
      </c>
      <c r="H609" t="s">
        <v>1206</v>
      </c>
      <c r="I609" t="s">
        <v>1207</v>
      </c>
      <c r="J609" t="s">
        <v>1358</v>
      </c>
      <c r="K609" t="s">
        <v>298</v>
      </c>
      <c r="L609" t="s">
        <v>298</v>
      </c>
      <c r="M609" s="79" t="str">
        <f t="shared" si="28"/>
        <v>View on Google Map</v>
      </c>
    </row>
    <row r="610" spans="1:13" x14ac:dyDescent="0.2">
      <c r="A610">
        <v>923</v>
      </c>
      <c r="B610" t="s">
        <v>1208</v>
      </c>
      <c r="C610" t="str">
        <f t="shared" si="29"/>
        <v>Arctic LTER Site number 923</v>
      </c>
      <c r="D610" t="s">
        <v>298</v>
      </c>
      <c r="E610" t="s">
        <v>298</v>
      </c>
      <c r="F610">
        <v>750</v>
      </c>
      <c r="G610" t="s">
        <v>1163</v>
      </c>
      <c r="H610" t="s">
        <v>1209</v>
      </c>
      <c r="I610" t="s">
        <v>1210</v>
      </c>
      <c r="J610" t="s">
        <v>1358</v>
      </c>
      <c r="K610" t="s">
        <v>298</v>
      </c>
      <c r="L610" t="s">
        <v>298</v>
      </c>
      <c r="M610" s="79" t="str">
        <f t="shared" si="28"/>
        <v>View on Google Map</v>
      </c>
    </row>
    <row r="611" spans="1:13" x14ac:dyDescent="0.2">
      <c r="A611">
        <v>924</v>
      </c>
      <c r="B611" t="s">
        <v>1211</v>
      </c>
      <c r="C611" t="str">
        <f t="shared" si="29"/>
        <v>Arctic LTER Site number 924</v>
      </c>
      <c r="D611" t="s">
        <v>298</v>
      </c>
      <c r="E611" t="s">
        <v>298</v>
      </c>
      <c r="F611">
        <v>750</v>
      </c>
      <c r="G611" t="s">
        <v>1163</v>
      </c>
      <c r="H611" t="s">
        <v>1212</v>
      </c>
      <c r="I611" t="s">
        <v>1213</v>
      </c>
      <c r="J611" t="s">
        <v>1358</v>
      </c>
      <c r="K611" t="s">
        <v>298</v>
      </c>
      <c r="L611" t="s">
        <v>298</v>
      </c>
      <c r="M611" s="79" t="str">
        <f t="shared" si="28"/>
        <v>View on Google Map</v>
      </c>
    </row>
    <row r="612" spans="1:13" x14ac:dyDescent="0.2">
      <c r="A612">
        <v>925</v>
      </c>
      <c r="B612" t="s">
        <v>1214</v>
      </c>
      <c r="C612" t="str">
        <f t="shared" si="29"/>
        <v>Arctic LTER Site number 925</v>
      </c>
      <c r="D612" t="s">
        <v>298</v>
      </c>
      <c r="E612" t="s">
        <v>298</v>
      </c>
      <c r="F612">
        <v>750</v>
      </c>
      <c r="G612" t="s">
        <v>1163</v>
      </c>
      <c r="H612" t="s">
        <v>1215</v>
      </c>
      <c r="I612" t="s">
        <v>1216</v>
      </c>
      <c r="J612" t="s">
        <v>1358</v>
      </c>
      <c r="K612" t="s">
        <v>298</v>
      </c>
      <c r="L612" t="s">
        <v>298</v>
      </c>
      <c r="M612" s="79" t="str">
        <f t="shared" si="28"/>
        <v>View on Google Map</v>
      </c>
    </row>
    <row r="613" spans="1:13" x14ac:dyDescent="0.2">
      <c r="A613">
        <v>926</v>
      </c>
      <c r="B613" t="s">
        <v>1217</v>
      </c>
      <c r="C613" t="str">
        <f t="shared" si="29"/>
        <v>Arctic LTER Site number 926</v>
      </c>
      <c r="D613" t="s">
        <v>298</v>
      </c>
      <c r="E613" t="s">
        <v>298</v>
      </c>
      <c r="F613">
        <v>750</v>
      </c>
      <c r="G613" t="s">
        <v>1163</v>
      </c>
      <c r="H613" t="s">
        <v>1218</v>
      </c>
      <c r="I613" t="s">
        <v>1219</v>
      </c>
      <c r="J613" t="s">
        <v>1358</v>
      </c>
      <c r="K613" t="s">
        <v>298</v>
      </c>
      <c r="L613" t="s">
        <v>298</v>
      </c>
      <c r="M613" s="79" t="str">
        <f t="shared" si="28"/>
        <v>View on Google Map</v>
      </c>
    </row>
    <row r="614" spans="1:13" x14ac:dyDescent="0.2">
      <c r="A614">
        <v>927</v>
      </c>
      <c r="B614" t="s">
        <v>1220</v>
      </c>
      <c r="C614" t="str">
        <f t="shared" si="29"/>
        <v>Arctic LTER Site number 927</v>
      </c>
      <c r="D614" t="s">
        <v>298</v>
      </c>
      <c r="E614" t="s">
        <v>298</v>
      </c>
      <c r="F614">
        <v>750</v>
      </c>
      <c r="G614" t="s">
        <v>1163</v>
      </c>
      <c r="H614" t="s">
        <v>1221</v>
      </c>
      <c r="I614" t="s">
        <v>1222</v>
      </c>
      <c r="J614" t="s">
        <v>1358</v>
      </c>
      <c r="K614" t="s">
        <v>298</v>
      </c>
      <c r="L614" t="s">
        <v>298</v>
      </c>
      <c r="M614" s="79" t="str">
        <f t="shared" si="28"/>
        <v>View on Google Map</v>
      </c>
    </row>
    <row r="615" spans="1:13" x14ac:dyDescent="0.2">
      <c r="A615">
        <v>928</v>
      </c>
      <c r="B615" t="s">
        <v>1223</v>
      </c>
      <c r="C615" t="str">
        <f t="shared" si="29"/>
        <v>Arctic LTER Site number 928</v>
      </c>
      <c r="D615" t="s">
        <v>298</v>
      </c>
      <c r="E615" t="s">
        <v>298</v>
      </c>
      <c r="F615">
        <v>750</v>
      </c>
      <c r="G615" t="s">
        <v>1163</v>
      </c>
      <c r="H615" t="s">
        <v>1224</v>
      </c>
      <c r="I615" t="s">
        <v>1225</v>
      </c>
      <c r="J615" t="s">
        <v>1358</v>
      </c>
      <c r="K615" t="s">
        <v>298</v>
      </c>
      <c r="L615" t="s">
        <v>298</v>
      </c>
      <c r="M615" s="79" t="str">
        <f t="shared" si="28"/>
        <v>View on Google Map</v>
      </c>
    </row>
    <row r="616" spans="1:13" x14ac:dyDescent="0.2">
      <c r="A616">
        <v>929</v>
      </c>
      <c r="B616" t="s">
        <v>1226</v>
      </c>
      <c r="C616" t="str">
        <f t="shared" si="29"/>
        <v>Arctic LTER Site number 929</v>
      </c>
      <c r="D616" t="s">
        <v>298</v>
      </c>
      <c r="E616" t="s">
        <v>298</v>
      </c>
      <c r="F616">
        <v>750</v>
      </c>
      <c r="G616" t="s">
        <v>1163</v>
      </c>
      <c r="H616" t="s">
        <v>1227</v>
      </c>
      <c r="I616" t="s">
        <v>1228</v>
      </c>
      <c r="J616" t="s">
        <v>1358</v>
      </c>
      <c r="K616" t="s">
        <v>298</v>
      </c>
      <c r="L616" t="s">
        <v>298</v>
      </c>
      <c r="M616" s="79" t="str">
        <f t="shared" si="28"/>
        <v>View on Google Map</v>
      </c>
    </row>
    <row r="617" spans="1:13" x14ac:dyDescent="0.2">
      <c r="A617">
        <v>930</v>
      </c>
      <c r="B617" t="s">
        <v>1229</v>
      </c>
      <c r="C617" t="str">
        <f t="shared" si="29"/>
        <v>Arctic LTER Site number 930</v>
      </c>
      <c r="D617" t="s">
        <v>298</v>
      </c>
      <c r="E617" t="s">
        <v>298</v>
      </c>
      <c r="F617">
        <v>750</v>
      </c>
      <c r="G617" t="s">
        <v>1163</v>
      </c>
      <c r="H617" t="s">
        <v>1230</v>
      </c>
      <c r="I617" t="s">
        <v>1231</v>
      </c>
      <c r="J617" t="s">
        <v>1358</v>
      </c>
      <c r="K617" t="s">
        <v>298</v>
      </c>
      <c r="L617" t="s">
        <v>298</v>
      </c>
      <c r="M617" s="79" t="str">
        <f t="shared" si="28"/>
        <v>View on Google Map</v>
      </c>
    </row>
    <row r="618" spans="1:13" x14ac:dyDescent="0.2">
      <c r="A618">
        <v>931</v>
      </c>
      <c r="B618" t="s">
        <v>1232</v>
      </c>
      <c r="C618" t="str">
        <f t="shared" si="29"/>
        <v>Arctic LTER Site number 931</v>
      </c>
      <c r="D618" t="s">
        <v>298</v>
      </c>
      <c r="E618" t="s">
        <v>298</v>
      </c>
      <c r="F618">
        <v>750</v>
      </c>
      <c r="G618" t="s">
        <v>1163</v>
      </c>
      <c r="H618" t="s">
        <v>1233</v>
      </c>
      <c r="I618" t="s">
        <v>1234</v>
      </c>
      <c r="J618" t="s">
        <v>1358</v>
      </c>
      <c r="K618" t="s">
        <v>298</v>
      </c>
      <c r="L618" t="s">
        <v>298</v>
      </c>
      <c r="M618" s="79" t="str">
        <f t="shared" si="28"/>
        <v>View on Google Map</v>
      </c>
    </row>
    <row r="619" spans="1:13" x14ac:dyDescent="0.2">
      <c r="A619">
        <v>370</v>
      </c>
      <c r="B619" t="s">
        <v>924</v>
      </c>
      <c r="C619" t="str">
        <f t="shared" si="29"/>
        <v>Arctic LTER Site number 370</v>
      </c>
      <c r="D619" t="s">
        <v>298</v>
      </c>
      <c r="E619" t="s">
        <v>298</v>
      </c>
      <c r="F619" t="s">
        <v>298</v>
      </c>
      <c r="G619" t="s">
        <v>387</v>
      </c>
      <c r="H619" t="s">
        <v>298</v>
      </c>
      <c r="I619" t="s">
        <v>298</v>
      </c>
      <c r="J619" t="s">
        <v>1358</v>
      </c>
      <c r="K619" t="s">
        <v>298</v>
      </c>
      <c r="L619" t="s">
        <v>925</v>
      </c>
      <c r="M619" s="79" t="str">
        <f t="shared" si="28"/>
        <v>View on Google Map</v>
      </c>
    </row>
    <row r="620" spans="1:13" x14ac:dyDescent="0.2">
      <c r="A620">
        <v>371</v>
      </c>
      <c r="B620" t="s">
        <v>926</v>
      </c>
      <c r="C620" t="str">
        <f t="shared" si="29"/>
        <v>Arctic LTER Site number 371</v>
      </c>
      <c r="D620" t="s">
        <v>298</v>
      </c>
      <c r="E620" t="s">
        <v>298</v>
      </c>
      <c r="F620" t="s">
        <v>298</v>
      </c>
      <c r="G620" t="s">
        <v>387</v>
      </c>
      <c r="H620" t="s">
        <v>298</v>
      </c>
      <c r="I620" t="s">
        <v>298</v>
      </c>
      <c r="J620" t="s">
        <v>1358</v>
      </c>
      <c r="K620" t="s">
        <v>298</v>
      </c>
      <c r="L620" t="s">
        <v>925</v>
      </c>
      <c r="M620" s="79" t="str">
        <f t="shared" si="28"/>
        <v>View on Google Map</v>
      </c>
    </row>
    <row r="621" spans="1:13" x14ac:dyDescent="0.2">
      <c r="A621">
        <v>372</v>
      </c>
      <c r="B621" t="s">
        <v>927</v>
      </c>
      <c r="C621" t="str">
        <f t="shared" si="29"/>
        <v>Arctic LTER Site number 372</v>
      </c>
      <c r="D621" t="s">
        <v>298</v>
      </c>
      <c r="E621" t="s">
        <v>298</v>
      </c>
      <c r="F621" t="s">
        <v>298</v>
      </c>
      <c r="G621" t="s">
        <v>387</v>
      </c>
      <c r="H621" t="s">
        <v>298</v>
      </c>
      <c r="I621" t="s">
        <v>298</v>
      </c>
      <c r="J621" t="s">
        <v>1358</v>
      </c>
      <c r="K621" t="s">
        <v>298</v>
      </c>
      <c r="L621" t="s">
        <v>925</v>
      </c>
      <c r="M621" s="79" t="str">
        <f t="shared" si="28"/>
        <v>View on Google Map</v>
      </c>
    </row>
    <row r="622" spans="1:13" x14ac:dyDescent="0.2">
      <c r="A622">
        <v>373</v>
      </c>
      <c r="B622" t="s">
        <v>928</v>
      </c>
      <c r="C622" t="str">
        <f t="shared" si="29"/>
        <v>Arctic LTER Site number 373</v>
      </c>
      <c r="D622" t="s">
        <v>298</v>
      </c>
      <c r="E622" t="s">
        <v>298</v>
      </c>
      <c r="F622" t="s">
        <v>298</v>
      </c>
      <c r="G622" t="s">
        <v>387</v>
      </c>
      <c r="H622" t="s">
        <v>298</v>
      </c>
      <c r="I622" t="s">
        <v>298</v>
      </c>
      <c r="J622" t="s">
        <v>1358</v>
      </c>
      <c r="K622" t="s">
        <v>298</v>
      </c>
      <c r="L622" t="s">
        <v>925</v>
      </c>
      <c r="M622" s="79" t="str">
        <f t="shared" si="28"/>
        <v>View on Google Map</v>
      </c>
    </row>
    <row r="623" spans="1:13" x14ac:dyDescent="0.2">
      <c r="A623">
        <v>374</v>
      </c>
      <c r="B623" t="s">
        <v>929</v>
      </c>
      <c r="C623" t="str">
        <f t="shared" si="29"/>
        <v>Arctic LTER Site number 374</v>
      </c>
      <c r="D623" t="s">
        <v>298</v>
      </c>
      <c r="E623" t="s">
        <v>298</v>
      </c>
      <c r="F623" t="s">
        <v>298</v>
      </c>
      <c r="G623" t="s">
        <v>387</v>
      </c>
      <c r="H623" t="s">
        <v>298</v>
      </c>
      <c r="I623" t="s">
        <v>298</v>
      </c>
      <c r="J623" t="s">
        <v>1358</v>
      </c>
      <c r="K623" t="s">
        <v>298</v>
      </c>
      <c r="L623" t="s">
        <v>925</v>
      </c>
      <c r="M623" s="79" t="str">
        <f t="shared" si="28"/>
        <v>View on Google Map</v>
      </c>
    </row>
    <row r="624" spans="1:13" x14ac:dyDescent="0.2">
      <c r="A624">
        <v>375</v>
      </c>
      <c r="B624" t="s">
        <v>930</v>
      </c>
      <c r="C624" t="str">
        <f t="shared" si="29"/>
        <v>Arctic LTER Site number 375</v>
      </c>
      <c r="D624" t="s">
        <v>298</v>
      </c>
      <c r="E624" t="s">
        <v>298</v>
      </c>
      <c r="F624" t="s">
        <v>298</v>
      </c>
      <c r="G624" t="s">
        <v>387</v>
      </c>
      <c r="H624" t="s">
        <v>298</v>
      </c>
      <c r="I624" t="s">
        <v>298</v>
      </c>
      <c r="J624" t="s">
        <v>1358</v>
      </c>
      <c r="K624" t="s">
        <v>298</v>
      </c>
      <c r="L624" t="s">
        <v>925</v>
      </c>
      <c r="M624" s="79" t="str">
        <f t="shared" si="28"/>
        <v>View on Google Map</v>
      </c>
    </row>
    <row r="625" spans="1:13" x14ac:dyDescent="0.2">
      <c r="A625">
        <v>376</v>
      </c>
      <c r="B625" t="s">
        <v>931</v>
      </c>
      <c r="C625" t="str">
        <f t="shared" si="29"/>
        <v>Arctic LTER Site number 376</v>
      </c>
      <c r="D625" t="s">
        <v>298</v>
      </c>
      <c r="E625" t="s">
        <v>298</v>
      </c>
      <c r="F625" t="s">
        <v>298</v>
      </c>
      <c r="G625" t="s">
        <v>387</v>
      </c>
      <c r="H625" t="s">
        <v>298</v>
      </c>
      <c r="I625" t="s">
        <v>298</v>
      </c>
      <c r="J625" t="s">
        <v>1358</v>
      </c>
      <c r="K625" t="s">
        <v>298</v>
      </c>
      <c r="L625" t="s">
        <v>925</v>
      </c>
      <c r="M625" s="79" t="str">
        <f t="shared" si="28"/>
        <v>View on Google Map</v>
      </c>
    </row>
    <row r="626" spans="1:13" x14ac:dyDescent="0.2">
      <c r="A626">
        <v>377</v>
      </c>
      <c r="B626" t="s">
        <v>932</v>
      </c>
      <c r="C626" t="str">
        <f t="shared" si="29"/>
        <v>Arctic LTER Site number 377</v>
      </c>
      <c r="D626" t="s">
        <v>298</v>
      </c>
      <c r="E626" t="s">
        <v>298</v>
      </c>
      <c r="F626" t="s">
        <v>298</v>
      </c>
      <c r="G626" t="s">
        <v>387</v>
      </c>
      <c r="H626" t="s">
        <v>298</v>
      </c>
      <c r="I626" t="s">
        <v>298</v>
      </c>
      <c r="J626" t="s">
        <v>1358</v>
      </c>
      <c r="K626" t="s">
        <v>298</v>
      </c>
      <c r="L626" t="s">
        <v>925</v>
      </c>
      <c r="M626" s="79" t="str">
        <f t="shared" si="28"/>
        <v>View on Google Map</v>
      </c>
    </row>
    <row r="627" spans="1:13" x14ac:dyDescent="0.2">
      <c r="A627">
        <v>378</v>
      </c>
      <c r="B627" t="s">
        <v>933</v>
      </c>
      <c r="C627" t="str">
        <f t="shared" si="29"/>
        <v>Arctic LTER Site number 378</v>
      </c>
      <c r="D627" t="s">
        <v>298</v>
      </c>
      <c r="E627" t="s">
        <v>298</v>
      </c>
      <c r="F627" t="s">
        <v>298</v>
      </c>
      <c r="G627" t="s">
        <v>387</v>
      </c>
      <c r="H627" t="s">
        <v>298</v>
      </c>
      <c r="I627" t="s">
        <v>298</v>
      </c>
      <c r="J627" t="s">
        <v>1358</v>
      </c>
      <c r="K627" t="s">
        <v>298</v>
      </c>
      <c r="L627" t="s">
        <v>925</v>
      </c>
      <c r="M627" s="79" t="str">
        <f t="shared" si="28"/>
        <v>View on Google Map</v>
      </c>
    </row>
    <row r="628" spans="1:13" x14ac:dyDescent="0.2">
      <c r="A628">
        <v>379</v>
      </c>
      <c r="B628" t="s">
        <v>934</v>
      </c>
      <c r="C628" t="str">
        <f t="shared" si="29"/>
        <v>Arctic LTER Site number 379</v>
      </c>
      <c r="D628" t="s">
        <v>298</v>
      </c>
      <c r="E628" t="s">
        <v>298</v>
      </c>
      <c r="F628" t="s">
        <v>298</v>
      </c>
      <c r="G628" t="s">
        <v>387</v>
      </c>
      <c r="H628" t="s">
        <v>298</v>
      </c>
      <c r="I628" t="s">
        <v>298</v>
      </c>
      <c r="J628" t="s">
        <v>1358</v>
      </c>
      <c r="K628" t="s">
        <v>298</v>
      </c>
      <c r="L628" t="s">
        <v>925</v>
      </c>
      <c r="M628" s="79" t="str">
        <f t="shared" si="28"/>
        <v>View on Google Map</v>
      </c>
    </row>
    <row r="629" spans="1:13" x14ac:dyDescent="0.2">
      <c r="A629">
        <v>458</v>
      </c>
      <c r="B629" t="s">
        <v>1038</v>
      </c>
      <c r="C629" t="str">
        <f t="shared" si="29"/>
        <v>Arctic LTER Site number 458</v>
      </c>
      <c r="D629">
        <v>68.986329999999995</v>
      </c>
      <c r="E629">
        <v>-149.89803000000001</v>
      </c>
      <c r="F629">
        <v>419</v>
      </c>
      <c r="G629" t="s">
        <v>387</v>
      </c>
      <c r="H629" t="s">
        <v>298</v>
      </c>
      <c r="I629" t="s">
        <v>298</v>
      </c>
      <c r="J629" t="s">
        <v>1029</v>
      </c>
      <c r="K629" t="s">
        <v>298</v>
      </c>
      <c r="L629" t="s">
        <v>298</v>
      </c>
      <c r="M629" s="79" t="str">
        <f t="shared" si="28"/>
        <v>View on Google Map</v>
      </c>
    </row>
    <row r="630" spans="1:13" x14ac:dyDescent="0.2">
      <c r="A630">
        <v>459</v>
      </c>
      <c r="B630" t="s">
        <v>1039</v>
      </c>
      <c r="C630" t="str">
        <f t="shared" si="29"/>
        <v>Arctic LTER Site number 459</v>
      </c>
      <c r="D630">
        <v>68.983530000000002</v>
      </c>
      <c r="E630">
        <v>-149.89436000000001</v>
      </c>
      <c r="F630">
        <v>408</v>
      </c>
      <c r="G630" t="s">
        <v>387</v>
      </c>
      <c r="H630" t="s">
        <v>298</v>
      </c>
      <c r="I630" t="s">
        <v>298</v>
      </c>
      <c r="J630" t="s">
        <v>1029</v>
      </c>
      <c r="K630" t="s">
        <v>298</v>
      </c>
      <c r="L630" t="s">
        <v>298</v>
      </c>
      <c r="M630" s="79" t="str">
        <f t="shared" si="28"/>
        <v>View on Google Map</v>
      </c>
    </row>
    <row r="631" spans="1:13" x14ac:dyDescent="0.2">
      <c r="A631">
        <v>460</v>
      </c>
      <c r="B631" t="s">
        <v>1040</v>
      </c>
      <c r="C631" t="str">
        <f t="shared" si="29"/>
        <v>Arctic LTER Site number 460</v>
      </c>
      <c r="D631">
        <v>68.978710000000007</v>
      </c>
      <c r="E631">
        <v>-149.89182</v>
      </c>
      <c r="F631">
        <v>394</v>
      </c>
      <c r="G631" t="s">
        <v>387</v>
      </c>
      <c r="H631" t="s">
        <v>298</v>
      </c>
      <c r="I631" t="s">
        <v>298</v>
      </c>
      <c r="J631" t="s">
        <v>1029</v>
      </c>
      <c r="K631" t="s">
        <v>298</v>
      </c>
      <c r="L631" t="s">
        <v>298</v>
      </c>
      <c r="M631" s="79" t="str">
        <f t="shared" si="28"/>
        <v>View on Google Map</v>
      </c>
    </row>
    <row r="632" spans="1:13" x14ac:dyDescent="0.2">
      <c r="A632">
        <v>461</v>
      </c>
      <c r="B632" t="s">
        <v>1041</v>
      </c>
      <c r="C632" t="str">
        <f t="shared" si="29"/>
        <v>Arctic LTER Site number 461</v>
      </c>
      <c r="D632">
        <v>68.861750000000001</v>
      </c>
      <c r="E632">
        <v>-149.03908000000001</v>
      </c>
      <c r="F632">
        <v>651</v>
      </c>
      <c r="G632" t="s">
        <v>387</v>
      </c>
      <c r="H632" t="s">
        <v>298</v>
      </c>
      <c r="I632" t="s">
        <v>298</v>
      </c>
      <c r="J632" t="s">
        <v>1029</v>
      </c>
      <c r="K632" t="s">
        <v>298</v>
      </c>
      <c r="L632" t="s">
        <v>298</v>
      </c>
      <c r="M632" s="79" t="str">
        <f t="shared" si="28"/>
        <v>View on Google Map</v>
      </c>
    </row>
    <row r="633" spans="1:13" x14ac:dyDescent="0.2">
      <c r="A633">
        <v>462</v>
      </c>
      <c r="B633" t="s">
        <v>1042</v>
      </c>
      <c r="C633" t="str">
        <f t="shared" si="29"/>
        <v>Arctic LTER Site number 462</v>
      </c>
      <c r="D633">
        <v>68.867549999999994</v>
      </c>
      <c r="E633">
        <v>-149.03557000000001</v>
      </c>
      <c r="F633">
        <v>638</v>
      </c>
      <c r="G633" t="s">
        <v>387</v>
      </c>
      <c r="H633" t="s">
        <v>298</v>
      </c>
      <c r="I633" t="s">
        <v>298</v>
      </c>
      <c r="J633" t="s">
        <v>1029</v>
      </c>
      <c r="K633" t="s">
        <v>298</v>
      </c>
      <c r="L633" t="s">
        <v>298</v>
      </c>
      <c r="M633" s="79" t="str">
        <f t="shared" si="28"/>
        <v>View on Google Map</v>
      </c>
    </row>
    <row r="634" spans="1:13" x14ac:dyDescent="0.2">
      <c r="A634" s="82">
        <v>463</v>
      </c>
      <c r="B634" s="82" t="s">
        <v>1043</v>
      </c>
      <c r="C634" t="str">
        <f t="shared" si="29"/>
        <v>Arctic LTER Site number 463</v>
      </c>
      <c r="D634" s="82">
        <v>68.873149999999995</v>
      </c>
      <c r="E634" s="82">
        <v>-149.04128</v>
      </c>
      <c r="F634" s="82">
        <v>637</v>
      </c>
      <c r="G634" s="82" t="s">
        <v>387</v>
      </c>
      <c r="H634" s="82" t="s">
        <v>298</v>
      </c>
      <c r="I634" s="82" t="s">
        <v>298</v>
      </c>
      <c r="J634" s="82" t="s">
        <v>1029</v>
      </c>
      <c r="K634" s="82" t="s">
        <v>298</v>
      </c>
      <c r="L634" s="82" t="s">
        <v>298</v>
      </c>
      <c r="M634" s="79" t="str">
        <f t="shared" si="28"/>
        <v>View on Google Map</v>
      </c>
    </row>
    <row r="635" spans="1:13" x14ac:dyDescent="0.2">
      <c r="A635">
        <v>129</v>
      </c>
      <c r="B635" t="s">
        <v>454</v>
      </c>
      <c r="C635" t="s">
        <v>455</v>
      </c>
      <c r="D635">
        <v>69.966666666666669</v>
      </c>
      <c r="E635">
        <v>-148.73333333333301</v>
      </c>
      <c r="F635">
        <v>57</v>
      </c>
      <c r="G635" t="s">
        <v>387</v>
      </c>
      <c r="H635" t="s">
        <v>456</v>
      </c>
      <c r="I635" t="s">
        <v>298</v>
      </c>
      <c r="J635" t="s">
        <v>1358</v>
      </c>
      <c r="K635" t="s">
        <v>298</v>
      </c>
      <c r="L635" t="s">
        <v>303</v>
      </c>
      <c r="M635" s="79" t="str">
        <f t="shared" si="28"/>
        <v>View on Google Map</v>
      </c>
    </row>
    <row r="636" spans="1:13" ht="12" customHeight="1" x14ac:dyDescent="0.2">
      <c r="A636">
        <v>17</v>
      </c>
      <c r="B636" t="s">
        <v>334</v>
      </c>
      <c r="C636" t="s">
        <v>335</v>
      </c>
      <c r="D636" t="s">
        <v>298</v>
      </c>
      <c r="E636" t="s">
        <v>298</v>
      </c>
      <c r="F636" t="s">
        <v>298</v>
      </c>
      <c r="G636" t="s">
        <v>299</v>
      </c>
      <c r="H636" t="s">
        <v>298</v>
      </c>
      <c r="I636" t="s">
        <v>298</v>
      </c>
      <c r="J636" t="s">
        <v>1358</v>
      </c>
      <c r="K636" t="s">
        <v>298</v>
      </c>
      <c r="L636" t="s">
        <v>298</v>
      </c>
      <c r="M636" s="79" t="str">
        <f t="shared" si="28"/>
        <v>View on Google Map</v>
      </c>
    </row>
    <row r="637" spans="1:13" x14ac:dyDescent="0.2">
      <c r="B637" t="s">
        <v>1571</v>
      </c>
      <c r="C637" t="s">
        <v>1580</v>
      </c>
      <c r="D637">
        <v>68.757683</v>
      </c>
      <c r="E637">
        <v>-148.840269312</v>
      </c>
      <c r="H637" t="s">
        <v>1583</v>
      </c>
      <c r="M637" s="79" t="str">
        <f t="shared" si="28"/>
        <v>View on Google Map</v>
      </c>
    </row>
    <row r="638" spans="1:13" x14ac:dyDescent="0.2">
      <c r="B638" t="s">
        <v>1572</v>
      </c>
      <c r="C638" t="s">
        <v>1575</v>
      </c>
      <c r="D638">
        <v>68.758895269000007</v>
      </c>
      <c r="E638">
        <v>-148.84277501099999</v>
      </c>
      <c r="M638" s="79" t="str">
        <f t="shared" si="28"/>
        <v>View on Google Map</v>
      </c>
    </row>
    <row r="639" spans="1:13" x14ac:dyDescent="0.2">
      <c r="B639" t="s">
        <v>1581</v>
      </c>
      <c r="C639" t="s">
        <v>1576</v>
      </c>
      <c r="D639">
        <v>68.759077738000002</v>
      </c>
      <c r="E639">
        <v>-148.83959198400001</v>
      </c>
      <c r="H639" t="s">
        <v>1584</v>
      </c>
      <c r="M639" s="79" t="str">
        <f t="shared" si="28"/>
        <v>View on Google Map</v>
      </c>
    </row>
    <row r="640" spans="1:13" x14ac:dyDescent="0.2">
      <c r="B640" t="s">
        <v>1582</v>
      </c>
      <c r="C640" t="s">
        <v>1577</v>
      </c>
      <c r="D640">
        <v>68.759637346999995</v>
      </c>
      <c r="E640">
        <v>-148.84091356100001</v>
      </c>
      <c r="H640" t="s">
        <v>1585</v>
      </c>
      <c r="M640" s="79" t="str">
        <f t="shared" si="28"/>
        <v>View on Google Map</v>
      </c>
    </row>
    <row r="641" spans="1:13" x14ac:dyDescent="0.2">
      <c r="B641" t="s">
        <v>1573</v>
      </c>
      <c r="C641" t="s">
        <v>1578</v>
      </c>
      <c r="D641">
        <v>68.760771101000003</v>
      </c>
      <c r="E641">
        <v>-148.83958653600001</v>
      </c>
      <c r="H641" t="s">
        <v>1586</v>
      </c>
      <c r="I641" t="s">
        <v>1587</v>
      </c>
      <c r="M641" s="79" t="str">
        <f t="shared" si="28"/>
        <v>View on Google Map</v>
      </c>
    </row>
    <row r="642" spans="1:13" x14ac:dyDescent="0.2">
      <c r="B642" t="s">
        <v>1574</v>
      </c>
      <c r="C642" t="s">
        <v>1579</v>
      </c>
      <c r="D642">
        <v>68.764573075000001</v>
      </c>
      <c r="E642">
        <v>-148.832566904</v>
      </c>
      <c r="M642" s="79" t="str">
        <f t="shared" si="28"/>
        <v>View on Google Map</v>
      </c>
    </row>
    <row r="643" spans="1:13" x14ac:dyDescent="0.2">
      <c r="A643">
        <v>530</v>
      </c>
      <c r="B643" t="s">
        <v>1136</v>
      </c>
      <c r="C643" t="s">
        <v>1135</v>
      </c>
      <c r="D643">
        <v>68.674332000000007</v>
      </c>
      <c r="E643">
        <v>-149.61694399999999</v>
      </c>
      <c r="F643">
        <v>701</v>
      </c>
      <c r="G643" t="s">
        <v>387</v>
      </c>
      <c r="H643" t="s">
        <v>298</v>
      </c>
      <c r="I643" t="s">
        <v>298</v>
      </c>
      <c r="J643" t="s">
        <v>1029</v>
      </c>
      <c r="K643" t="s">
        <v>298</v>
      </c>
      <c r="L643" t="s">
        <v>1083</v>
      </c>
      <c r="M643" s="79" t="str">
        <f t="shared" si="28"/>
        <v>View on Google Map</v>
      </c>
    </row>
    <row r="644" spans="1:13" x14ac:dyDescent="0.2">
      <c r="A644">
        <v>496</v>
      </c>
      <c r="B644" t="s">
        <v>1085</v>
      </c>
      <c r="C644" t="str">
        <f>"Arctic LTER Site number " &amp; A644</f>
        <v>Arctic LTER Site number 496</v>
      </c>
      <c r="D644">
        <v>68.674149999999997</v>
      </c>
      <c r="E644">
        <v>-149.61810299999999</v>
      </c>
      <c r="F644">
        <v>701</v>
      </c>
      <c r="G644" t="s">
        <v>299</v>
      </c>
      <c r="H644" t="s">
        <v>1086</v>
      </c>
      <c r="I644" t="s">
        <v>298</v>
      </c>
      <c r="J644" t="s">
        <v>1082</v>
      </c>
      <c r="K644" t="s">
        <v>298</v>
      </c>
      <c r="L644" t="s">
        <v>1083</v>
      </c>
      <c r="M644" s="79" t="str">
        <f t="shared" si="28"/>
        <v>View on Google Map</v>
      </c>
    </row>
    <row r="645" spans="1:13" x14ac:dyDescent="0.2">
      <c r="B645" t="s">
        <v>1589</v>
      </c>
      <c r="C645" t="s">
        <v>1590</v>
      </c>
      <c r="D645">
        <v>68.606583000000001</v>
      </c>
      <c r="E645">
        <v>-149.59215</v>
      </c>
      <c r="F645">
        <v>747</v>
      </c>
      <c r="G645" t="s">
        <v>299</v>
      </c>
      <c r="H645" t="s">
        <v>1591</v>
      </c>
      <c r="I645" t="s">
        <v>1592</v>
      </c>
      <c r="J645" t="s">
        <v>1593</v>
      </c>
      <c r="M645" s="79" t="str">
        <f>HYPERLINK("http://maps.google.com/maps?q="&amp;D645&amp;","&amp;E645,"View on Google Map")</f>
        <v>View on Google Map</v>
      </c>
    </row>
  </sheetData>
  <autoFilter ref="A2:N644">
    <sortState ref="A3:N637">
      <sortCondition ref="B2"/>
    </sortState>
  </autoFilter>
  <conditionalFormatting sqref="B2">
    <cfRule type="cellIs" dxfId="0" priority="2" stopIfTrue="1" operator="equal">
      <formula>"NOT ASSIGNED:"</formula>
    </cfRule>
  </conditionalFormatting>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64</vt:i4>
      </vt:variant>
    </vt:vector>
  </HeadingPairs>
  <TitlesOfParts>
    <vt:vector size="67" baseType="lpstr">
      <vt:lpstr>Metadata</vt:lpstr>
      <vt:lpstr>Data</vt:lpstr>
      <vt:lpstr>Sites(Do NOT Edit)</vt:lpstr>
      <vt:lpstr>ABSTRACT</vt:lpstr>
      <vt:lpstr>Address_line_2</vt:lpstr>
      <vt:lpstr>Address_line_3</vt:lpstr>
      <vt:lpstr>Availability_Status</vt:lpstr>
      <vt:lpstr>Beginning_Date</vt:lpstr>
      <vt:lpstr>City</vt:lpstr>
      <vt:lpstr>Code_Information</vt:lpstr>
      <vt:lpstr>Country</vt:lpstr>
      <vt:lpstr>DATA_FILE_INFORMATION</vt:lpstr>
      <vt:lpstr>Data_File_Name</vt:lpstr>
      <vt:lpstr>Data_File_URL</vt:lpstr>
      <vt:lpstr>Data_Type</vt:lpstr>
      <vt:lpstr>DATASET_ID</vt:lpstr>
      <vt:lpstr>DATASET_TITLE</vt:lpstr>
      <vt:lpstr>DateTime_Format</vt:lpstr>
      <vt:lpstr>Distribution_URL_for_file</vt:lpstr>
      <vt:lpstr>East_Bounding_Coordinate</vt:lpstr>
      <vt:lpstr>Elevation</vt:lpstr>
      <vt:lpstr>Email</vt:lpstr>
      <vt:lpstr>End_Date</vt:lpstr>
      <vt:lpstr>First_Name</vt:lpstr>
      <vt:lpstr>Geographic_Description</vt:lpstr>
      <vt:lpstr>INVESTIGATOR_INFORMATION</vt:lpstr>
      <vt:lpstr>KEYWORD_INFORMATION</vt:lpstr>
      <vt:lpstr>KEYWORDS</vt:lpstr>
      <vt:lpstr>Last_Name</vt:lpstr>
      <vt:lpstr>Latitude</vt:lpstr>
      <vt:lpstr>Link_to_Google_Map</vt:lpstr>
      <vt:lpstr>Location_Bounding_Box</vt:lpstr>
      <vt:lpstr>Location_Name</vt:lpstr>
      <vt:lpstr>Log_of_Changes</vt:lpstr>
      <vt:lpstr>Longitude</vt:lpstr>
      <vt:lpstr>LTER_Sites_number</vt:lpstr>
      <vt:lpstr>Maintenance_Description</vt:lpstr>
      <vt:lpstr>Metacat_Package_ID</vt:lpstr>
      <vt:lpstr>METHODS</vt:lpstr>
      <vt:lpstr>Missing_Value_Code</vt:lpstr>
      <vt:lpstr>North_Bounding_Coordinate</vt:lpstr>
      <vt:lpstr>Number_of_Data_Records</vt:lpstr>
      <vt:lpstr>OR</vt:lpstr>
      <vt:lpstr>OR_if_single_point_location</vt:lpstr>
      <vt:lpstr>Organisms_studied</vt:lpstr>
      <vt:lpstr>Organization</vt:lpstr>
      <vt:lpstr>Other_Files_to_Reference</vt:lpstr>
      <vt:lpstr>Protocol_Document</vt:lpstr>
      <vt:lpstr>Protocol_Title</vt:lpstr>
      <vt:lpstr>Quality_Control_Information</vt:lpstr>
      <vt:lpstr>RESEARCH_LOCATION</vt:lpstr>
      <vt:lpstr>Role</vt:lpstr>
      <vt:lpstr>Sampling_and_or_Lab_Protocols</vt:lpstr>
      <vt:lpstr>Site_name</vt:lpstr>
      <vt:lpstr>Site_name_list</vt:lpstr>
      <vt:lpstr>Sites</vt:lpstr>
      <vt:lpstr>South_Bounding_Coordinate</vt:lpstr>
      <vt:lpstr>State</vt:lpstr>
      <vt:lpstr>TAXONOMIC_COVERAGE</vt:lpstr>
      <vt:lpstr>Units</vt:lpstr>
      <vt:lpstr>URL_of_online_Protocol</vt:lpstr>
      <vt:lpstr>Variable_Description</vt:lpstr>
      <vt:lpstr>VARIABLE_DESCRIPTIONS</vt:lpstr>
      <vt:lpstr>Variable_Name</vt:lpstr>
      <vt:lpstr>West_Bounding_Coordinate</vt:lpstr>
      <vt:lpstr>Year_Released_to_Public</vt:lpstr>
      <vt:lpstr>Zip_Code</vt:lpstr>
    </vt:vector>
  </TitlesOfParts>
  <Company>MBL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 Laundre</dc:creator>
  <cp:lastModifiedBy>jiml</cp:lastModifiedBy>
  <dcterms:created xsi:type="dcterms:W3CDTF">2005-12-15T17:53:17Z</dcterms:created>
  <dcterms:modified xsi:type="dcterms:W3CDTF">2016-02-25T21:43:06Z</dcterms:modified>
</cp:coreProperties>
</file>