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05" windowWidth="15165" windowHeight="9630" activeTab="0"/>
  </bookViews>
  <sheets>
    <sheet name="Metadata" sheetId="1" r:id="rId1"/>
    <sheet name="dataDaily" sheetId="2" r:id="rId2"/>
    <sheet name="Sites(Do NOT Edit)" sheetId="3" r:id="rId3"/>
  </sheets>
  <externalReferences>
    <externalReference r:id="rId6"/>
    <externalReference r:id="rId7"/>
  </externalReferences>
  <definedNames>
    <definedName name="_xlnm._FilterDatabase" localSheetId="2" hidden="1">'Sites(Do NOT Edit)'!$A$2:$N$638</definedName>
    <definedName name="_Order1" hidden="1">255</definedName>
    <definedName name="_Order2" hidden="1">255</definedName>
    <definedName name="ABSTRACT" localSheetId="0">'Metadata'!$A$6</definedName>
    <definedName name="ABSTRACT" localSheetId="2">'Metadata'!$A$6</definedName>
    <definedName name="ABSTRACT">#REF!</definedName>
    <definedName name="Address_line_1">#REF!</definedName>
    <definedName name="Address_line_2" localSheetId="0">'Metadata'!$A$22</definedName>
    <definedName name="Address_line_2" localSheetId="2">'Metadata'!$A$22</definedName>
    <definedName name="Address_line_2">#REF!</definedName>
    <definedName name="Address_line_3" localSheetId="0">'Metadata'!$A$23</definedName>
    <definedName name="Address_line_3" localSheetId="2">'Metadata'!$A$23</definedName>
    <definedName name="Address_line_3">#REF!</definedName>
    <definedName name="Availability_Status" localSheetId="0">'Metadata'!$A$37</definedName>
    <definedName name="Availability_Status" localSheetId="2">'Metadata'!$A$37</definedName>
    <definedName name="Availability_Status">#REF!</definedName>
    <definedName name="Beginning_Date" localSheetId="0">'Metadata'!$A$33</definedName>
    <definedName name="Beginning_Date" localSheetId="2">'Metadata'!$A$33</definedName>
    <definedName name="Beginning_Date">#REF!</definedName>
    <definedName name="City" localSheetId="0">'Metadata'!$A$24</definedName>
    <definedName name="City" localSheetId="2">'Metadata'!$A$24</definedName>
    <definedName name="City">#REF!</definedName>
    <definedName name="Code_Infomation">#REF!</definedName>
    <definedName name="Code_Information" localSheetId="0">'Metadata'!$F$123</definedName>
    <definedName name="Code_Information" localSheetId="2">'Metadata'!$F$123</definedName>
    <definedName name="Code_Information">#REF!</definedName>
    <definedName name="Country" localSheetId="0">'Metadata'!$A$27</definedName>
    <definedName name="Country" localSheetId="2">'Metadata'!$A$27</definedName>
    <definedName name="Country">#REF!</definedName>
    <definedName name="DATA_FILE_INFORMATION" localSheetId="0">'Metadata'!$A$30</definedName>
    <definedName name="DATA_FILE_INFORMATION" localSheetId="2">'Metadata'!$A$30</definedName>
    <definedName name="DATA_FILE_INFORMATION">#REF!</definedName>
    <definedName name="Data_File_Name" localSheetId="0">'Metadata'!$A$32</definedName>
    <definedName name="Data_File_Name" localSheetId="2">'Metadata'!$A$32</definedName>
    <definedName name="Data_File_Name">#REF!</definedName>
    <definedName name="Data_File_URL">'Metadata'!$A$31</definedName>
    <definedName name="Data_Type">'Metadata'!$C$123</definedName>
    <definedName name="DATASET_ID" localSheetId="0">'Metadata'!$A$14</definedName>
    <definedName name="DATASET_ID" localSheetId="2">'Metadata'!$A$14</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'Metadata'!$E$123</definedName>
    <definedName name="DateTime_Format" localSheetId="2">'Metadata'!$E$123</definedName>
    <definedName name="DateTime_Format">#REF!</definedName>
    <definedName name="Distribution_URL_for_file">'Metadata'!$A$4</definedName>
    <definedName name="East_Bounding_Coordinate" localSheetId="0">'Metadata'!$A$52</definedName>
    <definedName name="East_Bounding_Coordinate" localSheetId="2">'Metadata'!$A$52</definedName>
    <definedName name="East_Bounding_Coordinate">#REF!</definedName>
    <definedName name="Elevation">'Metadata'!$A$58</definedName>
    <definedName name="Email">'Metadata'!$A$18</definedName>
    <definedName name="End_Date" localSheetId="0">'Metadata'!$A$34</definedName>
    <definedName name="End_Date" localSheetId="2">'Metadata'!$A$34</definedName>
    <definedName name="End_Date">#REF!</definedName>
    <definedName name="First_Name" localSheetId="0">'Metadata'!$A$19</definedName>
    <definedName name="First_Name" localSheetId="2">'Metadata'!$A$19</definedName>
    <definedName name="First_Name">#REF!</definedName>
    <definedName name="Geographic_Description" localSheetId="0">'Metadata'!$A$49</definedName>
    <definedName name="Geographic_Description" localSheetId="2">'Metadata'!$A$49</definedName>
    <definedName name="Geographic_Description">#REF!</definedName>
    <definedName name="INVESTIGATOR_INFORMATION" localSheetId="0">'Metadata'!$A$16</definedName>
    <definedName name="INVESTIGATOR_INFORMATION" localSheetId="2">'Metadata'!$A$16</definedName>
    <definedName name="INVESTIGATOR_INFORMATION">#REF!</definedName>
    <definedName name="KEYWORD_INFORMATION">'Metadata'!$A$64</definedName>
    <definedName name="KEYWORDS" localSheetId="0">'Metadata'!$A$65</definedName>
    <definedName name="KEYWORDS" localSheetId="2">'Metadata'!$A$65</definedName>
    <definedName name="KEYWORDS">#REF!</definedName>
    <definedName name="KeywordThesaurus">#REF!</definedName>
    <definedName name="Last_Name" localSheetId="0">'Metadata'!$A$20</definedName>
    <definedName name="Last_Name" localSheetId="2">'Metadata'!$A$20</definedName>
    <definedName name="Last_Name">#REF!</definedName>
    <definedName name="Latitude" localSheetId="0">'Metadata'!$A$56</definedName>
    <definedName name="Latitude" localSheetId="2">'Metadata'!$A$56</definedName>
    <definedName name="Latitude">#REF!</definedName>
    <definedName name="Link_to_Google_Map">'Metadata'!$A$59</definedName>
    <definedName name="Location_Bounding_Box" localSheetId="0">'Metadata'!$A$50</definedName>
    <definedName name="Location_Bounding_Box" localSheetId="2">'Metadata'!$A$50</definedName>
    <definedName name="Location_Bounding_Box">#REF!</definedName>
    <definedName name="Location_Name">'Metadata'!$A$48</definedName>
    <definedName name="Log_of_Changes" localSheetId="0">'Metadata'!$A$40</definedName>
    <definedName name="Log_of_Changes" localSheetId="2">'Metadata'!$A$40</definedName>
    <definedName name="Log_of_Changes">#REF!</definedName>
    <definedName name="Longitude" localSheetId="0">'Metadata'!$A$57</definedName>
    <definedName name="Longitude" localSheetId="2">'Metadata'!$A$57</definedName>
    <definedName name="Longitude">#REF!</definedName>
    <definedName name="LTER_Sites_number">'Sites(Do NOT Edit)'!$A$2:$A$638</definedName>
    <definedName name="Maintenance_Description" localSheetId="0">'Metadata'!$A$39</definedName>
    <definedName name="Maintenance_Description" localSheetId="2">'Metadata'!$A$39</definedName>
    <definedName name="Maintenance_Description">#REF!</definedName>
    <definedName name="Measurement_Scale">#REF!</definedName>
    <definedName name="Metacat_Package_ID" localSheetId="0">'Metadata'!$A$2</definedName>
    <definedName name="Metacat_Package_ID" localSheetId="2">'Metadata'!$A$2</definedName>
    <definedName name="Metacat_Package_ID">#REF!</definedName>
    <definedName name="METHODS" localSheetId="0">'Metadata'!$A$68</definedName>
    <definedName name="METHODS" localSheetId="2">'Metadata'!$A$68</definedName>
    <definedName name="METHODS">#REF!</definedName>
    <definedName name="Missing_Value_Code" localSheetId="0">'Metadata'!$G$123</definedName>
    <definedName name="Missing_Value_Code" localSheetId="2">'Metadata'!$G$123</definedName>
    <definedName name="Missing_Value_Code">#REF!</definedName>
    <definedName name="Missing_Value_Code_Explanation">#REF!</definedName>
    <definedName name="North_Bounding_Coordinate" localSheetId="0">'Metadata'!$A$53</definedName>
    <definedName name="North_Bounding_Coordinate" localSheetId="2">'Metadata'!$A$53</definedName>
    <definedName name="North_Bounding_Coordinate">#REF!</definedName>
    <definedName name="Number_of_Data_Records" localSheetId="0">'Metadata'!$A$35</definedName>
    <definedName name="Number_of_Data_Records" localSheetId="2">'Metadata'!$A$35</definedName>
    <definedName name="Number_of_Data_Records">#REF!</definedName>
    <definedName name="Number_Type">#REF!</definedName>
    <definedName name="OR">'Metadata'!$A$114</definedName>
    <definedName name="OR_if_single_point_location" localSheetId="0">'Metadata'!$A$55</definedName>
    <definedName name="OR_if_single_point_location" localSheetId="2">'Metadata'!$A$55</definedName>
    <definedName name="OR_if_single_point_location">#REF!</definedName>
    <definedName name="Organisms_studied" localSheetId="0">'Metadata'!$A$62</definedName>
    <definedName name="Organisms_studied" localSheetId="2">'Metadata'!$A$62</definedName>
    <definedName name="Organisms_studied">#REF!</definedName>
    <definedName name="Organization" localSheetId="0">'Metadata'!$A$21</definedName>
    <definedName name="Organization" localSheetId="2">'Metadata'!$A$21</definedName>
    <definedName name="Organization">#REF!</definedName>
    <definedName name="Other_Files_to_Reference" localSheetId="0">'Metadata'!$A$36</definedName>
    <definedName name="Other_Files_to_Reference" localSheetId="2">'Metadata'!$A$36</definedName>
    <definedName name="Other_Files_to_Reference">#REF!</definedName>
    <definedName name="OTHERS">#REF!</definedName>
    <definedName name="Protocol_Document">'Metadata'!$A$115</definedName>
    <definedName name="Protocol_References_or_URL">#REF!</definedName>
    <definedName name="Protocol_Title">'Metadata'!$A$112</definedName>
    <definedName name="Quality_Control_Information" localSheetId="0">'Metadata'!$A$38</definedName>
    <definedName name="Quality_Control_Information" localSheetId="2">'Metadata'!$A$38</definedName>
    <definedName name="Quality_Control_Information">#REF!</definedName>
    <definedName name="RESEARCH_LOCATION" localSheetId="0">'Metadata'!$A$47</definedName>
    <definedName name="RESEARCH_LOCATION" localSheetId="2">'Metadata'!$A$47</definedName>
    <definedName name="RESEARCH_LOCATION">#REF!</definedName>
    <definedName name="Role">'Metadata'!$A$17</definedName>
    <definedName name="Sampling_and_or_Lab_Protocols">'Metadata'!$A$111</definedName>
    <definedName name="Site_name">'Sites(Do NOT Edit)'!$B$3:$B$638</definedName>
    <definedName name="Site_name_list">'Sites(Do NOT Edit)'!$B$2:$B$638</definedName>
    <definedName name="Sites">'Sites(Do NOT Edit)'!$A$3:$M$638</definedName>
    <definedName name="South_Bounding_Coordinate" localSheetId="0">'Metadata'!$A$54</definedName>
    <definedName name="South_Bounding_Coordinate" localSheetId="2">'Metadata'!$A$54</definedName>
    <definedName name="South_Bounding_Coordinate">#REF!</definedName>
    <definedName name="State" localSheetId="0">'Metadata'!$A$25</definedName>
    <definedName name="State" localSheetId="2">'Metadata'!$A$25</definedName>
    <definedName name="State">#REF!</definedName>
    <definedName name="TAXONOMIC_COVERAGE" localSheetId="0">'Metadata'!$A$61</definedName>
    <definedName name="TAXONOMIC_COVERAGE" localSheetId="2">'Metadata'!$A$61</definedName>
    <definedName name="TAXONOMIC_COVERAGE">#REF!</definedName>
    <definedName name="unitAbbreviation">'[2]Units'!#REF!</definedName>
    <definedName name="unitDescription">'[2]Units'!#REF!</definedName>
    <definedName name="unitDictionary">'[1]IM Use Only'!#REF!</definedName>
    <definedName name="unitMultiplierToSI">'[2]Units'!#REF!</definedName>
    <definedName name="unitName">'[2]Units'!#REF!</definedName>
    <definedName name="unitParentSI">'[2]Units'!#REF!</definedName>
    <definedName name="Units" localSheetId="0">'Metadata'!$D$123</definedName>
    <definedName name="Units" localSheetId="2">'Metadata'!$D$123</definedName>
    <definedName name="Units">#REF!</definedName>
    <definedName name="URL_of_online_Protocol">'Metadata'!$A$113</definedName>
    <definedName name="Variable_Description" localSheetId="0">'Metadata'!$B$123</definedName>
    <definedName name="Variable_Description" localSheetId="2">'Metadata'!$B$123</definedName>
    <definedName name="Variable_Description">#REF!</definedName>
    <definedName name="VARIABLE_DESCRIPTIONS" localSheetId="0">'Metadata'!$A$122</definedName>
    <definedName name="VARIABLE_DESCRIPTIONS" localSheetId="2">'Metadata'!$A$122</definedName>
    <definedName name="VARIABLE_DESCRIPTIONS">#REF!</definedName>
    <definedName name="Variable_Name" localSheetId="0">'Metadata'!$A$123</definedName>
    <definedName name="Variable_Name" localSheetId="2">'Metadata'!$A$123</definedName>
    <definedName name="Variable_Name">#REF!</definedName>
    <definedName name="West_Bounding_Coordinate" localSheetId="0">'Metadata'!$A$51</definedName>
    <definedName name="West_Bounding_Coordinate" localSheetId="2">'Metadata'!$A$51</definedName>
    <definedName name="West_Bounding_Coordinate">#REF!</definedName>
    <definedName name="Year_Released_to_Public">'Metadata'!$A$3</definedName>
    <definedName name="Zip_Code" localSheetId="0">'Metadata'!$A$26</definedName>
    <definedName name="Zip_Code" localSheetId="2">'Metadata'!$A$26</definedName>
    <definedName name="Zip_Code">#REF!</definedName>
  </definedNames>
  <calcPr fullCalcOnLoad="1"/>
</workbook>
</file>

<file path=xl/comments1.xml><?xml version="1.0" encoding="utf-8"?>
<comments xmlns="http://schemas.openxmlformats.org/spreadsheetml/2006/main">
  <authors>
    <author>J Laundre</author>
    <author>Field Description</author>
    <author>ruggem</author>
    <author>powell</author>
    <author> Jim Laundre</author>
    <author>James Laundre</author>
    <author>Jim Laundre</author>
    <author>jiml</author>
  </authors>
  <commentList>
    <comment ref="G123" authorId="0">
      <text>
        <r>
          <rPr>
            <b/>
            <sz val="8"/>
            <rFont val="Tahoma"/>
            <family val="2"/>
          </rPr>
          <t>Indicate the code used for missing valuesused code=reason for missing , e.g. or -99999=not measured
If more then one code separate the codes with a | bar,e.g.  -9999=missing  | -7777=not measured</t>
        </r>
      </text>
    </comment>
    <comment ref="F123"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3" authorId="2">
      <text>
        <r>
          <rPr>
            <b/>
            <sz val="8"/>
            <rFont val="Tahoma"/>
            <family val="2"/>
          </rPr>
          <t xml:space="preserve">Date Time format field: </t>
        </r>
        <r>
          <rPr>
            <sz val="8"/>
            <rFont val="Tahoma"/>
            <family val="2"/>
          </rPr>
          <t>Enter the datetime format 
(ex. DDMMMYYYY for 12Mar2002) for variables that are dates and or time.</t>
        </r>
      </text>
    </comment>
    <comment ref="D123" authorId="3">
      <text>
        <r>
          <rPr>
            <b/>
            <sz val="8"/>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C123"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23" authorId="5">
      <text>
        <r>
          <rPr>
            <b/>
            <sz val="8"/>
            <rFont val="Tahoma"/>
            <family val="2"/>
          </rPr>
          <t>Variable Description is an explanation of what the Variable represents. 
Include details about the units, e.g. microgram of NH4-N per gram of oven dried soil.</t>
        </r>
      </text>
    </comment>
    <comment ref="A123"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A122" authorId="5">
      <text>
        <r>
          <rPr>
            <b/>
            <sz val="8"/>
            <rFont val="Tahoma"/>
            <family val="2"/>
          </rPr>
          <t>This section describes the variables in the data set. Please be as complete as necessary.</t>
        </r>
      </text>
    </comment>
    <comment ref="A115" authorId="0">
      <text>
        <r>
          <rPr>
            <b/>
            <sz val="8"/>
            <rFont val="Tahoma"/>
            <family val="2"/>
          </rPr>
          <t>Describe the protocol used. Be as complete as possible.  Include any references and deviations used from references.</t>
        </r>
      </text>
    </comment>
    <comment ref="A113" authorId="0">
      <text>
        <r>
          <rPr>
            <b/>
            <sz val="8"/>
            <rFont val="Tahoma"/>
            <family val="2"/>
          </rPr>
          <t>List the URL to an online protocol document.</t>
        </r>
      </text>
    </comment>
    <comment ref="A112"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68" authorId="5">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B65"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5"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2"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2"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59" authorId="7">
      <text>
        <r>
          <rPr>
            <b/>
            <sz val="9"/>
            <rFont val="Tahoma"/>
            <family val="2"/>
          </rPr>
          <t>This link is generated by a formula using the lat long.  It's a way oc checking the values entered.</t>
        </r>
      </text>
    </comment>
    <comment ref="B58"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C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7"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G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C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B56"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H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G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A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H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G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C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H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I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8" authorId="7">
      <text>
        <r>
          <rPr>
            <b/>
            <sz val="9"/>
            <rFont val="Tahoma"/>
            <family val="2"/>
          </rPr>
          <t xml:space="preserve">The name of the sampling location or site number (from the official ARC LTER site list) see the "ARC LTER sites" worksheet Or enter a new site here.
</t>
        </r>
      </text>
    </comment>
    <comment ref="A48" authorId="5">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A47" authorId="5">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B40"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40"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B39" authorId="3">
      <text>
        <r>
          <rPr>
            <sz val="8"/>
            <rFont val="Tahoma"/>
            <family val="2"/>
          </rPr>
          <t xml:space="preserve">A description of the maintenance of this data resource. 
This includes information about the frequency of update, 
and whether there is ongoing data collection. </t>
        </r>
      </text>
    </comment>
    <comment ref="A39" authorId="3">
      <text>
        <r>
          <rPr>
            <sz val="8"/>
            <rFont val="Tahoma"/>
            <family val="2"/>
          </rPr>
          <t xml:space="preserve">A description of the maintenance of this data resource. 
This includes information about the frequency of update, 
and whether there is ongoing data collection. </t>
        </r>
      </text>
    </comment>
    <comment ref="B38" authorId="3">
      <text>
        <r>
          <rPr>
            <sz val="8"/>
            <rFont val="Tahoma"/>
            <family val="2"/>
          </rPr>
          <t xml:space="preserve">A description of the Quality Control procedures that relate to the dataset. </t>
        </r>
      </text>
    </comment>
    <comment ref="A38" authorId="3">
      <text>
        <r>
          <rPr>
            <sz val="8"/>
            <rFont val="Tahoma"/>
            <family val="2"/>
          </rPr>
          <t xml:space="preserve">A description of the Quality Control procedures that relate to the dataset. </t>
        </r>
      </text>
    </comment>
    <comment ref="B37"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7"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6"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A36"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35"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5"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34" authorId="0">
      <text>
        <r>
          <rPr>
            <b/>
            <sz val="8"/>
            <rFont val="Tahoma"/>
            <family val="2"/>
          </rPr>
          <t>The ending date of data collection.</t>
        </r>
        <r>
          <rPr>
            <sz val="8"/>
            <rFont val="Tahoma"/>
            <family val="2"/>
          </rPr>
          <t xml:space="preserve">
</t>
        </r>
      </text>
    </comment>
    <comment ref="A34" authorId="0">
      <text>
        <r>
          <rPr>
            <b/>
            <sz val="8"/>
            <rFont val="Tahoma"/>
            <family val="2"/>
          </rPr>
          <t>The ending date of data collection.</t>
        </r>
        <r>
          <rPr>
            <sz val="8"/>
            <rFont val="Tahoma"/>
            <family val="2"/>
          </rPr>
          <t xml:space="preserve">
</t>
        </r>
      </text>
    </comment>
    <comment ref="B33" authorId="5">
      <text>
        <r>
          <rPr>
            <b/>
            <sz val="8"/>
            <rFont val="Tahoma"/>
            <family val="2"/>
          </rPr>
          <t xml:space="preserve"> The date that data collection began for the dataset.</t>
        </r>
      </text>
    </comment>
    <comment ref="A33" authorId="5">
      <text>
        <r>
          <rPr>
            <b/>
            <sz val="8"/>
            <rFont val="Tahoma"/>
            <family val="2"/>
          </rPr>
          <t xml:space="preserve"> The date that data collection began for the dataset.</t>
        </r>
      </text>
    </comment>
    <comment ref="B32"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2"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1" authorId="7">
      <text>
        <r>
          <rPr>
            <b/>
            <sz val="8"/>
            <rFont val="Tahoma"/>
            <family val="2"/>
          </rPr>
          <t>The URL for the data file that this metadata describes.  This will be fill in by the Information Manager.  You Do NOT need to fill in.</t>
        </r>
      </text>
    </comment>
    <comment ref="A30" authorId="5">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16" authorId="5">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B14"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14"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B7" authorId="4">
      <text>
        <r>
          <rPr>
            <b/>
            <sz val="8"/>
            <rFont val="Tahoma"/>
            <family val="2"/>
          </rPr>
          <t xml:space="preserve"> Enter a short, accurate explanation of the dataset in the box below. Be informative since it is used as the description in the web page index. </t>
        </r>
      </text>
    </comment>
    <comment ref="A6" authorId="0">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B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4" authorId="7">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3" authorId="0">
      <text>
        <r>
          <rPr>
            <sz val="8"/>
            <rFont val="Tahoma"/>
            <family val="2"/>
          </rPr>
          <t>Year of public release of the data. Filled out by the Information Manager.
  You DO NOT need to enter anything.</t>
        </r>
      </text>
    </comment>
    <comment ref="A2" authorId="0">
      <text>
        <r>
          <rPr>
            <sz val="8"/>
            <rFont val="Tahoma"/>
            <family val="2"/>
          </rPr>
          <t>A unique number assigned by the Information Manager 
for use with  Metacat server.  You DO NOT need to enter anything.</t>
        </r>
      </text>
    </comment>
  </commentList>
</comments>
</file>

<file path=xl/comments3.xml><?xml version="1.0" encoding="utf-8"?>
<comments xmlns="http://schemas.openxmlformats.org/spreadsheetml/2006/main">
  <authors>
    <author>powell</author>
  </authors>
  <commentList>
    <comment ref="C579" authorId="0">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<sst xmlns="http://schemas.openxmlformats.org/spreadsheetml/2006/main" count="6076" uniqueCount="1686">
  <si>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</si>
  <si>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</si>
  <si>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</si>
  <si>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</si>
  <si>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</si>
  <si>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</si>
  <si>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</si>
  <si>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</si>
  <si>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</si>
  <si>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</si>
  <si>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</si>
  <si>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</si>
  <si>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</si>
  <si>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</si>
  <si>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</si>
  <si>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</si>
  <si>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</si>
  <si>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</si>
  <si>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</si>
  <si>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</si>
  <si>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</si>
  <si>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</si>
  <si>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</si>
  <si>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</si>
  <si>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</si>
  <si>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</si>
  <si>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</si>
  <si>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</si>
  <si>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</si>
  <si>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</si>
  <si>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</si>
  <si>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</si>
  <si>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</si>
  <si>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</si>
  <si>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</si>
  <si>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</si>
  <si>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</si>
  <si>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</si>
  <si>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VARIABLE DESCRIPTIONS: </t>
  </si>
  <si>
    <t>Variable Name</t>
  </si>
  <si>
    <t>Variable Description</t>
  </si>
  <si>
    <t>Units</t>
  </si>
  <si>
    <t>Number Type</t>
  </si>
  <si>
    <t>DateTime Format</t>
  </si>
  <si>
    <t>Missing Value Code</t>
  </si>
  <si>
    <t>MeasurementScale</t>
  </si>
  <si>
    <t>Unit Name</t>
  </si>
  <si>
    <t>datetime</t>
  </si>
  <si>
    <t>amperePerMeter</t>
  </si>
  <si>
    <t>interval</t>
  </si>
  <si>
    <t>nominal</t>
  </si>
  <si>
    <t>angstrom</t>
  </si>
  <si>
    <t>ordinal</t>
  </si>
  <si>
    <t>atmosphere</t>
  </si>
  <si>
    <t>ratio</t>
  </si>
  <si>
    <t>bar</t>
  </si>
  <si>
    <t>becquerel</t>
  </si>
  <si>
    <t>calorie</t>
  </si>
  <si>
    <t>candela</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</si>
  <si>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</si>
  <si>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</si>
  <si>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</si>
  <si>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</si>
  <si>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</si>
  <si>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</si>
  <si>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</si>
  <si>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</si>
  <si>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</si>
  <si>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</si>
  <si>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</si>
  <si>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</si>
  <si>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</si>
  <si>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</si>
  <si>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</si>
  <si>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</si>
  <si>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</si>
  <si>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</si>
  <si>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</si>
  <si>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</si>
  <si>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</si>
  <si>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</si>
  <si>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</si>
  <si>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</si>
  <si>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</si>
  <si>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</si>
  <si>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</si>
  <si>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</si>
  <si>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</si>
  <si>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</si>
  <si>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</si>
  <si>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</si>
  <si>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</si>
  <si>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</si>
  <si>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</si>
  <si>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</si>
  <si>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</si>
  <si>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</si>
  <si>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</si>
  <si>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</si>
  <si>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</si>
  <si>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</si>
  <si>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</si>
  <si>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</si>
  <si>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</si>
  <si>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</si>
  <si>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</si>
  <si>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</si>
  <si>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</si>
  <si>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</si>
  <si>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</si>
  <si>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</si>
  <si>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</si>
  <si>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</si>
  <si>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</si>
  <si>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</si>
  <si>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</si>
  <si>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</si>
  <si>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</si>
  <si>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</si>
  <si>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</si>
  <si>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</si>
  <si>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</si>
  <si>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</si>
  <si>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</si>
  <si>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</si>
  <si>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</si>
  <si>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</si>
  <si>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</si>
  <si>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</si>
  <si>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</si>
  <si>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</si>
  <si>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TAXONOMIC COVERAGE:</t>
  </si>
  <si>
    <t>Organisms studied</t>
  </si>
  <si>
    <t>PSU</t>
  </si>
  <si>
    <t>serialDateNumberYear0000</t>
  </si>
  <si>
    <t>Log of changes:
14Sept94 Added the rest of the end of year data and updated the documentation file. Jim Laundre.
6DEC99 Updated date and year to four digits.  Changed variable names to the unified names and order.  JL
For Archival Use:
     DATE RECEIVED: June 1994
     DATA FILE ENTERED BY: Jim Laundre
     DATA FILE VALIDATION: 
          NAME:Jim Laundre
                   03 Oct 1994</t>
  </si>
  <si>
    <t>University of Alaska Fairbanks Toolik Field Station, North Slope of Alaska</t>
  </si>
  <si>
    <t>YEAR</t>
  </si>
  <si>
    <t>DATE</t>
  </si>
  <si>
    <t>Date</t>
  </si>
  <si>
    <t>dd-mmm-yyyy</t>
  </si>
  <si>
    <t>Month of collection</t>
  </si>
  <si>
    <t>ID</t>
  </si>
  <si>
    <t>Datalogger program step.</t>
  </si>
  <si>
    <t>JULIAN</t>
  </si>
  <si>
    <t>Julian date</t>
  </si>
  <si>
    <t>ddd</t>
  </si>
  <si>
    <t>Total daily rain</t>
  </si>
  <si>
    <t>AT 1M</t>
  </si>
  <si>
    <t>Daily average Air temperature at 1</t>
  </si>
  <si>
    <t>AT 5M</t>
  </si>
  <si>
    <t>Daily average Air temperature at 5</t>
  </si>
  <si>
    <t>ATMAX 1M</t>
  </si>
  <si>
    <t>Maximum temperature at 1 meter</t>
  </si>
  <si>
    <t>ATMAX HR 1M</t>
  </si>
  <si>
    <t>Time of maximum air temperature at 1 meters  2400</t>
  </si>
  <si>
    <t>ATMAX 5M</t>
  </si>
  <si>
    <t>Maximum air temperature at 5 meter</t>
  </si>
  <si>
    <t>ATMAX HR 5M</t>
  </si>
  <si>
    <t>Time of maximum air temperature at 5 meters  2400</t>
  </si>
  <si>
    <t>ATMIN 1M</t>
  </si>
  <si>
    <t>Minimum air temperature at 1 meter</t>
  </si>
  <si>
    <t>ATMIN HR 1M</t>
  </si>
  <si>
    <t>Time of minimum air temperature at 1 meter  2400</t>
  </si>
  <si>
    <t>ATMIN 5M</t>
  </si>
  <si>
    <t>Minimum air temperature at 5 meters</t>
  </si>
  <si>
    <t>ATMIN HR 5M</t>
  </si>
  <si>
    <t>Time of minimum air temperature at 5 meter  2400</t>
  </si>
  <si>
    <t>WSMAX 1M</t>
  </si>
  <si>
    <t>Wind Speed Maximum at 1 meter</t>
  </si>
  <si>
    <t>WSMAX HR 1M</t>
  </si>
  <si>
    <t>Time of wind speed Max at 1M</t>
  </si>
  <si>
    <t>WSMAX 5M</t>
  </si>
  <si>
    <t>Wind Speed Maximum at 5 meter</t>
  </si>
  <si>
    <t>WSMAX HR 5M</t>
  </si>
  <si>
    <t>Time of wind speed Max at 5M</t>
  </si>
  <si>
    <t>WIND SP 1M</t>
  </si>
  <si>
    <t>Daily average wind speed at 1 meter</t>
  </si>
  <si>
    <t>WIND SP 5M</t>
  </si>
  <si>
    <t>Daily average wind speed at 5 meter</t>
  </si>
  <si>
    <t>Vapor Press</t>
  </si>
  <si>
    <t>Avg. Vapor Pressure at 5 meters</t>
  </si>
  <si>
    <t>Pyr j/cm2</t>
  </si>
  <si>
    <t>Total joules per sq cm per day</t>
  </si>
  <si>
    <t>Soil1 Moss</t>
  </si>
  <si>
    <t>Avg. Soil moss layer temperature - set 1 Celsius</t>
  </si>
  <si>
    <t>Soil1 20cm</t>
  </si>
  <si>
    <t>Avg. Soil temperature at 20 cm - set 1  Celsius</t>
  </si>
  <si>
    <t>Soil1 50cm</t>
  </si>
  <si>
    <t>Avg. Soil temperature at 50 cm - set 1  Celsius</t>
  </si>
  <si>
    <t>Soil1 100cm</t>
  </si>
  <si>
    <t>Avg. Soil temperature at 100 cm - set 1 Celsius</t>
  </si>
  <si>
    <t>Soil2 Moss</t>
  </si>
  <si>
    <t>Soil2 20cm</t>
  </si>
  <si>
    <t>Soil2 50cm</t>
  </si>
  <si>
    <t>Soil2 100cm</t>
  </si>
  <si>
    <t>Lake Temp</t>
  </si>
  <si>
    <t>Avg. Lake water temperature at approx. 2 meter</t>
  </si>
  <si>
    <t>Comments</t>
  </si>
  <si>
    <t>Comments on individual data points</t>
  </si>
  <si>
    <t>text</t>
  </si>
  <si>
    <t>Month</t>
  </si>
  <si>
    <t>Rain</t>
  </si>
  <si>
    <t>Pyr w/winter (MJ/m2/day)</t>
  </si>
  <si>
    <t>Estimate of 1 meter from Imnavait 1 meter</t>
  </si>
  <si>
    <t>Estimate of 5 meter from Imnavait 1 meter</t>
  </si>
  <si>
    <t>Precipitation from Imnavait Wyoming gage</t>
  </si>
  <si>
    <t>Using 1 meter temp to estimate 5 meter; precipitation from Imnavait Wyoming gage.</t>
  </si>
  <si>
    <t>Using estimated values from Imnavait.</t>
  </si>
  <si>
    <t>Using 5m air to estimate 1 meter</t>
  </si>
  <si>
    <t>Code Information</t>
  </si>
  <si>
    <t>weber</t>
  </si>
  <si>
    <t>waveNumber</t>
  </si>
  <si>
    <t>wattPerMeterSquared</t>
  </si>
  <si>
    <t>tonnePerYear</t>
  </si>
  <si>
    <t>tonnePerHectare</t>
  </si>
  <si>
    <t>tonne</t>
  </si>
  <si>
    <t>tesla</t>
  </si>
  <si>
    <t>sievert</t>
  </si>
  <si>
    <t>siemens</t>
  </si>
  <si>
    <t>siemenPerMeter</t>
  </si>
  <si>
    <t>picomolePerLiterPerHour</t>
  </si>
  <si>
    <t>picomolePerLiter</t>
  </si>
  <si>
    <t>partPerThousand</t>
  </si>
  <si>
    <t>partPerMillion</t>
  </si>
  <si>
    <t>numberPerLiter</t>
  </si>
  <si>
    <t>numberPerCentimeterSquaredPerHour</t>
  </si>
  <si>
    <t>nominalYear</t>
  </si>
  <si>
    <t>nominalWeek</t>
  </si>
  <si>
    <t>nominalMinute</t>
  </si>
  <si>
    <t>nominalLeapYear</t>
  </si>
  <si>
    <t>nominalHour</t>
  </si>
  <si>
    <t>nominalDay</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</si>
  <si>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</si>
  <si>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</si>
  <si>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</si>
  <si>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</si>
  <si>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</si>
  <si>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</si>
  <si>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</si>
  <si>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</si>
  <si>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</si>
  <si>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</si>
  <si>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millimolePerMeterSquaredPerDay</t>
  </si>
  <si>
    <t>millimolePerMeterCubed</t>
  </si>
  <si>
    <t>millimolePerLiter</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</si>
  <si>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</si>
  <si>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</si>
  <si>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</si>
  <si>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</si>
  <si>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</si>
  <si>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</si>
  <si>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</si>
  <si>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</si>
  <si>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</si>
  <si>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</si>
  <si>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</si>
  <si>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</si>
  <si>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</si>
  <si>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</si>
  <si>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</si>
  <si>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microsiemenPerCentimeter</t>
  </si>
  <si>
    <t>micromolePerMole</t>
  </si>
  <si>
    <t>micromolePerMeterSquaredPerSecond</t>
  </si>
  <si>
    <t>micromolePerMeterSquaredPerMinute</t>
  </si>
  <si>
    <t>micromolePerLiter</t>
  </si>
  <si>
    <t>micromolePerKilogram</t>
  </si>
  <si>
    <t>micromolePerGram</t>
  </si>
  <si>
    <t>micromolePerCentimeterCubed</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</si>
  <si>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</si>
  <si>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</si>
  <si>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</si>
  <si>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</si>
  <si>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</si>
  <si>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</si>
  <si>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</si>
  <si>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</si>
  <si>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</si>
  <si>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</si>
  <si>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</si>
  <si>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</si>
  <si>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</si>
  <si>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</si>
  <si>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</si>
  <si>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</si>
  <si>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</si>
  <si>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</si>
  <si>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</si>
  <si>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</si>
  <si>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</si>
  <si>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</si>
  <si>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</si>
  <si>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</si>
  <si>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meterCubedPerYear</t>
  </si>
  <si>
    <t>meterCubedPerSecond</t>
  </si>
  <si>
    <t>meterCubedPerMeterCubed</t>
  </si>
  <si>
    <t>meterCubedPerKilogram</t>
  </si>
  <si>
    <t>meterCubedPerDay</t>
  </si>
  <si>
    <t>meterCubed</t>
  </si>
  <si>
    <t>megaJoulePerMeterSquaredPerDay</t>
  </si>
  <si>
    <t>literPerSecond</t>
  </si>
  <si>
    <t>literPerMeterSquared</t>
  </si>
  <si>
    <t>literPerHectare</t>
  </si>
  <si>
    <t>kilowattPerMeterSquared</t>
  </si>
  <si>
    <t>kilometerSquared</t>
  </si>
  <si>
    <t>kilometerPerHour</t>
  </si>
  <si>
    <t>kilogramPerYear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</si>
  <si>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</si>
  <si>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</si>
  <si>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</si>
  <si>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</si>
  <si>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</si>
  <si>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</si>
  <si>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</si>
  <si>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</si>
  <si>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</si>
  <si>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</si>
  <si>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</si>
  <si>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hectoPascal</t>
  </si>
  <si>
    <t>hectometer</t>
  </si>
  <si>
    <t>hectogram</t>
  </si>
  <si>
    <t>gramPerYear</t>
  </si>
  <si>
    <t>gramPerNumber</t>
  </si>
  <si>
    <t>gramPerMilliliter</t>
  </si>
  <si>
    <t>gramPerMeterSquaredPerYear</t>
  </si>
  <si>
    <t>gramPerMeterSquaredPerDay</t>
  </si>
  <si>
    <t>gramPerMeterSquared</t>
  </si>
  <si>
    <t>gramPerMeterCubed</t>
  </si>
  <si>
    <t>gramPerCentimeter</t>
  </si>
  <si>
    <t>disintegrationPerMinute</t>
  </si>
  <si>
    <t>coulomb</t>
  </si>
  <si>
    <t>centisecond</t>
  </si>
  <si>
    <t>centimolePerKilogram</t>
  </si>
  <si>
    <t>centimeterSquaredPerGram</t>
  </si>
  <si>
    <t>centimeterSquaredPerFourHundredthMeterSquared</t>
  </si>
  <si>
    <t>centimeterSquared</t>
  </si>
  <si>
    <t>centimeterPerSecond</t>
  </si>
  <si>
    <t>centimeterCubedPerCentimeterCubed</t>
  </si>
  <si>
    <t>centigram</t>
  </si>
  <si>
    <t>candelaPerMeterSquared</t>
  </si>
  <si>
    <t>becquerelPerMilliliter</t>
  </si>
  <si>
    <t>becquerelPerMilligram</t>
  </si>
  <si>
    <t>becquerelPerGram</t>
  </si>
  <si>
    <t xml:space="preserve">Lab Crew </t>
  </si>
  <si>
    <t xml:space="preserve">Field Crew </t>
  </si>
  <si>
    <t>amperePerMeterSquared</t>
  </si>
  <si>
    <t xml:space="preserve">Data Manager </t>
  </si>
  <si>
    <t xml:space="preserve">Associated Researcher </t>
  </si>
  <si>
    <t>ampere</t>
  </si>
  <si>
    <t xml:space="preserve">Owner </t>
  </si>
  <si>
    <t>Role</t>
  </si>
  <si>
    <t>Data Type</t>
  </si>
  <si>
    <t>Do Not Modify. These are the lists for the drop-downs.</t>
  </si>
  <si>
    <t>Protocol Document</t>
  </si>
  <si>
    <t>OR</t>
  </si>
  <si>
    <t>URL of online Protocol</t>
  </si>
  <si>
    <t>Protocol Title</t>
  </si>
  <si>
    <t>Sampling and/or Lab Protocols</t>
  </si>
  <si>
    <t>KEYWORD INFORMATION</t>
  </si>
  <si>
    <t xml:space="preserve">Example:  Eriophorum; Betula nana; Carex aquatilis var. aquatilis; Carex atlantica ssp. atlantica </t>
  </si>
  <si>
    <t>Link to Google Map</t>
  </si>
  <si>
    <t>Elevation</t>
  </si>
  <si>
    <t>Select Site or enter New One</t>
  </si>
  <si>
    <t>Location Name</t>
  </si>
  <si>
    <t>Note you can add more sites.</t>
  </si>
  <si>
    <t>Data File URL</t>
  </si>
  <si>
    <t>Organization</t>
  </si>
  <si>
    <t>Email</t>
  </si>
  <si>
    <t>Associated Researcher</t>
  </si>
  <si>
    <t>Owner</t>
  </si>
  <si>
    <t>Investigator 8</t>
  </si>
  <si>
    <t>Investigator 7</t>
  </si>
  <si>
    <t>Investigator 6</t>
  </si>
  <si>
    <t>Investigator 5</t>
  </si>
  <si>
    <t>Investigator 4</t>
  </si>
  <si>
    <t>Distribution URL for file</t>
  </si>
  <si>
    <t>Year Released to Public</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</si>
  <si>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</si>
  <si>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</si>
  <si>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</si>
  <si>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</si>
  <si>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</si>
  <si>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</si>
  <si>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</si>
  <si>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</si>
  <si>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</si>
  <si>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</si>
  <si>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</si>
  <si>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</si>
  <si>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GTH</t>
  </si>
  <si>
    <t xml:space="preserve">Severe burn flux Tower </t>
  </si>
  <si>
    <t>Anaktuvuk River Fire - Severe burn flux tower (Station 2304 ) North Slope, Alaska</t>
  </si>
  <si>
    <t/>
  </si>
  <si>
    <t>Terrestrial</t>
  </si>
  <si>
    <t>Landscapes_Shaver</t>
  </si>
  <si>
    <t>Moderate burn flux tower</t>
  </si>
  <si>
    <t>Anaktuvuk River Fire - Moderate burn flux tower (Station 2308 ) North Slope, Alaska</t>
  </si>
  <si>
    <t>Unburned flux tower</t>
  </si>
  <si>
    <t>Anaktuvuk River Fire - Unburned flux tower (Station 2309) North Slope, Alaska</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</si>
  <si>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</si>
  <si>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</si>
  <si>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</si>
  <si>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</si>
  <si>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</si>
  <si>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</si>
  <si>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</si>
  <si>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</si>
  <si>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</si>
  <si>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</si>
  <si>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 xml:space="preserve">AK BURN REF SITE 1 </t>
  </si>
  <si>
    <t>1 time site visit, 2011, nutrients</t>
  </si>
  <si>
    <t>Burn Streams</t>
  </si>
  <si>
    <t>AK BURN REF SITE 2 - Shrew River, Lower</t>
  </si>
  <si>
    <t>AK BURN REF SITE 4</t>
  </si>
  <si>
    <t>AK BURN REF SITE 5</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</si>
  <si>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</si>
  <si>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</si>
  <si>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</si>
  <si>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</si>
  <si>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</si>
  <si>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</si>
  <si>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</si>
  <si>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</si>
  <si>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</si>
  <si>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</si>
  <si>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</si>
  <si>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</si>
  <si>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</si>
  <si>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</si>
  <si>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</si>
  <si>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</si>
  <si>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</si>
  <si>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</si>
  <si>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</si>
  <si>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</si>
  <si>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</si>
  <si>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</si>
  <si>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</si>
  <si>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</si>
  <si>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</si>
  <si>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</si>
  <si>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</si>
  <si>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</si>
  <si>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</si>
  <si>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</si>
  <si>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</si>
  <si>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</si>
  <si>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</si>
  <si>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</si>
  <si>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</si>
  <si>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</si>
  <si>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</si>
  <si>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</si>
  <si>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</si>
  <si>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</si>
  <si>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</si>
  <si>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</si>
  <si>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</si>
  <si>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</si>
  <si>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</si>
  <si>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</si>
  <si>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</si>
  <si>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</si>
  <si>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</si>
  <si>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</si>
  <si>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</si>
  <si>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</si>
  <si>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</si>
  <si>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</si>
  <si>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</si>
  <si>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</si>
  <si>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</si>
  <si>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</si>
  <si>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</si>
  <si>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</si>
  <si>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</si>
  <si>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</si>
  <si>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</si>
  <si>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</si>
  <si>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</si>
  <si>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</si>
  <si>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</si>
  <si>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</si>
  <si>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</si>
  <si>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</si>
  <si>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</si>
  <si>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</si>
  <si>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</si>
  <si>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</si>
  <si>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</si>
  <si>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</si>
  <si>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</si>
  <si>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</si>
  <si>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</si>
  <si>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</si>
  <si>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</si>
  <si>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</si>
  <si>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</si>
  <si>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</si>
  <si>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</si>
  <si>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</si>
  <si>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</si>
  <si>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</si>
  <si>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</si>
  <si>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</si>
  <si>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</si>
  <si>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</si>
  <si>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</si>
  <si>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</si>
  <si>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</si>
  <si>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</si>
  <si>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</si>
  <si>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</si>
  <si>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</si>
  <si>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</si>
  <si>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</si>
  <si>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</si>
  <si>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</si>
  <si>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</si>
  <si>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</si>
  <si>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</si>
  <si>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</si>
  <si>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</si>
  <si>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</si>
  <si>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</si>
  <si>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</si>
  <si>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</si>
  <si>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</si>
  <si>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</si>
  <si>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</si>
  <si>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</si>
  <si>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</si>
  <si>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</si>
  <si>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</si>
  <si>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</si>
  <si>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</si>
  <si>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</si>
  <si>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</si>
  <si>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</si>
  <si>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</si>
  <si>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</si>
  <si>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</si>
  <si>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</si>
  <si>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</si>
  <si>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</si>
  <si>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</si>
  <si>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</si>
  <si>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</si>
  <si>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</si>
  <si>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</si>
  <si>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</si>
  <si>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</si>
  <si>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</si>
  <si>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</si>
  <si>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</si>
  <si>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</si>
  <si>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</si>
  <si>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</si>
  <si>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</si>
  <si>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</si>
  <si>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</si>
  <si>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</si>
  <si>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</si>
  <si>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</si>
  <si>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</si>
  <si>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</si>
  <si>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</si>
  <si>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</si>
  <si>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</si>
  <si>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</si>
  <si>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</si>
  <si>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</si>
  <si>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</si>
  <si>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</si>
  <si>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</si>
  <si>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</si>
  <si>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</si>
  <si>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</si>
  <si>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</si>
  <si>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</si>
  <si>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</si>
  <si>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</si>
  <si>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</si>
  <si>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</si>
  <si>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</si>
  <si>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</si>
  <si>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</si>
  <si>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</si>
  <si>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</si>
  <si>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</si>
  <si>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</si>
  <si>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</si>
  <si>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</si>
  <si>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</si>
  <si>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</si>
  <si>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</si>
  <si>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</si>
  <si>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</si>
  <si>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</si>
  <si>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</si>
  <si>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</si>
  <si>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</si>
  <si>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</si>
  <si>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</si>
  <si>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</si>
  <si>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</si>
  <si>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</si>
  <si>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</si>
  <si>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</si>
  <si>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</si>
  <si>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</si>
  <si>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</si>
  <si>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</si>
  <si>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</si>
  <si>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</si>
  <si>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</si>
  <si>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</si>
  <si>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</si>
  <si>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</si>
  <si>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</si>
  <si>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</si>
  <si>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</si>
  <si>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</si>
  <si>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</si>
  <si>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</si>
  <si>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</si>
  <si>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</si>
  <si>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</si>
  <si>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</si>
  <si>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</si>
  <si>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</si>
  <si>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</si>
  <si>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</si>
  <si>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</si>
  <si>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</si>
  <si>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</si>
  <si>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</si>
  <si>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</si>
  <si>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</si>
  <si>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</si>
  <si>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</si>
  <si>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</si>
  <si>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</si>
  <si>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</si>
  <si>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</si>
  <si>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</si>
  <si>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</si>
  <si>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</si>
  <si>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</si>
  <si>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</si>
  <si>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</si>
  <si>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</si>
  <si>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</si>
  <si>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</si>
  <si>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</si>
  <si>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</si>
  <si>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</si>
  <si>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</si>
  <si>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</si>
  <si>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</si>
  <si>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</si>
  <si>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</si>
  <si>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</si>
  <si>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</si>
  <si>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</si>
  <si>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</si>
  <si>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</si>
  <si>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</si>
  <si>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</si>
  <si>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</si>
  <si>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</si>
  <si>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</si>
  <si>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</si>
  <si>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</si>
  <si>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</si>
  <si>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</si>
  <si>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</si>
  <si>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</si>
  <si>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</si>
  <si>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</si>
  <si>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</si>
  <si>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</si>
  <si>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</si>
  <si>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Lake is called GTH 100 and Airstrip Lakes A2</t>
  </si>
  <si>
    <t>Airstrip Lakes A2</t>
  </si>
  <si>
    <t>GTH_Hershey</t>
  </si>
  <si>
    <t>Geomorphic Trophic Hypothesis</t>
  </si>
  <si>
    <t>GTH 101</t>
  </si>
  <si>
    <t>Lake is called GTH 101 and Airstrip Lakes A3</t>
  </si>
  <si>
    <t>Airstrip Lakes A3</t>
  </si>
  <si>
    <t>GTH 102</t>
  </si>
  <si>
    <t xml:space="preserve">Lake is called GTH 102 and </t>
  </si>
  <si>
    <t>GTH 103</t>
  </si>
  <si>
    <t>Lake is called GTH 103 and Airstrip Lakes A4</t>
  </si>
  <si>
    <t>Airstrip Lakes A4</t>
  </si>
  <si>
    <t>GTH 104</t>
  </si>
  <si>
    <t>Lake is called GTH 104</t>
  </si>
  <si>
    <t>GTH 105</t>
  </si>
  <si>
    <t>Lake is called GTH 105</t>
  </si>
  <si>
    <t>GTH 106</t>
  </si>
  <si>
    <t>Lake is called GTH 106</t>
  </si>
  <si>
    <t>GTH 107</t>
  </si>
  <si>
    <t>Lake is called GTH 107</t>
  </si>
  <si>
    <t>GTH 108</t>
  </si>
  <si>
    <t>Lake is called GTH 108</t>
  </si>
  <si>
    <t>GTH 109</t>
  </si>
  <si>
    <t>Lake is called GTH 109</t>
  </si>
  <si>
    <t>GTH 110</t>
  </si>
  <si>
    <t>Lake is called GTH 110</t>
  </si>
  <si>
    <t>GTH 111</t>
  </si>
  <si>
    <t>Lake is called GTH 111</t>
  </si>
  <si>
    <t>GTH 112</t>
  </si>
  <si>
    <t>Lake is called GTH 112</t>
  </si>
  <si>
    <t>GTH 113</t>
  </si>
  <si>
    <t>Lake is called GTH 113</t>
  </si>
  <si>
    <t>GTH 114</t>
  </si>
  <si>
    <t>Lake is called GTH 114</t>
  </si>
  <si>
    <t>GTH 82</t>
  </si>
  <si>
    <t>Lake is called GTH 82</t>
  </si>
  <si>
    <t>GTH 83</t>
  </si>
  <si>
    <t>Lake is called GTH 83</t>
  </si>
  <si>
    <t>GTH 84</t>
  </si>
  <si>
    <t>Lake is called GTH 84</t>
  </si>
  <si>
    <t>GTH 85</t>
  </si>
  <si>
    <t>Lake is called GTH 85</t>
  </si>
  <si>
    <t>GTH 86</t>
  </si>
  <si>
    <t>Lake is called GTH 86</t>
  </si>
  <si>
    <t>GTH 87</t>
  </si>
  <si>
    <t>Lake is called GTH 87</t>
  </si>
  <si>
    <t>GTH 88</t>
  </si>
  <si>
    <t>Lake is called GTH 88</t>
  </si>
  <si>
    <t>GTH 89</t>
  </si>
  <si>
    <t>Lake is called GTH 89</t>
  </si>
  <si>
    <t>GTH 90</t>
  </si>
  <si>
    <t>Lake is called GTH 90</t>
  </si>
  <si>
    <t>GTH 91</t>
  </si>
  <si>
    <t>Lake is called GTH 91</t>
  </si>
  <si>
    <t>GTH 92</t>
  </si>
  <si>
    <t>Lake is called GTH 92</t>
  </si>
  <si>
    <t>GTH 93</t>
  </si>
  <si>
    <t>Lake is called GTH 93</t>
  </si>
  <si>
    <t>GTH 94</t>
  </si>
  <si>
    <t>Lake is called GTH 94</t>
  </si>
  <si>
    <t>GTH 95</t>
  </si>
  <si>
    <t>Lake is called GTH 95</t>
  </si>
  <si>
    <t>GTH 96</t>
  </si>
  <si>
    <t>Lake is called GTH 96</t>
  </si>
  <si>
    <t>GTH 97</t>
  </si>
  <si>
    <t>Lake is called GTH 97</t>
  </si>
  <si>
    <t>GTH 98</t>
  </si>
  <si>
    <t>Lake is called GTH 98</t>
  </si>
  <si>
    <t>GTH 99</t>
  </si>
  <si>
    <t>Lake is called GTH 99 and Airstrip Lakes A1</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</si>
  <si>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</si>
  <si>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</si>
  <si>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</si>
  <si>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</si>
  <si>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</si>
  <si>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</si>
  <si>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</si>
  <si>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</si>
  <si>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</si>
  <si>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</si>
  <si>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</si>
  <si>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</si>
  <si>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</si>
  <si>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</si>
  <si>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</si>
  <si>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</si>
  <si>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</si>
  <si>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</si>
  <si>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</si>
  <si>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</si>
  <si>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</si>
  <si>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</si>
  <si>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</si>
  <si>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</si>
  <si>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</si>
  <si>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</si>
  <si>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</si>
  <si>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</si>
  <si>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</si>
  <si>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</si>
  <si>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</si>
  <si>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</si>
  <si>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</si>
  <si>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</si>
  <si>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</si>
  <si>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</si>
  <si>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nutrients</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</si>
  <si>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</si>
  <si>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</si>
  <si>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</si>
  <si>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</si>
  <si>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</si>
  <si>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</si>
  <si>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</si>
  <si>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</si>
  <si>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</si>
  <si>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</si>
  <si>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</si>
  <si>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</si>
  <si>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</si>
  <si>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</si>
  <si>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Swamp between I8 an I9</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</si>
  <si>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</si>
  <si>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</si>
  <si>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</si>
  <si>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</si>
  <si>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</si>
  <si>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</si>
  <si>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</si>
  <si>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</si>
  <si>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</si>
  <si>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</si>
  <si>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</si>
  <si>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</si>
  <si>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</si>
  <si>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</si>
  <si>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</si>
  <si>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</si>
  <si>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</si>
  <si>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</si>
  <si>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</si>
  <si>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</si>
  <si>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</si>
  <si>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</si>
  <si>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</si>
  <si>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</si>
  <si>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</si>
  <si>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</si>
  <si>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</si>
  <si>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</si>
  <si>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</si>
  <si>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</si>
  <si>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</si>
  <si>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</si>
  <si>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</si>
  <si>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</si>
  <si>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</si>
  <si>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</si>
  <si>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</si>
  <si>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</si>
  <si>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</si>
  <si>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</si>
  <si>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</si>
  <si>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</si>
  <si>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</si>
  <si>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</si>
  <si>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</si>
  <si>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</si>
  <si>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</si>
  <si>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</si>
  <si>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</si>
  <si>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</si>
  <si>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</si>
  <si>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</si>
  <si>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</si>
  <si>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</si>
  <si>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</si>
  <si>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</si>
  <si>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</si>
  <si>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</si>
  <si>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</si>
  <si>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</si>
  <si>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</si>
  <si>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</si>
  <si>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</si>
  <si>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</si>
  <si>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</si>
  <si>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</si>
  <si>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</si>
  <si>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</si>
  <si>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</si>
  <si>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</si>
  <si>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</si>
  <si>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</si>
  <si>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</si>
  <si>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</si>
  <si>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</si>
  <si>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</si>
  <si>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</si>
  <si>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</si>
  <si>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</si>
  <si>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</si>
  <si>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</si>
  <si>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</si>
  <si>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</si>
  <si>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</si>
  <si>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</si>
  <si>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</si>
  <si>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</si>
  <si>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</si>
  <si>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</si>
  <si>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</si>
  <si>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</si>
  <si>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</si>
  <si>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</si>
  <si>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</si>
  <si>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</si>
  <si>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</si>
  <si>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</si>
  <si>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</si>
  <si>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</si>
  <si>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</si>
  <si>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</si>
  <si>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</si>
  <si>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</si>
  <si>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</si>
  <si>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</si>
  <si>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</si>
  <si>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</si>
  <si>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</si>
  <si>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</si>
  <si>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</si>
  <si>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</si>
  <si>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</si>
  <si>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</si>
  <si>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</si>
  <si>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</si>
  <si>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</si>
  <si>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</si>
  <si>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</si>
  <si>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</si>
  <si>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</si>
  <si>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</si>
  <si>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</si>
  <si>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</si>
  <si>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Im2 HIGH SIDE</t>
  </si>
  <si>
    <t>Streams</t>
  </si>
  <si>
    <t>Im2 IMP</t>
  </si>
  <si>
    <t>Im2 REF</t>
  </si>
  <si>
    <t>Im2 TK HIGH</t>
  </si>
  <si>
    <t>Im2 TK LOW</t>
  </si>
  <si>
    <t>Imnavait A</t>
  </si>
  <si>
    <t>Imnavait AA</t>
  </si>
  <si>
    <t>Imnavait B</t>
  </si>
  <si>
    <t>Imnavait C</t>
  </si>
  <si>
    <t>Imnavait Creek</t>
  </si>
  <si>
    <t>IMN</t>
  </si>
  <si>
    <t>Imnaviat</t>
  </si>
  <si>
    <t>Imnavait D</t>
  </si>
  <si>
    <t>Imnavait E</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</si>
  <si>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</si>
  <si>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</si>
  <si>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</si>
  <si>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</si>
  <si>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</si>
  <si>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</si>
  <si>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</si>
  <si>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</si>
  <si>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</si>
  <si>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</si>
  <si>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</si>
  <si>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</si>
  <si>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</si>
  <si>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</si>
  <si>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</si>
  <si>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</si>
  <si>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</si>
  <si>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</si>
  <si>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</si>
  <si>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</si>
  <si>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</si>
  <si>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</si>
  <si>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</si>
  <si>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</si>
  <si>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</si>
  <si>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</si>
  <si>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</si>
  <si>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</si>
  <si>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</si>
  <si>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</si>
  <si>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</si>
  <si>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</si>
  <si>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</si>
  <si>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</si>
  <si>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</si>
  <si>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</si>
  <si>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</si>
  <si>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</si>
  <si>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</si>
  <si>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</si>
  <si>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</si>
  <si>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</si>
  <si>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</si>
  <si>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</si>
  <si>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</si>
  <si>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</si>
  <si>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</si>
  <si>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</si>
  <si>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</si>
  <si>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</si>
  <si>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</si>
  <si>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</si>
  <si>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</si>
  <si>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</si>
  <si>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</si>
  <si>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</si>
  <si>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</si>
  <si>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</si>
  <si>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</si>
  <si>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</si>
  <si>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 East</t>
  </si>
  <si>
    <t>nutrients and YOY</t>
  </si>
  <si>
    <t>Itkillik Trib West</t>
  </si>
  <si>
    <t>Itkillik Tributary-Burned</t>
  </si>
  <si>
    <t>Angie 1a</t>
  </si>
  <si>
    <t>Itkillik Tributary-Unburned</t>
  </si>
  <si>
    <t>Angie 2a</t>
  </si>
  <si>
    <t>Kuparuk 0.0k</t>
  </si>
  <si>
    <t>1985-1995, 2011-present phosphorus addition</t>
  </si>
  <si>
    <t>Kuparuk -0.177k</t>
  </si>
  <si>
    <t>Kuparuk 0.3k</t>
  </si>
  <si>
    <t>YOY</t>
  </si>
  <si>
    <t>Kuparuk -0.3k</t>
  </si>
  <si>
    <t>Kuparuk -0.47k</t>
  </si>
  <si>
    <t>Kuparuk 0.56k</t>
  </si>
  <si>
    <t>Kuparuk 0.5k</t>
  </si>
  <si>
    <t>high-flow discharge measurements</t>
  </si>
  <si>
    <t>Kuparuk 0.74k</t>
  </si>
  <si>
    <t>Kuparuk -0.7k</t>
  </si>
  <si>
    <t>Kuparuk 0.85k</t>
  </si>
  <si>
    <t>Kuparuk 1.0k</t>
  </si>
  <si>
    <t>Kuparuk 1.39k</t>
  </si>
  <si>
    <t>Kuparuk 1.4k</t>
  </si>
  <si>
    <t>1996-2010 phosphoric addition, 2011-present half-rate phosphoric addition</t>
  </si>
  <si>
    <t>Kuparuk 1.8k</t>
  </si>
  <si>
    <t>Kuparuk 2.0k</t>
  </si>
  <si>
    <t>Kuparuk 2.4k</t>
  </si>
  <si>
    <t>Kuparuk 2.5k</t>
  </si>
  <si>
    <t>Kuparuk 3.0k</t>
  </si>
  <si>
    <t>Kuparuk 4.0k</t>
  </si>
  <si>
    <t>Kuparuk game camera</t>
  </si>
  <si>
    <t>game camera</t>
  </si>
  <si>
    <t>Kuparuk River at haul Rd.</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</si>
  <si>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</si>
  <si>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</si>
  <si>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</si>
  <si>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</si>
  <si>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</si>
  <si>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</si>
  <si>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</si>
  <si>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</si>
  <si>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</si>
  <si>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</si>
  <si>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</si>
  <si>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</si>
  <si>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</si>
  <si>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</si>
  <si>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</si>
  <si>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</si>
  <si>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</si>
  <si>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</si>
  <si>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</si>
  <si>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</si>
  <si>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</si>
  <si>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</si>
  <si>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</si>
  <si>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</si>
  <si>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Lake is called LTER 247 and GTH 01</t>
  </si>
  <si>
    <t>GTH 01</t>
  </si>
  <si>
    <t>LTER 248</t>
  </si>
  <si>
    <t>Lake is called LTER 248 and GTH 02</t>
  </si>
  <si>
    <t>GTH 02</t>
  </si>
  <si>
    <t>LTER 249</t>
  </si>
  <si>
    <t>Lake is called LTER 249 and GTH 03</t>
  </si>
  <si>
    <t>GTH 03</t>
  </si>
  <si>
    <t>LTER 250</t>
  </si>
  <si>
    <t>Lake is called LTER 250 and GTH 04</t>
  </si>
  <si>
    <t>GTH 04</t>
  </si>
  <si>
    <t>LTER 251</t>
  </si>
  <si>
    <t>Lake is called LTER 251 and GTH 05</t>
  </si>
  <si>
    <t>GTH 05</t>
  </si>
  <si>
    <t>LTER 252</t>
  </si>
  <si>
    <t>Lake is called LTER 252 and GTH 06</t>
  </si>
  <si>
    <t>GTH 06</t>
  </si>
  <si>
    <t>LTER 253</t>
  </si>
  <si>
    <t>Lake is called LTER 253 and GTH 07</t>
  </si>
  <si>
    <t>GTH 07</t>
  </si>
  <si>
    <t>LTER 254</t>
  </si>
  <si>
    <t>Lake is called LTER 254 and GTH 08</t>
  </si>
  <si>
    <t>GTH 08</t>
  </si>
  <si>
    <t>LTER 255</t>
  </si>
  <si>
    <t>Lake is called LTER 255 and GTH 09</t>
  </si>
  <si>
    <t>GTH 09</t>
  </si>
  <si>
    <t>LTER 256</t>
  </si>
  <si>
    <t>Lake is called LTER 256 and GTH 10</t>
  </si>
  <si>
    <t>GTH 10</t>
  </si>
  <si>
    <t>LTER 257</t>
  </si>
  <si>
    <t>Lake is called LTER 257 and GTH 11</t>
  </si>
  <si>
    <t>GTH 11</t>
  </si>
  <si>
    <t>LTER 258</t>
  </si>
  <si>
    <t>Lake is called LTER 258 and GTH 12</t>
  </si>
  <si>
    <t>GTH 12</t>
  </si>
  <si>
    <t>LTER 259</t>
  </si>
  <si>
    <t>Lake is called LTER 259 and GTH 13</t>
  </si>
  <si>
    <t>GTH 13</t>
  </si>
  <si>
    <t>LTER 260</t>
  </si>
  <si>
    <t>Lake is called LTER 260 and GTH 14</t>
  </si>
  <si>
    <t>GTH 14</t>
  </si>
  <si>
    <t>LTER 261</t>
  </si>
  <si>
    <t>Lake is called LTER 261 and GTH 15</t>
  </si>
  <si>
    <t>GTH 15</t>
  </si>
  <si>
    <t>LTER 262</t>
  </si>
  <si>
    <t>Lake is called LTER 262 and GTH 16</t>
  </si>
  <si>
    <t>GTH 16</t>
  </si>
  <si>
    <t>LTER 263</t>
  </si>
  <si>
    <t>Lake is called LTER 263 and GTH 17</t>
  </si>
  <si>
    <t>GTH 17</t>
  </si>
  <si>
    <t>LTER 264</t>
  </si>
  <si>
    <t>Lake is called LTER 264 and GTH 18</t>
  </si>
  <si>
    <t>GTH 18</t>
  </si>
  <si>
    <t>LTER 265</t>
  </si>
  <si>
    <t>Lake is called LTER 265 and GTH 19</t>
  </si>
  <si>
    <t>GTH 19</t>
  </si>
  <si>
    <t>LTER 266</t>
  </si>
  <si>
    <t>Lake is called LTER 266 and GTH 20</t>
  </si>
  <si>
    <t>GTH 20</t>
  </si>
  <si>
    <t>LTER 267</t>
  </si>
  <si>
    <t>Lake is called LTER 267 and GTH 21</t>
  </si>
  <si>
    <t>GTH 21</t>
  </si>
  <si>
    <t>LTER 268</t>
  </si>
  <si>
    <t>Lake is called LTER 268 and GTH 22</t>
  </si>
  <si>
    <t>GTH 22</t>
  </si>
  <si>
    <t>LTER 269</t>
  </si>
  <si>
    <t>Lake is called LTER 269 and GTH 23</t>
  </si>
  <si>
    <t>GTH 23</t>
  </si>
  <si>
    <t>LTER 270</t>
  </si>
  <si>
    <t>Lake is called LTER 270 and GTH 24</t>
  </si>
  <si>
    <t>GTH 24</t>
  </si>
  <si>
    <t>LTER 271</t>
  </si>
  <si>
    <t>Lake is called LTER 271 and GTH 25</t>
  </si>
  <si>
    <t>GTH 25</t>
  </si>
  <si>
    <t>LTER 272</t>
  </si>
  <si>
    <t>Lake is called LTER 272 and GTH 26</t>
  </si>
  <si>
    <t>GTH 26</t>
  </si>
  <si>
    <t>LTER 315</t>
  </si>
  <si>
    <t>Lake is called LTER 315 and GTH 27</t>
  </si>
  <si>
    <t>GTH 27</t>
  </si>
  <si>
    <t>LTER 316</t>
  </si>
  <si>
    <t>Lake is called LTER 316 and GTH 28</t>
  </si>
  <si>
    <t>GTH 28</t>
  </si>
  <si>
    <t>LTER 317</t>
  </si>
  <si>
    <t>Lake is called LTER 317 and GTH 29</t>
  </si>
  <si>
    <t>GTH 29</t>
  </si>
  <si>
    <t>LTER 318</t>
  </si>
  <si>
    <t>Lake is called LTER 318 and GTH 30</t>
  </si>
  <si>
    <t>GTH 30</t>
  </si>
  <si>
    <t>LTER 319</t>
  </si>
  <si>
    <t>Lake is called LTER 319 and GTH 31</t>
  </si>
  <si>
    <t>GTH 31</t>
  </si>
  <si>
    <t>LTER 320</t>
  </si>
  <si>
    <t>Lake is called LTER 320 and GTH 32</t>
  </si>
  <si>
    <t>GTH 32</t>
  </si>
  <si>
    <t>LTER 321</t>
  </si>
  <si>
    <t>Lake is called LTER 321 and GTH 33</t>
  </si>
  <si>
    <t>GTH 33</t>
  </si>
  <si>
    <t>LTER 322</t>
  </si>
  <si>
    <t>Lake is called LTER 322 and GTH 34</t>
  </si>
  <si>
    <t>GTH 34</t>
  </si>
  <si>
    <t>LTER 323</t>
  </si>
  <si>
    <t>Lake is called LTER 323 and GTH 35</t>
  </si>
  <si>
    <t>GTH 35</t>
  </si>
  <si>
    <t>LTER 324</t>
  </si>
  <si>
    <t>Lake is called LTER 324 and GTH 36</t>
  </si>
  <si>
    <t>GTH 36</t>
  </si>
  <si>
    <t>LTER 325</t>
  </si>
  <si>
    <t>Lake is called LTER 325 and GTH 37</t>
  </si>
  <si>
    <t>GTH 37</t>
  </si>
  <si>
    <t>LTER 326</t>
  </si>
  <si>
    <t>Lake is called LTER 326 and GTH 38</t>
  </si>
  <si>
    <t>GTH 38</t>
  </si>
  <si>
    <t>LTER 327</t>
  </si>
  <si>
    <t>Lake is called LTER 327 and GTH 39</t>
  </si>
  <si>
    <t>GTH 39</t>
  </si>
  <si>
    <t>LTER 328</t>
  </si>
  <si>
    <t>Lake is called LTER 328 and GTH 40</t>
  </si>
  <si>
    <t>GTH 40</t>
  </si>
  <si>
    <t>LTER 329</t>
  </si>
  <si>
    <t>Lake is called LTER 329 and GTH 41</t>
  </si>
  <si>
    <t>GTH 41</t>
  </si>
  <si>
    <t>LTER 330</t>
  </si>
  <si>
    <t>Lake is called LTER 330 and GTH 42</t>
  </si>
  <si>
    <t>GTH 42</t>
  </si>
  <si>
    <t>LTER 331</t>
  </si>
  <si>
    <t>Lake is called LTER 331 and GTH 43</t>
  </si>
  <si>
    <t>GTH 43</t>
  </si>
  <si>
    <t>LTER 332</t>
  </si>
  <si>
    <t>Lake is called LTER 332 and GTH 44</t>
  </si>
  <si>
    <t>GTH 44</t>
  </si>
  <si>
    <t>LTER 333</t>
  </si>
  <si>
    <t>Lake is called LTER 333 and GTH 45</t>
  </si>
  <si>
    <t>GTH 45</t>
  </si>
  <si>
    <t>LTER 335</t>
  </si>
  <si>
    <t>Lake is called LTER 335 and GTH 47</t>
  </si>
  <si>
    <t>GTH 47</t>
  </si>
  <si>
    <t>LTER 336</t>
  </si>
  <si>
    <t>Lake is called LTER 336 and GTH 48</t>
  </si>
  <si>
    <t>GTH 48</t>
  </si>
  <si>
    <t>LTER 337</t>
  </si>
  <si>
    <t>Lake is called LTER 337 and GTH 49</t>
  </si>
  <si>
    <t>GTH 49</t>
  </si>
  <si>
    <t>LTER 338</t>
  </si>
  <si>
    <t>Lake is called LTER 338 and GTH 50</t>
  </si>
  <si>
    <t>GTH 50</t>
  </si>
  <si>
    <t>LTER 339</t>
  </si>
  <si>
    <t>Lake is called LTER 339 and GTH 51</t>
  </si>
  <si>
    <t>GTH 51</t>
  </si>
  <si>
    <t>LTER 340</t>
  </si>
  <si>
    <t>Lake is called LTER 340 and GTH 52</t>
  </si>
  <si>
    <t>GTH 52</t>
  </si>
  <si>
    <t>LTER 341</t>
  </si>
  <si>
    <t>Lake is called LTER 341 and GTH 53</t>
  </si>
  <si>
    <t>GTH 53</t>
  </si>
  <si>
    <t>LTER 342</t>
  </si>
  <si>
    <t>Lake is called LTER 342 and GTH 54</t>
  </si>
  <si>
    <t>GTH 54</t>
  </si>
  <si>
    <t>LTER 343</t>
  </si>
  <si>
    <t>Lake is called LTER 343 and GTH 55</t>
  </si>
  <si>
    <t>GTH 55</t>
  </si>
  <si>
    <t>LTER 344</t>
  </si>
  <si>
    <t>Lake is called LTER 344 and GTH 56</t>
  </si>
  <si>
    <t>GTH 56</t>
  </si>
  <si>
    <t>LTER 345</t>
  </si>
  <si>
    <t>Lake is called LTER 345 and GTH 57</t>
  </si>
  <si>
    <t>GTH 57</t>
  </si>
  <si>
    <t>LTER 346</t>
  </si>
  <si>
    <t>Lake is called LTER 346 and GTH 58</t>
  </si>
  <si>
    <t>GTH 58</t>
  </si>
  <si>
    <t>LTER 347</t>
  </si>
  <si>
    <t>Lake is called LTER 347 and GTH 59</t>
  </si>
  <si>
    <t>GTH 59</t>
  </si>
  <si>
    <t>LTER 348</t>
  </si>
  <si>
    <t>Lake is called LTER 348 and GTH 60</t>
  </si>
  <si>
    <t>GTH 60</t>
  </si>
  <si>
    <t>LTER 349</t>
  </si>
  <si>
    <t>Lake is called LTER 349 and GTH 61</t>
  </si>
  <si>
    <t>GTH 61</t>
  </si>
  <si>
    <t>LTER 350</t>
  </si>
  <si>
    <t>Lake is called LTER 350 and GTH 62</t>
  </si>
  <si>
    <t>GTH 62</t>
  </si>
  <si>
    <t>LTER 351</t>
  </si>
  <si>
    <t>Lake is called LTER 351 and GTH 63</t>
  </si>
  <si>
    <t>GTH 63</t>
  </si>
  <si>
    <t>LTER 352</t>
  </si>
  <si>
    <t>Lake is called LTER 352 and GTH 64</t>
  </si>
  <si>
    <t>GTH 64</t>
  </si>
  <si>
    <t>LTER 353</t>
  </si>
  <si>
    <t>Lake is called LTER 353 and GTH 65</t>
  </si>
  <si>
    <t>GTH 65</t>
  </si>
  <si>
    <t>LTER 354</t>
  </si>
  <si>
    <t>Lake is called LTER 354 and GTH 66</t>
  </si>
  <si>
    <t>GTH 66</t>
  </si>
  <si>
    <t>LTER 355</t>
  </si>
  <si>
    <t>Lake is called LTER 355 and GTH 67</t>
  </si>
  <si>
    <t>GTH 67</t>
  </si>
  <si>
    <t>LTER 357</t>
  </si>
  <si>
    <t>Lake is called LTER 357 and GTH 69</t>
  </si>
  <si>
    <t>GTH 69</t>
  </si>
  <si>
    <t>LTER 358</t>
  </si>
  <si>
    <t>Lake is called LTER 358 and GTH 70</t>
  </si>
  <si>
    <t>GTH 70</t>
  </si>
  <si>
    <t>LTER 359</t>
  </si>
  <si>
    <t>Lake is called LTER 359 and GTH 71</t>
  </si>
  <si>
    <t>GTH 71</t>
  </si>
  <si>
    <t>LTER 360</t>
  </si>
  <si>
    <t>Lake is called LTER 360 and GTH 72</t>
  </si>
  <si>
    <t>GTH 72</t>
  </si>
  <si>
    <t>LTER 361</t>
  </si>
  <si>
    <t>Lake is called LTER 361 and GTH 73</t>
  </si>
  <si>
    <t>GTH 73</t>
  </si>
  <si>
    <t>LTER 362</t>
  </si>
  <si>
    <t>Lake is called LTER 362 and GTH 74</t>
  </si>
  <si>
    <t>GTH 74</t>
  </si>
  <si>
    <t>LTER 363</t>
  </si>
  <si>
    <t>Lake is called LTER 363 and GTH 75</t>
  </si>
  <si>
    <t>GTH 75</t>
  </si>
  <si>
    <t>LTER 364</t>
  </si>
  <si>
    <t>Lake is called LTER 364 and GTH 76</t>
  </si>
  <si>
    <t>GTH 76</t>
  </si>
  <si>
    <t>LTER 365</t>
  </si>
  <si>
    <t>Lake is called LTER 365 and GTH 77</t>
  </si>
  <si>
    <t>GTH 77</t>
  </si>
  <si>
    <t>LTER 366</t>
  </si>
  <si>
    <t>Lake is called LTER 366 and GTH 78</t>
  </si>
  <si>
    <t>GTH 78</t>
  </si>
  <si>
    <t>LTER 367</t>
  </si>
  <si>
    <t>Lake is called LTER 367 and GTH 79</t>
  </si>
  <si>
    <t>GTH 79</t>
  </si>
  <si>
    <t>LTER 368</t>
  </si>
  <si>
    <t>Lake is called LTER 368 and GTH 80</t>
  </si>
  <si>
    <t>GTH 80</t>
  </si>
  <si>
    <t>LTER 369</t>
  </si>
  <si>
    <t>Lake is called LTER 369 and GTH 81</t>
  </si>
  <si>
    <t>GTH 81</t>
  </si>
  <si>
    <t>LTER Heath Tundra</t>
  </si>
  <si>
    <t>Arctic LTER Experimental Plots: Heath Tundra - Block 1, Northeast corner near Toolik Field Station, North Slope, Alaska.</t>
  </si>
  <si>
    <t>LTER Low Nutrient Moist Acidic Tussock Tundra</t>
  </si>
  <si>
    <t>Low Nutrient Moist Acidic Tussock Tundra (LMAT) Northeast corner Block 1</t>
  </si>
  <si>
    <t>LTER Moist Acidic Tussock Tundra</t>
  </si>
  <si>
    <t>Arctic LTER Experimental Plots: Moist Acidic Tussock Tundra (MAT) Northeast corner block 1 near Toolik Field Station, North Slope, Alaska.</t>
  </si>
  <si>
    <t>LTER Moist Acidic Tussock Tundra 1981 plots</t>
  </si>
  <si>
    <t>Arctic LTER Experimental Plots: 1981 Moist Acidic Tussock Tundra Northeast corner Block 3 near Toolik Field Station, North Slope, Alaska.</t>
  </si>
  <si>
    <t>LTER Moist NonAcidic NonTussock Tundra</t>
  </si>
  <si>
    <t>Arctic LTER Experimental Plots: Moist NonAcidic NonTussock Tundra (MNNT) Northeast corner Block 1 near Toolik Field Station, North Slope, Alaska.</t>
  </si>
  <si>
    <t>LTER Moist NonAcidic Tussock Tundra</t>
  </si>
  <si>
    <t>Arctic LTER Experimental Plots: Moist NonAcidic Tussock Tundra (MNT) Northeast corner block 1 near Toolik Field Station, North Slope, Alaska.</t>
  </si>
  <si>
    <t>LTER Shrub Tundra Block 1</t>
  </si>
  <si>
    <t>Arctic LTER Experimental Plots: Shrub Tundra - Northeast corner Block 1 near Toolik Field Station, North Slope, Alaska.</t>
  </si>
  <si>
    <t>LTER Shrub Tundra Block 2</t>
  </si>
  <si>
    <t>Arctic LTER Experimental Plots: Shrub Tundra - Block 2 Northeast corner near Toolik Field Station, North Slope, Alaska.</t>
  </si>
  <si>
    <t>LTER Wet Sedge Tundra Block 1</t>
  </si>
  <si>
    <t>Arctic LTER Experimental Plots: Wet Sedge Tundra - Block 1 Northeast corner near Toolik Field Station, North Slope, Alaska.</t>
  </si>
  <si>
    <t>LTER Wet Sedge Tundra Block 2</t>
  </si>
  <si>
    <t>Arctic LTER Experimental Plots: Wet Sedge Tundra Block 2 Northeast corner near Toolik Field Station, North Slope, Alaska.</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</si>
  <si>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</si>
  <si>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</si>
  <si>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</si>
  <si>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</si>
  <si>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</si>
  <si>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</si>
  <si>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</si>
  <si>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</si>
  <si>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</si>
  <si>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</si>
  <si>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</si>
  <si>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</si>
  <si>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</si>
  <si>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</si>
  <si>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</si>
  <si>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</si>
  <si>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</si>
  <si>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</si>
  <si>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</si>
  <si>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</si>
  <si>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</si>
  <si>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</si>
  <si>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</si>
  <si>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</si>
  <si>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</si>
  <si>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</si>
  <si>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</si>
  <si>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</si>
  <si>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</si>
  <si>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</si>
  <si>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</si>
  <si>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</si>
  <si>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</si>
  <si>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</si>
  <si>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</si>
  <si>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</si>
  <si>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</si>
  <si>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</si>
  <si>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</si>
  <si>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</si>
  <si>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</si>
  <si>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</si>
  <si>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</si>
  <si>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</si>
  <si>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</si>
  <si>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</si>
  <si>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</si>
  <si>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</si>
  <si>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</si>
  <si>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</si>
  <si>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</si>
  <si>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</si>
  <si>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</si>
  <si>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</si>
  <si>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</si>
  <si>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</si>
  <si>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</si>
  <si>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</si>
  <si>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</si>
  <si>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</si>
  <si>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</si>
  <si>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</si>
  <si>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</si>
  <si>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</si>
  <si>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</si>
  <si>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</si>
  <si>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</si>
  <si>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</si>
  <si>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</si>
  <si>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</si>
  <si>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</si>
  <si>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</si>
  <si>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</si>
  <si>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</si>
  <si>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</si>
  <si>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</si>
  <si>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</si>
  <si>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</si>
  <si>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</si>
  <si>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</si>
  <si>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</si>
  <si>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</si>
  <si>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</si>
  <si>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</si>
  <si>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</si>
  <si>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</si>
  <si>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</si>
  <si>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</si>
  <si>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Main/ISCO</t>
  </si>
  <si>
    <t>nutrients, ISCO</t>
  </si>
  <si>
    <t>North River Mid</t>
  </si>
  <si>
    <t>North River Thermokarst</t>
  </si>
  <si>
    <t>O1</t>
  </si>
  <si>
    <t>These are lakes near Campsite Lake</t>
  </si>
  <si>
    <t>O 1</t>
  </si>
  <si>
    <t>O2</t>
  </si>
  <si>
    <t>O 2</t>
  </si>
  <si>
    <t>O3</t>
  </si>
  <si>
    <t>O 3</t>
  </si>
  <si>
    <t>Oksrukuyik -0.1k</t>
  </si>
  <si>
    <t>Oksrukuyik -0.3k</t>
  </si>
  <si>
    <t>Oksrukuyik -0.7k</t>
  </si>
  <si>
    <t>Oksrukuyik 0.8k</t>
  </si>
  <si>
    <t>Oksrukuyik 1.37k</t>
  </si>
  <si>
    <t>Oksrukuyik Creek</t>
  </si>
  <si>
    <t>Ox</t>
  </si>
  <si>
    <t>Oxy</t>
  </si>
  <si>
    <t>Oksrukuyik game camera</t>
  </si>
  <si>
    <t>Oksrukuyik HOBO pressure transducer</t>
  </si>
  <si>
    <t>stage</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</si>
  <si>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</si>
  <si>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</si>
  <si>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</si>
  <si>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</si>
  <si>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</si>
  <si>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</si>
  <si>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</si>
  <si>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</si>
  <si>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</si>
  <si>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</si>
  <si>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</si>
  <si>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</si>
  <si>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</si>
  <si>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</si>
  <si>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</si>
  <si>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</si>
  <si>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</si>
  <si>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</si>
  <si>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</si>
  <si>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</si>
  <si>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</si>
  <si>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</si>
  <si>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</si>
  <si>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</si>
  <si>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</si>
  <si>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</si>
  <si>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</si>
  <si>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</si>
  <si>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</si>
  <si>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</si>
  <si>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</si>
  <si>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</si>
  <si>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</si>
  <si>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</si>
  <si>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</si>
  <si>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</si>
  <si>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</si>
  <si>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</si>
  <si>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</si>
  <si>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</si>
  <si>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</si>
  <si>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</si>
  <si>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</si>
  <si>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</si>
  <si>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</si>
  <si>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</si>
  <si>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</si>
  <si>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</si>
  <si>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</si>
  <si>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</si>
  <si>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</si>
  <si>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</si>
  <si>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</si>
  <si>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</si>
  <si>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</si>
  <si>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</si>
  <si>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</si>
  <si>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</si>
  <si>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</si>
  <si>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</si>
  <si>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</si>
  <si>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</si>
  <si>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</si>
  <si>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</si>
  <si>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</si>
  <si>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</si>
  <si>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Main/ISCO</t>
  </si>
  <si>
    <t>South River Mid</t>
  </si>
  <si>
    <t>South River Tributary</t>
  </si>
  <si>
    <t>South River Trib</t>
  </si>
  <si>
    <t>Stinking Hills Feature</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</si>
  <si>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</si>
  <si>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</si>
  <si>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</si>
  <si>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</si>
  <si>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</si>
  <si>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</si>
  <si>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</si>
  <si>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</si>
  <si>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</si>
  <si>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</si>
  <si>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</si>
  <si>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</si>
  <si>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</si>
  <si>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</si>
  <si>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</si>
  <si>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</si>
  <si>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</si>
  <si>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</si>
  <si>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</si>
  <si>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</si>
  <si>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</si>
  <si>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</si>
  <si>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</si>
  <si>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</si>
  <si>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</si>
  <si>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</si>
  <si>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</si>
  <si>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</si>
  <si>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</si>
  <si>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</si>
  <si>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</si>
  <si>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TR IMP</t>
  </si>
  <si>
    <t>TR REF</t>
  </si>
  <si>
    <t>TR TK ABOVE</t>
  </si>
  <si>
    <t>TR TK LOW</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</si>
  <si>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</si>
  <si>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</si>
  <si>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</si>
  <si>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</si>
  <si>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</si>
  <si>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</si>
  <si>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</si>
  <si>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</si>
  <si>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</si>
  <si>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</si>
  <si>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</si>
  <si>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</si>
  <si>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</si>
  <si>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</si>
  <si>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</si>
  <si>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</si>
  <si>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</si>
  <si>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</si>
  <si>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</si>
  <si>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</si>
  <si>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</si>
  <si>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</si>
  <si>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</si>
  <si>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</si>
  <si>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</si>
  <si>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</si>
  <si>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</si>
  <si>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</si>
  <si>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</si>
  <si>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</si>
  <si>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</si>
  <si>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</si>
  <si>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</si>
  <si>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</si>
  <si>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</si>
  <si>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</si>
  <si>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</si>
  <si>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</si>
  <si>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Upper Kup WS1</t>
  </si>
  <si>
    <t>Upper Kup WS1-WS2</t>
  </si>
  <si>
    <t>Upper Kup WS2</t>
  </si>
  <si>
    <t>Valley of Thermokarst</t>
  </si>
  <si>
    <t>VTK</t>
  </si>
  <si>
    <t>Valley of Thermokarst – Ref 1</t>
  </si>
  <si>
    <t>VTK1</t>
  </si>
  <si>
    <t>Valley of Thermokarst – Ref 2</t>
  </si>
  <si>
    <t>VTK2</t>
  </si>
  <si>
    <t>VTK IMPACTED</t>
  </si>
  <si>
    <t>VTK IMP-Upper</t>
  </si>
  <si>
    <t>VTK REFERENCE</t>
  </si>
  <si>
    <t>VTK REF-Upper</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</si>
  <si>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</si>
  <si>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</si>
  <si>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</si>
  <si>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</si>
  <si>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</si>
  <si>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</si>
  <si>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</si>
  <si>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</si>
  <si>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</si>
  <si>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</si>
  <si>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</si>
  <si>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</si>
  <si>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</si>
  <si>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</si>
  <si>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</si>
  <si>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</si>
  <si>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</si>
  <si>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</si>
  <si>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</si>
  <si>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</si>
  <si>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</si>
  <si>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</si>
  <si>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</si>
  <si>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</si>
  <si>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</si>
  <si>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</si>
  <si>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</si>
  <si>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</si>
  <si>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</si>
  <si>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</si>
  <si>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</si>
  <si>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</si>
  <si>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</si>
  <si>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</si>
  <si>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</si>
  <si>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</si>
  <si>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</si>
  <si>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</si>
  <si>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</si>
  <si>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</si>
  <si>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</si>
  <si>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</si>
  <si>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</si>
  <si>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</si>
  <si>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</si>
  <si>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</si>
  <si>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</si>
  <si>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</si>
  <si>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</si>
  <si>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</si>
  <si>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</si>
  <si>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</si>
  <si>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</si>
  <si>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</si>
  <si>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</si>
  <si>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</si>
  <si>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</si>
  <si>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</si>
  <si>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</si>
  <si>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</si>
  <si>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Yurlake</t>
  </si>
  <si>
    <t>Yurlake into NE 14</t>
  </si>
  <si>
    <t>Yurlake into NE14</t>
  </si>
  <si>
    <t>Daily weather data file for Arctic Tundra LTER site at Toolik Lake, Arctic LTER 1993.</t>
  </si>
  <si>
    <t>Gus</t>
  </si>
  <si>
    <t>Jim</t>
  </si>
  <si>
    <t>Shaver</t>
  </si>
  <si>
    <t>Laundre</t>
  </si>
  <si>
    <t>Marine Biological Lab</t>
  </si>
  <si>
    <t>Ecosystems Center</t>
  </si>
  <si>
    <t>7 MBL St</t>
  </si>
  <si>
    <t>Woods Hole</t>
  </si>
  <si>
    <t>MA</t>
  </si>
  <si>
    <t>02543</t>
  </si>
  <si>
    <t>USA</t>
  </si>
  <si>
    <t xml:space="preserve">Version 3: Metadata updated to newer form (with sites sheet). Units updated to current standards. Discrepancy with variable names fixed. CH April 2013. </t>
  </si>
  <si>
    <t>Year in yyyy</t>
  </si>
  <si>
    <t>mmm</t>
  </si>
  <si>
    <t>#N/A=Missing or Not Measured</t>
  </si>
  <si>
    <t>hhmm</t>
  </si>
  <si>
    <t xml:space="preserve">Quantum </t>
  </si>
  <si>
    <t>Mol/m2/day  Photosynthetical Active Radiation</t>
  </si>
  <si>
    <t>FrostFreeDays</t>
  </si>
  <si>
    <t>Frost free days</t>
  </si>
  <si>
    <t>Quantum</t>
  </si>
  <si>
    <t>Soil1 5cm</t>
  </si>
  <si>
    <t>Soil1 10cm</t>
  </si>
  <si>
    <t>Avg. Soil temperature at 5 cm - set 1  Celsius</t>
  </si>
  <si>
    <t>Avg. Soil temperature at 10 cm - set 1  Celsius</t>
  </si>
  <si>
    <t>Soil1 150cm</t>
  </si>
  <si>
    <t>Avg. Soil temperature at 150 cm - set 1 Celsius</t>
  </si>
  <si>
    <t xml:space="preserve"> Sensor measures global solar radiation (sun plus sky). MJ/m2/day Winter months include so values must be used qualitatively since the sensor is not cleared of snow or frost.</t>
  </si>
  <si>
    <t>weather, temperature, wind, rain</t>
  </si>
  <si>
    <t>Version 4: Corrected Distrubution URL.  It had xlsfiles in the path. Jim L 19Jun14</t>
  </si>
  <si>
    <t>http://ecosystems.mbl.edu/ARC/meta_template.php?FileName=./weather/tl/93dltld.html</t>
  </si>
  <si>
    <t>93dltld.csv</t>
  </si>
  <si>
    <t>knb-lter-arc.1520.5</t>
  </si>
  <si>
    <t>Version 5: Changed Distrubution URL since the LTER network DAS system is being discontinued.  JimL 9Apr2015</t>
  </si>
  <si>
    <t>93dltld.05</t>
  </si>
  <si>
    <t>http://ecosystems.mbl.edu/ARC/weather/tl/data/93dltld.csv</t>
  </si>
  <si>
    <t>LTER Keywords</t>
  </si>
  <si>
    <t>Arctic LTER Vocabulary</t>
  </si>
  <si>
    <t>Core Areas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</si>
</sst>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0.0"/>
    <numFmt numFmtId="168" formatCode="0.0000"/>
    <numFmt numFmtId="169" formatCode="0.00000"/>
    <numFmt numFmtId="170" formatCode="d\-mmm\-yyyy"/>
    <numFmt numFmtId="171" formatCode="dd\-mmm\-yyyy"/>
    <numFmt numFmtId="172" formatCode="mmm\-yyyy"/>
    <numFmt numFmtId="173" formatCode="&quot;$&quot;0_);\(&quot;$&quot;0\)"/>
    <numFmt numFmtId="174" formatCode="0.0%"/>
    <numFmt numFmtId="175" formatCode="General_)"/>
    <numFmt numFmtId="176" formatCode="0.0000000"/>
    <numFmt numFmtId="177" formatCode="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dd\-mmm\-yy"/>
    <numFmt numFmtId="184" formatCode="[$-409]dddd\,\ mmmm\ dd\,\ yyyy"/>
    <numFmt numFmtId="185" formatCode="[$-409]mmmm\-yy;@"/>
    <numFmt numFmtId="186" formatCode="mmm"/>
    <numFmt numFmtId="187" formatCode="[$-409]dd\-mmm\-yy;@"/>
    <numFmt numFmtId="188" formatCode="yyyy\-mm\-dd"/>
    <numFmt numFmtId="189" formatCode="yyyy\-mmm\-dd"/>
    <numFmt numFmtId="190" formatCode="0000"/>
  </numFmts>
  <fonts count="60">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b/>
      <sz val="12"/>
      <color indexed="10"/>
      <name val="Arial"/>
      <family val="2"/>
    </font>
    <font>
      <sz val="12"/>
      <name val="Arial"/>
      <family val="2"/>
    </font>
    <font>
      <sz val="10"/>
      <color indexed="22"/>
      <name val="Arial"/>
      <family val="2"/>
    </font>
    <font>
      <b/>
      <sz val="9"/>
      <name val="Tahoma"/>
      <family val="2"/>
    </font>
    <font>
      <b/>
      <sz val="8"/>
      <color indexed="39"/>
      <name val="Tahoma"/>
      <family val="2"/>
    </font>
    <font>
      <sz val="10"/>
      <name val="Tahoma"/>
      <family val="2"/>
    </font>
    <font>
      <sz val="10"/>
      <color indexed="10"/>
      <name val="Tahoma"/>
      <family val="2"/>
    </font>
    <font>
      <b/>
      <sz val="10"/>
      <name val="Tahoma"/>
      <family val="2"/>
    </font>
    <font>
      <b/>
      <sz val="8"/>
      <color indexed="12"/>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rgb="FF66FF99"/>
        <bgColor indexed="64"/>
      </patternFill>
    </fill>
    <fill>
      <patternFill patternType="solid">
        <fgColor indexed="27"/>
        <bgColor indexed="64"/>
      </patternFill>
    </fill>
    <fill>
      <patternFill patternType="solid">
        <fgColor rgb="FFCCFFFF"/>
        <bgColor indexed="64"/>
      </patternFill>
    </fill>
    <fill>
      <patternFill patternType="solid">
        <fgColor rgb="FF00FFFF"/>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medium"/>
      <top style="medium"/>
      <bottom>
        <color indexed="63"/>
      </bottom>
    </border>
    <border>
      <left style="medium"/>
      <right style="thin"/>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2">
    <xf numFmtId="0" fontId="0" fillId="0" borderId="0" xfId="0" applyAlignment="1">
      <alignment/>
    </xf>
    <xf numFmtId="49" fontId="0" fillId="33" borderId="10" xfId="0" applyNumberFormat="1" applyFont="1" applyFill="1" applyBorder="1" applyAlignment="1" applyProtection="1">
      <alignment horizontal="left" wrapText="1"/>
      <protection locked="0"/>
    </xf>
    <xf numFmtId="15" fontId="0" fillId="0" borderId="0" xfId="0" applyNumberFormat="1" applyAlignment="1">
      <alignment/>
    </xf>
    <xf numFmtId="0" fontId="0" fillId="0" borderId="0" xfId="57" applyFont="1">
      <alignment/>
      <protection/>
    </xf>
    <xf numFmtId="0" fontId="0" fillId="0" borderId="0" xfId="57" applyFont="1" applyProtection="1">
      <alignment/>
      <protection locked="0"/>
    </xf>
    <xf numFmtId="0" fontId="0" fillId="0" borderId="0" xfId="57" applyFont="1" applyAlignment="1" applyProtection="1">
      <alignment horizontal="left" wrapText="1"/>
      <protection locked="0"/>
    </xf>
    <xf numFmtId="0" fontId="0" fillId="0" borderId="0" xfId="57" applyFont="1" applyAlignment="1">
      <alignment vertical="top"/>
      <protection/>
    </xf>
    <xf numFmtId="0" fontId="0" fillId="0" borderId="0" xfId="57" applyFont="1" applyAlignment="1" applyProtection="1">
      <alignment wrapText="1"/>
      <protection locked="0"/>
    </xf>
    <xf numFmtId="0" fontId="0" fillId="0" borderId="0" xfId="57" applyFont="1" applyAlignment="1" applyProtection="1">
      <alignment vertical="top" wrapText="1"/>
      <protection locked="0"/>
    </xf>
    <xf numFmtId="0" fontId="0" fillId="0" borderId="0" xfId="57" applyFont="1" applyAlignment="1">
      <alignment vertical="center" wrapText="1"/>
      <protection/>
    </xf>
    <xf numFmtId="0" fontId="8" fillId="0" borderId="0" xfId="57" applyFont="1">
      <alignment/>
      <protection/>
    </xf>
    <xf numFmtId="0" fontId="4" fillId="0" borderId="0" xfId="57" applyFont="1" applyFill="1" applyBorder="1" applyAlignment="1" applyProtection="1">
      <alignment vertical="center" wrapText="1"/>
      <protection/>
    </xf>
    <xf numFmtId="0" fontId="4" fillId="34" borderId="10" xfId="57" applyFont="1" applyFill="1" applyBorder="1" applyAlignment="1" applyProtection="1">
      <alignment vertical="center" wrapText="1"/>
      <protection/>
    </xf>
    <xf numFmtId="0" fontId="4" fillId="34" borderId="10" xfId="57" applyFont="1" applyFill="1" applyBorder="1" applyAlignment="1" applyProtection="1">
      <alignment horizontal="left" vertical="center" wrapText="1"/>
      <protection/>
    </xf>
    <xf numFmtId="0" fontId="7" fillId="0" borderId="0" xfId="57" applyFont="1">
      <alignment/>
      <protection/>
    </xf>
    <xf numFmtId="0" fontId="4" fillId="35" borderId="10" xfId="57" applyFont="1" applyFill="1" applyBorder="1" applyAlignment="1" applyProtection="1">
      <alignment vertical="top" wrapText="1"/>
      <protection/>
    </xf>
    <xf numFmtId="0" fontId="0" fillId="0" borderId="0" xfId="57" applyFont="1" applyFill="1" applyBorder="1" applyAlignment="1" applyProtection="1">
      <alignment horizontal="left" wrapText="1"/>
      <protection locked="0"/>
    </xf>
    <xf numFmtId="0" fontId="4" fillId="0" borderId="0" xfId="57" applyFont="1" applyFill="1" applyBorder="1" applyAlignment="1" applyProtection="1">
      <alignment horizontal="right" vertical="top"/>
      <protection/>
    </xf>
    <xf numFmtId="0" fontId="0" fillId="0" borderId="0" xfId="57" applyFont="1" applyAlignment="1" applyProtection="1">
      <alignment vertical="top"/>
      <protection/>
    </xf>
    <xf numFmtId="0" fontId="0" fillId="0" borderId="0" xfId="57" applyFont="1" applyAlignment="1" applyProtection="1">
      <alignment/>
      <protection locked="0"/>
    </xf>
    <xf numFmtId="0" fontId="4" fillId="0" borderId="0" xfId="57" applyFont="1" applyAlignment="1" applyProtection="1">
      <alignment horizontal="center" vertical="top"/>
      <protection/>
    </xf>
    <xf numFmtId="0" fontId="4" fillId="35" borderId="10" xfId="57" applyFont="1" applyFill="1" applyBorder="1" applyAlignment="1" applyProtection="1">
      <alignment horizontal="right" vertical="top"/>
      <protection/>
    </xf>
    <xf numFmtId="0" fontId="0" fillId="33" borderId="11" xfId="57" applyFont="1" applyFill="1" applyBorder="1" applyAlignment="1" applyProtection="1">
      <alignment/>
      <protection locked="0"/>
    </xf>
    <xf numFmtId="0" fontId="0" fillId="36" borderId="12" xfId="57" applyFont="1" applyFill="1" applyBorder="1" applyAlignment="1" applyProtection="1">
      <alignment horizontal="left"/>
      <protection locked="0"/>
    </xf>
    <xf numFmtId="0" fontId="4" fillId="35" borderId="13" xfId="57" applyFont="1" applyFill="1" applyBorder="1" applyAlignment="1" applyProtection="1">
      <alignment horizontal="right"/>
      <protection/>
    </xf>
    <xf numFmtId="0" fontId="0" fillId="33" borderId="14" xfId="57" applyFont="1" applyFill="1" applyBorder="1" applyAlignment="1" applyProtection="1">
      <alignment/>
      <protection locked="0"/>
    </xf>
    <xf numFmtId="0" fontId="0" fillId="36" borderId="13" xfId="57" applyFont="1" applyFill="1" applyBorder="1" applyAlignment="1" applyProtection="1">
      <alignment horizontal="left"/>
      <protection locked="0"/>
    </xf>
    <xf numFmtId="0" fontId="4" fillId="35" borderId="12" xfId="57" applyFont="1" applyFill="1" applyBorder="1" applyAlignment="1" applyProtection="1">
      <alignment horizontal="right" wrapText="1"/>
      <protection/>
    </xf>
    <xf numFmtId="0" fontId="0" fillId="35" borderId="15" xfId="57" applyNumberFormat="1" applyFont="1" applyFill="1" applyBorder="1" applyAlignment="1" applyProtection="1">
      <alignment horizontal="left"/>
      <protection/>
    </xf>
    <xf numFmtId="0" fontId="4" fillId="35" borderId="16" xfId="57" applyFont="1" applyFill="1" applyBorder="1" applyAlignment="1" applyProtection="1">
      <alignment horizontal="left"/>
      <protection/>
    </xf>
    <xf numFmtId="0" fontId="0" fillId="0" borderId="0" xfId="57" applyNumberFormat="1" applyFont="1" applyAlignment="1" applyProtection="1">
      <alignment horizontal="left"/>
      <protection locked="0"/>
    </xf>
    <xf numFmtId="0" fontId="0" fillId="0" borderId="0" xfId="57" applyFont="1" applyAlignment="1" applyProtection="1">
      <alignment horizontal="left"/>
      <protection locked="0"/>
    </xf>
    <xf numFmtId="0" fontId="0" fillId="0" borderId="0" xfId="57" applyFont="1" applyAlignment="1" applyProtection="1">
      <alignment vertical="center"/>
      <protection locked="0"/>
    </xf>
    <xf numFmtId="0" fontId="0" fillId="0" borderId="0" xfId="57" applyFont="1" applyFill="1" applyAlignment="1" applyProtection="1">
      <alignment vertical="center"/>
      <protection locked="0"/>
    </xf>
    <xf numFmtId="0" fontId="0" fillId="0" borderId="0" xfId="57" applyNumberFormat="1" applyFont="1" applyAlignment="1" applyProtection="1">
      <alignment/>
      <protection locked="0"/>
    </xf>
    <xf numFmtId="0" fontId="0" fillId="0" borderId="0" xfId="57" applyFont="1" applyAlignment="1" applyProtection="1">
      <alignment/>
      <protection/>
    </xf>
    <xf numFmtId="0" fontId="14" fillId="0" borderId="0" xfId="57" applyFont="1">
      <alignment/>
      <protection/>
    </xf>
    <xf numFmtId="0" fontId="14" fillId="0" borderId="0" xfId="57" applyFont="1" applyAlignment="1" applyProtection="1">
      <alignment/>
      <protection locked="0"/>
    </xf>
    <xf numFmtId="0" fontId="0" fillId="37" borderId="10" xfId="57" applyFont="1" applyFill="1" applyBorder="1" applyAlignment="1" applyProtection="1">
      <alignment horizontal="left" wrapText="1"/>
      <protection locked="0"/>
    </xf>
    <xf numFmtId="0" fontId="4" fillId="34" borderId="13" xfId="57" applyFont="1" applyFill="1" applyBorder="1" applyAlignment="1" applyProtection="1">
      <alignment horizontal="right" wrapText="1"/>
      <protection/>
    </xf>
    <xf numFmtId="0" fontId="4" fillId="35" borderId="10" xfId="57" applyFont="1" applyFill="1" applyBorder="1" applyAlignment="1" applyProtection="1">
      <alignment wrapText="1"/>
      <protection/>
    </xf>
    <xf numFmtId="0" fontId="0" fillId="0" borderId="0" xfId="57" applyFont="1" applyFill="1" applyBorder="1" applyAlignment="1" applyProtection="1">
      <alignment horizontal="right" vertical="top"/>
      <protection/>
    </xf>
    <xf numFmtId="0" fontId="4" fillId="34" borderId="0" xfId="57" applyFont="1" applyFill="1" applyBorder="1" applyAlignment="1" applyProtection="1">
      <alignment horizontal="right" wrapText="1"/>
      <protection/>
    </xf>
    <xf numFmtId="0" fontId="0" fillId="0" borderId="0" xfId="57" applyFont="1" applyFill="1" applyProtection="1">
      <alignment/>
      <protection locked="0"/>
    </xf>
    <xf numFmtId="0" fontId="2" fillId="36" borderId="10" xfId="53" applyFill="1" applyBorder="1" applyAlignment="1" applyProtection="1">
      <alignment horizontal="left" vertical="top" wrapText="1"/>
      <protection/>
    </xf>
    <xf numFmtId="0" fontId="4" fillId="34" borderId="0" xfId="57" applyFont="1" applyFill="1" applyBorder="1" applyAlignment="1" applyProtection="1">
      <alignment horizontal="right" vertical="top"/>
      <protection/>
    </xf>
    <xf numFmtId="0" fontId="0" fillId="36" borderId="10" xfId="57" applyFont="1" applyFill="1" applyBorder="1" applyAlignment="1" applyProtection="1">
      <alignment horizontal="left" vertical="top" wrapText="1"/>
      <protection locked="0"/>
    </xf>
    <xf numFmtId="0" fontId="0" fillId="0" borderId="10" xfId="57" applyFont="1" applyBorder="1" applyAlignment="1" applyProtection="1">
      <alignment horizontal="left" wrapText="1"/>
      <protection locked="0"/>
    </xf>
    <xf numFmtId="0" fontId="4" fillId="35" borderId="10" xfId="57" applyFont="1" applyFill="1" applyBorder="1" applyAlignment="1" applyProtection="1">
      <alignment horizontal="left" vertical="top"/>
      <protection/>
    </xf>
    <xf numFmtId="0" fontId="0" fillId="36" borderId="17" xfId="57" applyFont="1" applyFill="1" applyBorder="1" applyAlignment="1" applyProtection="1">
      <alignment horizontal="left" wrapText="1"/>
      <protection locked="0"/>
    </xf>
    <xf numFmtId="0" fontId="4" fillId="34" borderId="0" xfId="57" applyFont="1" applyFill="1" applyBorder="1" applyAlignment="1" applyProtection="1">
      <alignment horizontal="left" vertical="top"/>
      <protection/>
    </xf>
    <xf numFmtId="0" fontId="0" fillId="36" borderId="18" xfId="57" applyFont="1" applyFill="1" applyBorder="1" applyAlignment="1" applyProtection="1">
      <alignment horizontal="left" wrapText="1"/>
      <protection locked="0"/>
    </xf>
    <xf numFmtId="0" fontId="4" fillId="35" borderId="19" xfId="57" applyFont="1" applyFill="1" applyBorder="1" applyAlignment="1" applyProtection="1">
      <alignment horizontal="left" vertical="top"/>
      <protection/>
    </xf>
    <xf numFmtId="0" fontId="4" fillId="34" borderId="0" xfId="57" applyFont="1" applyFill="1" applyBorder="1" applyAlignment="1" applyProtection="1">
      <alignment horizontal="right" vertical="top" wrapText="1"/>
      <protection/>
    </xf>
    <xf numFmtId="0" fontId="0" fillId="38" borderId="10" xfId="57" applyFont="1" applyFill="1" applyBorder="1" applyAlignment="1" applyProtection="1">
      <alignment horizontal="center" wrapText="1"/>
      <protection locked="0"/>
    </xf>
    <xf numFmtId="0" fontId="4" fillId="35" borderId="10" xfId="57" applyNumberFormat="1" applyFont="1" applyFill="1" applyBorder="1" applyAlignment="1" applyProtection="1">
      <alignment vertical="top" wrapText="1"/>
      <protection/>
    </xf>
    <xf numFmtId="0" fontId="0" fillId="0" borderId="0" xfId="57" applyFont="1" applyAlignment="1" applyProtection="1">
      <alignment horizontal="right" vertical="top"/>
      <protection/>
    </xf>
    <xf numFmtId="0" fontId="4" fillId="34" borderId="0" xfId="57" applyFont="1" applyFill="1" applyAlignment="1" applyProtection="1">
      <alignment horizontal="right" vertical="top"/>
      <protection/>
    </xf>
    <xf numFmtId="171" fontId="0" fillId="36" borderId="10" xfId="57" applyNumberFormat="1" applyFont="1" applyFill="1" applyBorder="1" applyAlignment="1" applyProtection="1">
      <alignment horizontal="left" wrapText="1"/>
      <protection locked="0"/>
    </xf>
    <xf numFmtId="0" fontId="4" fillId="34" borderId="0" xfId="57" applyFont="1" applyFill="1" applyAlignment="1" applyProtection="1">
      <alignment horizontal="right" vertical="top" wrapText="1"/>
      <protection/>
    </xf>
    <xf numFmtId="0" fontId="4" fillId="34" borderId="0" xfId="57" applyNumberFormat="1" applyFont="1" applyFill="1" applyAlignment="1" applyProtection="1">
      <alignment horizontal="right" vertical="top" wrapText="1"/>
      <protection/>
    </xf>
    <xf numFmtId="0" fontId="15" fillId="0" borderId="14" xfId="57" applyFont="1" applyBorder="1" applyAlignment="1">
      <alignment/>
      <protection/>
    </xf>
    <xf numFmtId="0" fontId="15" fillId="0" borderId="10" xfId="57" applyFont="1" applyFill="1" applyBorder="1" applyAlignment="1" applyProtection="1">
      <alignment horizontal="right"/>
      <protection/>
    </xf>
    <xf numFmtId="0" fontId="0" fillId="0" borderId="0" xfId="57" applyFont="1" applyBorder="1" applyAlignment="1" applyProtection="1">
      <alignment horizontal="left" wrapText="1"/>
      <protection locked="0"/>
    </xf>
    <xf numFmtId="0" fontId="0" fillId="0" borderId="0" xfId="57" applyFont="1" applyFill="1" applyAlignment="1" applyProtection="1">
      <alignment horizontal="right" vertical="top" wrapText="1"/>
      <protection/>
    </xf>
    <xf numFmtId="0" fontId="0" fillId="0" borderId="0" xfId="57" applyFont="1" applyFill="1" applyAlignment="1" applyProtection="1">
      <alignment horizontal="left" wrapText="1"/>
      <protection locked="0"/>
    </xf>
    <xf numFmtId="49" fontId="0" fillId="0" borderId="0" xfId="57" applyNumberFormat="1" applyFont="1">
      <alignment/>
      <protection/>
    </xf>
    <xf numFmtId="49" fontId="0" fillId="33" borderId="10" xfId="57" applyNumberFormat="1" applyFont="1" applyFill="1" applyBorder="1" applyAlignment="1" applyProtection="1">
      <alignment horizontal="left" wrapText="1"/>
      <protection locked="0"/>
    </xf>
    <xf numFmtId="49" fontId="4" fillId="39" borderId="0" xfId="57" applyNumberFormat="1" applyFont="1" applyFill="1" applyBorder="1" applyAlignment="1" applyProtection="1">
      <alignment horizontal="right" vertical="top"/>
      <protection/>
    </xf>
    <xf numFmtId="0" fontId="4" fillId="35" borderId="10" xfId="57" applyFont="1" applyFill="1" applyBorder="1" applyAlignment="1" applyProtection="1">
      <alignment horizontal="left" wrapText="1"/>
      <protection/>
    </xf>
    <xf numFmtId="0" fontId="6" fillId="35" borderId="10" xfId="57" applyFont="1" applyFill="1" applyBorder="1" applyAlignment="1" applyProtection="1">
      <alignment vertical="top" wrapText="1"/>
      <protection/>
    </xf>
    <xf numFmtId="0" fontId="0" fillId="0" borderId="0" xfId="57" applyFont="1" applyAlignment="1" applyProtection="1">
      <alignment vertical="top" wrapText="1"/>
      <protection/>
    </xf>
    <xf numFmtId="0" fontId="4" fillId="35" borderId="10" xfId="57" applyFont="1" applyFill="1" applyBorder="1" applyAlignment="1" applyProtection="1">
      <alignment vertical="top"/>
      <protection/>
    </xf>
    <xf numFmtId="0" fontId="0" fillId="0" borderId="0" xfId="57" applyFont="1" applyFill="1" applyBorder="1" applyAlignment="1">
      <alignment/>
      <protection/>
    </xf>
    <xf numFmtId="0" fontId="4" fillId="0" borderId="0" xfId="57" applyFont="1" applyFill="1" applyBorder="1" applyAlignment="1" applyProtection="1">
      <alignment horizontal="left" wrapText="1"/>
      <protection locked="0"/>
    </xf>
    <xf numFmtId="0" fontId="0" fillId="0" borderId="0" xfId="57" applyFont="1" applyFill="1" applyBorder="1">
      <alignment/>
      <protection/>
    </xf>
    <xf numFmtId="0" fontId="15" fillId="0" borderId="14" xfId="57" applyFont="1" applyBorder="1" applyAlignment="1" applyProtection="1">
      <alignment/>
      <protection/>
    </xf>
    <xf numFmtId="0" fontId="15" fillId="0" borderId="10" xfId="57" applyFont="1" applyFill="1" applyBorder="1" applyAlignment="1" applyProtection="1">
      <alignment/>
      <protection/>
    </xf>
    <xf numFmtId="0" fontId="15" fillId="0" borderId="10" xfId="57" applyFont="1" applyFill="1" applyBorder="1" applyAlignment="1" applyProtection="1">
      <alignment horizontal="left"/>
      <protection/>
    </xf>
    <xf numFmtId="0" fontId="4" fillId="0" borderId="0" xfId="57" applyFont="1" applyProtection="1">
      <alignment/>
      <protection locked="0"/>
    </xf>
    <xf numFmtId="0" fontId="13" fillId="0" borderId="0" xfId="57" applyFont="1" applyProtection="1">
      <alignment/>
      <protection locked="0"/>
    </xf>
    <xf numFmtId="0" fontId="3" fillId="0" borderId="0" xfId="57" applyFont="1" applyAlignment="1" applyProtection="1">
      <alignment vertical="top"/>
      <protection/>
    </xf>
    <xf numFmtId="0" fontId="0" fillId="0" borderId="0" xfId="57">
      <alignment/>
      <protection/>
    </xf>
    <xf numFmtId="0" fontId="21" fillId="0" borderId="0" xfId="57" applyFont="1" applyAlignment="1">
      <alignment horizontal="center" wrapText="1"/>
      <protection/>
    </xf>
    <xf numFmtId="0" fontId="21" fillId="0" borderId="0" xfId="57" applyFont="1" applyAlignment="1">
      <alignment wrapText="1"/>
      <protection/>
    </xf>
    <xf numFmtId="169" fontId="21" fillId="0" borderId="0" xfId="57" applyNumberFormat="1" applyFont="1" applyAlignment="1">
      <alignment wrapText="1"/>
      <protection/>
    </xf>
    <xf numFmtId="1" fontId="21" fillId="0" borderId="0" xfId="57" applyNumberFormat="1" applyFont="1" applyAlignment="1">
      <alignment wrapText="1"/>
      <protection/>
    </xf>
    <xf numFmtId="0" fontId="22" fillId="0" borderId="0" xfId="57" applyFont="1" applyAlignment="1">
      <alignment horizontal="center" wrapText="1"/>
      <protection/>
    </xf>
    <xf numFmtId="0" fontId="2" fillId="0" borderId="0" xfId="53" applyAlignment="1" applyProtection="1">
      <alignment/>
      <protection/>
    </xf>
    <xf numFmtId="0" fontId="0" fillId="0" borderId="0" xfId="57" applyAlignment="1">
      <alignment/>
      <protection/>
    </xf>
    <xf numFmtId="1" fontId="0" fillId="0" borderId="0" xfId="57" applyNumberFormat="1">
      <alignment/>
      <protection/>
    </xf>
    <xf numFmtId="0" fontId="0" fillId="37" borderId="10" xfId="0" applyFont="1" applyFill="1" applyBorder="1" applyAlignment="1" applyProtection="1">
      <alignment horizontal="left" wrapText="1"/>
      <protection locked="0"/>
    </xf>
    <xf numFmtId="0" fontId="0" fillId="0" borderId="0" xfId="57" applyFont="1" applyFill="1" applyAlignment="1" applyProtection="1">
      <alignment wrapText="1"/>
      <protection locked="0"/>
    </xf>
    <xf numFmtId="0" fontId="0" fillId="0" borderId="0" xfId="0" applyFont="1" applyAlignment="1">
      <alignment/>
    </xf>
    <xf numFmtId="0" fontId="0" fillId="0" borderId="0" xfId="0" applyFont="1" applyFill="1" applyAlignment="1">
      <alignment/>
    </xf>
    <xf numFmtId="0" fontId="0" fillId="0" borderId="0" xfId="0" applyFill="1" applyAlignment="1">
      <alignment/>
    </xf>
    <xf numFmtId="0" fontId="2" fillId="0" borderId="13" xfId="53" applyFill="1" applyBorder="1" applyAlignment="1" applyProtection="1">
      <alignment horizontal="left"/>
      <protection/>
    </xf>
    <xf numFmtId="190" fontId="0" fillId="0" borderId="0" xfId="0" applyNumberFormat="1" applyAlignment="1">
      <alignment/>
    </xf>
    <xf numFmtId="0" fontId="0" fillId="36" borderId="13" xfId="57" applyFont="1" applyFill="1" applyBorder="1" applyAlignment="1" applyProtection="1">
      <alignment horizontal="left" wrapText="1"/>
      <protection locked="0"/>
    </xf>
    <xf numFmtId="0" fontId="0" fillId="0" borderId="14" xfId="57" applyFont="1" applyBorder="1" applyAlignment="1">
      <alignment/>
      <protection/>
    </xf>
    <xf numFmtId="0" fontId="4" fillId="0" borderId="0" xfId="57" applyFont="1" applyFill="1" applyBorder="1" applyAlignment="1" applyProtection="1">
      <alignment horizontal="left" wrapText="1"/>
      <protection locked="0"/>
    </xf>
    <xf numFmtId="0" fontId="0" fillId="0" borderId="0" xfId="57" applyFont="1" applyFill="1" applyBorder="1" applyAlignme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2">
    <dxf>
      <font>
        <color auto="1"/>
      </font>
      <fill>
        <patternFill>
          <bgColor indexed="26"/>
        </patternFill>
      </fill>
      <border>
        <left style="thin">
          <color indexed="8"/>
        </left>
        <right style="thin">
          <color indexed="8"/>
        </right>
        <top style="thin">
          <color indexed="8"/>
        </top>
        <bottom style="thin">
          <color indexed="8"/>
        </bottom>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3</xdr:col>
      <xdr:colOff>2047875</xdr:colOff>
      <xdr:row>12</xdr:row>
      <xdr:rowOff>19050</xdr:rowOff>
    </xdr:to>
    <xdr:sp>
      <xdr:nvSpPr>
        <xdr:cNvPr id="1" name="abstract" descr="Abstract of dsatset"/>
        <xdr:cNvSpPr txBox="1">
          <a:spLocks noChangeArrowheads="1"/>
        </xdr:cNvSpPr>
      </xdr:nvSpPr>
      <xdr:spPr>
        <a:xfrm>
          <a:off x="1743075" y="676275"/>
          <a:ext cx="7162800" cy="10191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Daily weather data file for Arctic Tundra LTER site at Toolik Lake. Included are daily averages and/or maximums and minimums of air, soil and lake temperature, wind speed, vapor pressure, and sum of global radiation and unfrozen precipitation recorded near Toolik Lake. </a:t>
          </a:r>
        </a:p>
      </xdr:txBody>
    </xdr:sp>
    <xdr:clientData fLocksWithSheet="0"/>
  </xdr:twoCellAnchor>
  <xdr:twoCellAnchor>
    <xdr:from>
      <xdr:col>1</xdr:col>
      <xdr:colOff>28575</xdr:colOff>
      <xdr:row>67</xdr:row>
      <xdr:rowOff>19050</xdr:rowOff>
    </xdr:from>
    <xdr:to>
      <xdr:col>6</xdr:col>
      <xdr:colOff>819150</xdr:colOff>
      <xdr:row>108</xdr:row>
      <xdr:rowOff>0</xdr:rowOff>
    </xdr:to>
    <xdr:sp>
      <xdr:nvSpPr>
        <xdr:cNvPr id="2" name="method"/>
        <xdr:cNvSpPr txBox="1">
          <a:spLocks noChangeArrowheads="1"/>
        </xdr:cNvSpPr>
      </xdr:nvSpPr>
      <xdr:spPr>
        <a:xfrm>
          <a:off x="1771650" y="14687550"/>
          <a:ext cx="12049125" cy="6648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Weather data has been collected at Toolik Lake (68 degrees 38'N, 149 degrees 36'W) by a Campbell 21x datatlogger since June 1988.  Sensors that are measured every minute and averaged or totaled every hour include: air temperature and relative humidity at 1 and 5 meters, wind speed at 1 and 5 meters, wind direction at 5 meters, global solar radiation, photosynthetically active radiation, net radiation (Fritschen type), barometric pressure, and unfrozen precipitation.  Sensors measured every 10 minutes and averaged every three hours include: soil temperatures, lake temperature, lake depth, and evaporation pan depth and pan water temperature.  Net radiation and pan evaporation are only measured during the summer months.  The hourly data are in the file 93DLTLH.DAT, the three hourly data are in 93DLTLO.DAT, and daily summaries are in 93DLTLD.DAT.    A second Campbell 21x datalogger about 700 meters from the main weather station logs air and soil temperatures and photosynthetically active radiation in the experimental treatment plots.  Treatments include greenhouse, shading, and fertilization.  In the control plot wind speed and direction, global solar radiation and unfrozen precipitation are also measured.  This station is also used as a backup to the main weather station.  The full description of the sensors and site is in file SENSORS.DOC.  The original data is in file 93DLTDAT.ZIP which is archived at The Marine Biological Lab, Woods Hole, MA.
Notes: Wind speed less than .447 is considered calm.  Data is missing for the following periods:
93014 to 93166 - Top tower blew off; 5 Meter - Temp, RH, Wind direction and Wind speed no good.  Also caused 1 meter Temp, RH to be erratic from 93130-93166. Soil temperature for set 2 were out of range during the winter. Missing data for air temperature and rain were estimated when possible.  For small gaps the in the hourly data before and after were averaged. For larger gaps regressions were made with the either Toolik Tussock site or  Imnaviat data set (a weather station maintained by Hinzman and Kane, Water Research Center, University of Alaska Fairbanks, Fairbanks, AK  99775-5860, which is about 12 kilometers to the east and 200 meters higher).
Reference Citations: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VAPOR PRESS 5M: 
</a:t>
          </a:r>
          <a:r>
            <a:rPr lang="en-US" cap="none" sz="1100" b="0" i="0" u="none" baseline="0">
              <a:solidFill>
                <a:srgbClr val="000000"/>
              </a:solidFill>
              <a:latin typeface="Calibri"/>
              <a:ea typeface="Calibri"/>
              <a:cs typeface="Calibri"/>
            </a:rPr>
            <a:t>Daily average of
   If Air Temp &gt; 0 then  (RH 5M/100) * 6.1121 *exp(17.368 * AIR TEMP 5M/(238.88 + AIR TEMP 5M))
   If Air Temp &lt; 0 then (RH 5M/100) * 6.1121  exp(17.966 * AIR TEMP 5M/(238.88 + AIR TEMP 5M)) (Buck 1981).
PYR J CM2 :  Daily sum of PYRANOMETER * 0.3600 jcm2 * 1000 Watt/Kwatt
QUANTUM Mol/m2:  (Daily sum of Quantum)*60sec*60 min* 10^-6 umol/mol
Sampling Description.
</a:t>
          </a:r>
          <a:r>
            <a:rPr lang="en-US" cap="none" sz="1100" b="0" i="0" u="none" baseline="0">
              <a:solidFill>
                <a:srgbClr val="000000"/>
              </a:solidFill>
              <a:latin typeface="Calibri"/>
              <a:ea typeface="Calibri"/>
              <a:cs typeface="Calibri"/>
            </a:rPr>
            <a:t>Estimate of 1 meter from Imnavait 1 meter:  Using a regress between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Imnavait 1M to estimate AT TEMP 1M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Estimate of 5 meter from Imnavait 1 meter:  Using a regress between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Imnavait 1M to estimate AT TEMP 5M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Imnavait data (68o37'N 149o17'W) collected by Larry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Hinzman and Doug Kane Water Research Center; University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Alaska Fairbanks, Fairbanks, AK  99775-5860</a:t>
          </a:r>
          <a:r>
            <a:rPr lang="en-US" cap="none" sz="1100" b="0" i="0" u="none" baseline="0">
              <a:solidFill>
                <a:srgbClr val="000000"/>
              </a:solidFill>
              <a:latin typeface="Calibri"/>
              <a:ea typeface="Calibri"/>
              <a:cs typeface="Calibri"/>
            </a:rPr>
            <a:t> </a:t>
          </a:r>
        </a:p>
      </xdr:txBody>
    </xdr:sp>
    <xdr:clientData fLocksWithSheet="0"/>
  </xdr:twoCellAnchor>
  <xdr:twoCellAnchor>
    <xdr:from>
      <xdr:col>1</xdr:col>
      <xdr:colOff>19050</xdr:colOff>
      <xdr:row>113</xdr:row>
      <xdr:rowOff>152400</xdr:rowOff>
    </xdr:from>
    <xdr:to>
      <xdr:col>3</xdr:col>
      <xdr:colOff>2047875</xdr:colOff>
      <xdr:row>120</xdr:row>
      <xdr:rowOff>19050</xdr:rowOff>
    </xdr:to>
    <xdr:sp>
      <xdr:nvSpPr>
        <xdr:cNvPr id="3" name="protocol1"/>
        <xdr:cNvSpPr txBox="1">
          <a:spLocks noChangeArrowheads="1"/>
        </xdr:cNvSpPr>
      </xdr:nvSpPr>
      <xdr:spPr>
        <a:xfrm>
          <a:off x="1762125" y="22317075"/>
          <a:ext cx="71437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fLocksWithSheet="0"/>
  </xdr:twoCellAnchor>
  <xdr:twoCellAnchor>
    <xdr:from>
      <xdr:col>0</xdr:col>
      <xdr:colOff>57150</xdr:colOff>
      <xdr:row>6</xdr:row>
      <xdr:rowOff>38100</xdr:rowOff>
    </xdr:from>
    <xdr:to>
      <xdr:col>0</xdr:col>
      <xdr:colOff>1590675</xdr:colOff>
      <xdr:row>11</xdr:row>
      <xdr:rowOff>133350</xdr:rowOff>
    </xdr:to>
    <xdr:sp>
      <xdr:nvSpPr>
        <xdr:cNvPr id="4" name="Note1"/>
        <xdr:cNvSpPr txBox="1">
          <a:spLocks noChangeArrowheads="1"/>
        </xdr:cNvSpPr>
      </xdr:nvSpPr>
      <xdr:spPr>
        <a:xfrm>
          <a:off x="57150" y="714375"/>
          <a:ext cx="1533525"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68</xdr:row>
      <xdr:rowOff>123825</xdr:rowOff>
    </xdr:from>
    <xdr:to>
      <xdr:col>0</xdr:col>
      <xdr:colOff>1724025</xdr:colOff>
      <xdr:row>82</xdr:row>
      <xdr:rowOff>57150</xdr:rowOff>
    </xdr:to>
    <xdr:sp>
      <xdr:nvSpPr>
        <xdr:cNvPr id="5" name="Note2"/>
        <xdr:cNvSpPr txBox="1">
          <a:spLocks noChangeArrowheads="1"/>
        </xdr:cNvSpPr>
      </xdr:nvSpPr>
      <xdr:spPr>
        <a:xfrm>
          <a:off x="19050" y="14982825"/>
          <a:ext cx="1704975"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bases\data\eml\FCE%20excel%20eml%20tool\xls_eml_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bases\data\eml\excel%20templates\Marcros%20for%20readingXMLfi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Metadata"/>
      <sheetName val="MethodsCitation"/>
      <sheetName val="MethodsProtocol"/>
      <sheetName val="ResearchProjects"/>
      <sheetName val="DataTable"/>
      <sheetName val="References"/>
      <sheetName val="IM Use Only"/>
      <sheetName val="Units IM Use Onl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mesofRanges"/>
      <sheetName val="EML"/>
      <sheetName val="HTML"/>
      <sheetName val="Unit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ARC/meta_template.php?FileName=./weather/tl/93dltld.html" TargetMode="External" /><Relationship Id="rId2" Type="http://schemas.openxmlformats.org/officeDocument/2006/relationships/hyperlink" Target="http://ecosystems.mbl.edu/ARC/weather/tl/data/93dltld.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S341"/>
  <sheetViews>
    <sheetView tabSelected="1" zoomScale="96" zoomScaleNormal="96" zoomScalePageLayoutView="0" workbookViewId="0" topLeftCell="A1">
      <selection activeCell="B4" sqref="B4"/>
    </sheetView>
  </sheetViews>
  <sheetFormatPr defaultColWidth="8.8515625" defaultRowHeight="12.75"/>
  <cols>
    <col min="1" max="1" width="26.140625" style="6" customWidth="1"/>
    <col min="2" max="2" width="46.00390625" style="5" bestFit="1" customWidth="1"/>
    <col min="3" max="4" width="30.7109375" style="4" customWidth="1"/>
    <col min="5" max="9" width="30.7109375" style="3" customWidth="1"/>
    <col min="10" max="16384" width="8.8515625" style="3" customWidth="1"/>
  </cols>
  <sheetData>
    <row r="1" spans="1:4" ht="18">
      <c r="A1" s="81" t="s">
        <v>0</v>
      </c>
      <c r="C1" s="80"/>
      <c r="D1" s="79"/>
    </row>
    <row r="2" spans="1:2" ht="12.75" hidden="1">
      <c r="A2" s="77" t="s">
        <v>2</v>
      </c>
      <c r="B2" s="78" t="s">
        <v>1679</v>
      </c>
    </row>
    <row r="3" spans="1:2" ht="12.75" hidden="1">
      <c r="A3" s="77" t="s">
        <v>376</v>
      </c>
      <c r="B3" s="78">
        <v>1995</v>
      </c>
    </row>
    <row r="4" spans="1:3" ht="12.75" hidden="1">
      <c r="A4" s="77" t="s">
        <v>375</v>
      </c>
      <c r="B4" s="96" t="s">
        <v>1677</v>
      </c>
      <c r="C4" s="76"/>
    </row>
    <row r="5" spans="1:4" ht="22.5" customHeight="1">
      <c r="A5" s="72" t="s">
        <v>3</v>
      </c>
      <c r="B5" s="98" t="s">
        <v>1646</v>
      </c>
      <c r="C5" s="99"/>
      <c r="D5" s="3"/>
    </row>
    <row r="6" spans="1:6" ht="12.75" customHeight="1">
      <c r="A6" s="72" t="s">
        <v>36</v>
      </c>
      <c r="B6" s="3"/>
      <c r="C6" s="3"/>
      <c r="D6" s="3"/>
      <c r="E6" s="75"/>
      <c r="F6" s="75"/>
    </row>
    <row r="7" spans="1:4" s="19" customFormat="1" ht="12.75">
      <c r="A7" s="18"/>
      <c r="B7" s="100"/>
      <c r="C7" s="101"/>
      <c r="D7" s="101"/>
    </row>
    <row r="8" spans="1:4" s="19" customFormat="1" ht="12.75">
      <c r="A8" s="18"/>
      <c r="B8" s="74"/>
      <c r="C8" s="73"/>
      <c r="D8" s="73"/>
    </row>
    <row r="9" spans="1:2" s="19" customFormat="1" ht="12.75">
      <c r="A9" s="18"/>
      <c r="B9" s="30"/>
    </row>
    <row r="10" spans="1:2" s="19" customFormat="1" ht="12.75">
      <c r="A10" s="18"/>
      <c r="B10" s="30"/>
    </row>
    <row r="11" spans="1:2" s="19" customFormat="1" ht="12.75">
      <c r="A11" s="18"/>
      <c r="B11" s="30"/>
    </row>
    <row r="12" spans="1:2" s="19" customFormat="1" ht="15">
      <c r="A12" s="18"/>
      <c r="B12" s="37"/>
    </row>
    <row r="13" spans="1:2" s="19" customFormat="1" ht="15">
      <c r="A13" s="18"/>
      <c r="B13" s="37"/>
    </row>
    <row r="14" spans="1:2" ht="12.75">
      <c r="A14" s="72" t="s">
        <v>1</v>
      </c>
      <c r="B14" s="38" t="s">
        <v>1681</v>
      </c>
    </row>
    <row r="15" ht="12.75">
      <c r="A15" s="71"/>
    </row>
    <row r="16" spans="1:9" ht="24">
      <c r="A16" s="70" t="s">
        <v>130</v>
      </c>
      <c r="B16" s="69" t="s">
        <v>4</v>
      </c>
      <c r="C16" s="69" t="s">
        <v>5</v>
      </c>
      <c r="D16" s="69" t="s">
        <v>6</v>
      </c>
      <c r="E16" s="69" t="s">
        <v>374</v>
      </c>
      <c r="F16" s="69" t="s">
        <v>373</v>
      </c>
      <c r="G16" s="69" t="s">
        <v>372</v>
      </c>
      <c r="H16" s="69" t="s">
        <v>371</v>
      </c>
      <c r="I16" s="69" t="s">
        <v>370</v>
      </c>
    </row>
    <row r="17" spans="1:9" ht="12.75">
      <c r="A17" s="68" t="s">
        <v>350</v>
      </c>
      <c r="B17" s="67" t="s">
        <v>369</v>
      </c>
      <c r="C17" s="67" t="s">
        <v>368</v>
      </c>
      <c r="D17" s="67"/>
      <c r="E17" s="67"/>
      <c r="F17" s="67"/>
      <c r="G17" s="67"/>
      <c r="H17" s="67"/>
      <c r="I17" s="67"/>
    </row>
    <row r="18" spans="1:9" s="66" customFormat="1" ht="12.75">
      <c r="A18" s="68" t="s">
        <v>367</v>
      </c>
      <c r="B18" s="67"/>
      <c r="C18" s="67"/>
      <c r="D18" s="67"/>
      <c r="E18" s="67"/>
      <c r="F18" s="67"/>
      <c r="G18" s="67"/>
      <c r="H18" s="67"/>
      <c r="I18" s="67"/>
    </row>
    <row r="19" spans="1:9" s="66" customFormat="1" ht="12.75">
      <c r="A19" s="68" t="s">
        <v>7</v>
      </c>
      <c r="B19" s="1" t="s">
        <v>1647</v>
      </c>
      <c r="C19" s="1" t="s">
        <v>1648</v>
      </c>
      <c r="D19" s="67"/>
      <c r="E19" s="67"/>
      <c r="F19" s="67"/>
      <c r="G19" s="67"/>
      <c r="H19" s="67"/>
      <c r="I19" s="67"/>
    </row>
    <row r="20" spans="1:9" s="66" customFormat="1" ht="12.75">
      <c r="A20" s="68" t="s">
        <v>8</v>
      </c>
      <c r="B20" s="1" t="s">
        <v>1649</v>
      </c>
      <c r="C20" s="1" t="s">
        <v>1650</v>
      </c>
      <c r="D20" s="67"/>
      <c r="E20" s="67"/>
      <c r="F20" s="67"/>
      <c r="G20" s="67"/>
      <c r="H20" s="67"/>
      <c r="I20" s="67"/>
    </row>
    <row r="21" spans="1:9" s="66" customFormat="1" ht="12.75">
      <c r="A21" s="68" t="s">
        <v>366</v>
      </c>
      <c r="B21" s="1" t="s">
        <v>1651</v>
      </c>
      <c r="C21" s="1" t="s">
        <v>1651</v>
      </c>
      <c r="D21" s="67"/>
      <c r="E21" s="67"/>
      <c r="F21" s="67"/>
      <c r="G21" s="67"/>
      <c r="H21" s="67"/>
      <c r="I21" s="67"/>
    </row>
    <row r="22" spans="1:9" s="66" customFormat="1" ht="12.75">
      <c r="A22" s="68" t="s">
        <v>9</v>
      </c>
      <c r="B22" s="1" t="s">
        <v>1652</v>
      </c>
      <c r="C22" s="1" t="s">
        <v>1652</v>
      </c>
      <c r="D22" s="67"/>
      <c r="E22" s="67"/>
      <c r="F22" s="67"/>
      <c r="G22" s="67"/>
      <c r="H22" s="67"/>
      <c r="I22" s="67"/>
    </row>
    <row r="23" spans="1:9" s="66" customFormat="1" ht="12.75">
      <c r="A23" s="68" t="s">
        <v>10</v>
      </c>
      <c r="B23" s="1" t="s">
        <v>1653</v>
      </c>
      <c r="C23" s="1" t="s">
        <v>1653</v>
      </c>
      <c r="D23" s="67"/>
      <c r="E23" s="67"/>
      <c r="F23" s="67"/>
      <c r="G23" s="67"/>
      <c r="H23" s="67"/>
      <c r="I23" s="67"/>
    </row>
    <row r="24" spans="1:9" s="66" customFormat="1" ht="12.75">
      <c r="A24" s="68" t="s">
        <v>11</v>
      </c>
      <c r="B24" s="1" t="s">
        <v>1654</v>
      </c>
      <c r="C24" s="1" t="s">
        <v>1654</v>
      </c>
      <c r="D24" s="67"/>
      <c r="E24" s="67"/>
      <c r="F24" s="67"/>
      <c r="G24" s="67"/>
      <c r="H24" s="67"/>
      <c r="I24" s="67"/>
    </row>
    <row r="25" spans="1:9" s="66" customFormat="1" ht="12.75">
      <c r="A25" s="68" t="s">
        <v>12</v>
      </c>
      <c r="B25" s="1" t="s">
        <v>1655</v>
      </c>
      <c r="C25" s="1" t="s">
        <v>1655</v>
      </c>
      <c r="D25" s="67"/>
      <c r="E25" s="67"/>
      <c r="F25" s="67"/>
      <c r="G25" s="67"/>
      <c r="H25" s="67"/>
      <c r="I25" s="67"/>
    </row>
    <row r="26" spans="1:9" s="66" customFormat="1" ht="12.75">
      <c r="A26" s="68" t="s">
        <v>13</v>
      </c>
      <c r="B26" s="1" t="s">
        <v>1656</v>
      </c>
      <c r="C26" s="1" t="s">
        <v>1656</v>
      </c>
      <c r="D26" s="67"/>
      <c r="E26" s="67"/>
      <c r="F26" s="67"/>
      <c r="G26" s="67"/>
      <c r="H26" s="67"/>
      <c r="I26" s="67"/>
    </row>
    <row r="27" spans="1:9" s="66" customFormat="1" ht="12.75">
      <c r="A27" s="68" t="s">
        <v>14</v>
      </c>
      <c r="B27" s="1" t="s">
        <v>1657</v>
      </c>
      <c r="C27" s="1" t="s">
        <v>1657</v>
      </c>
      <c r="D27" s="67"/>
      <c r="E27" s="67"/>
      <c r="F27" s="67"/>
      <c r="G27" s="67"/>
      <c r="H27" s="67"/>
      <c r="I27" s="67"/>
    </row>
    <row r="28" spans="1:3" ht="12.75">
      <c r="A28" s="41"/>
      <c r="B28" s="65"/>
      <c r="C28" s="43"/>
    </row>
    <row r="29" ht="12.75">
      <c r="A29" s="64"/>
    </row>
    <row r="30" spans="1:2" ht="25.5">
      <c r="A30" s="55" t="s">
        <v>15</v>
      </c>
      <c r="B30" s="63"/>
    </row>
    <row r="31" spans="1:3" ht="12.75" hidden="1">
      <c r="A31" s="62" t="s">
        <v>365</v>
      </c>
      <c r="B31" s="96" t="s">
        <v>1682</v>
      </c>
      <c r="C31" s="61"/>
    </row>
    <row r="32" spans="1:2" ht="12.75">
      <c r="A32" s="60" t="s">
        <v>16</v>
      </c>
      <c r="B32" s="38" t="s">
        <v>1678</v>
      </c>
    </row>
    <row r="33" spans="1:2" ht="12.75">
      <c r="A33" s="59" t="s">
        <v>17</v>
      </c>
      <c r="B33" s="58">
        <v>34090</v>
      </c>
    </row>
    <row r="34" spans="1:2" ht="12.75">
      <c r="A34" s="59" t="s">
        <v>18</v>
      </c>
      <c r="B34" s="58">
        <v>34213</v>
      </c>
    </row>
    <row r="35" spans="1:2" ht="12.75">
      <c r="A35" s="57" t="s">
        <v>19</v>
      </c>
      <c r="B35" s="38">
        <v>365</v>
      </c>
    </row>
    <row r="36" spans="1:2" ht="12.75">
      <c r="A36" s="57" t="s">
        <v>20</v>
      </c>
      <c r="B36" s="38"/>
    </row>
    <row r="37" spans="1:2" ht="12.75">
      <c r="A37" s="57" t="s">
        <v>21</v>
      </c>
      <c r="B37" s="38"/>
    </row>
    <row r="38" spans="1:2" ht="12.75">
      <c r="A38" s="45" t="s">
        <v>22</v>
      </c>
      <c r="B38" s="38"/>
    </row>
    <row r="39" spans="1:2" ht="12.75">
      <c r="A39" s="45" t="s">
        <v>23</v>
      </c>
      <c r="B39" s="38"/>
    </row>
    <row r="40" spans="1:2" ht="204">
      <c r="A40" s="57" t="s">
        <v>24</v>
      </c>
      <c r="B40" s="38" t="s">
        <v>135</v>
      </c>
    </row>
    <row r="41" spans="1:2" ht="51">
      <c r="A41" s="57"/>
      <c r="B41" s="91" t="s">
        <v>1658</v>
      </c>
    </row>
    <row r="42" spans="1:2" ht="25.5">
      <c r="A42" s="57"/>
      <c r="B42" s="91" t="s">
        <v>1676</v>
      </c>
    </row>
    <row r="43" spans="1:2" ht="38.25">
      <c r="A43" s="57"/>
      <c r="B43" s="91" t="s">
        <v>1680</v>
      </c>
    </row>
    <row r="44" spans="1:2" ht="12.75">
      <c r="A44" s="57"/>
      <c r="B44" s="38"/>
    </row>
    <row r="45" spans="1:2" ht="12.75">
      <c r="A45" s="57"/>
      <c r="B45" s="38"/>
    </row>
    <row r="46" spans="1:9" ht="12.75">
      <c r="A46" s="56"/>
      <c r="I46" s="3" t="s">
        <v>364</v>
      </c>
    </row>
    <row r="47" ht="12.75">
      <c r="A47" s="55" t="s">
        <v>25</v>
      </c>
    </row>
    <row r="48" spans="1:17" ht="12.75">
      <c r="A48" s="45" t="s">
        <v>363</v>
      </c>
      <c r="B48" s="54" t="s">
        <v>1532</v>
      </c>
      <c r="C48" s="54" t="s">
        <v>362</v>
      </c>
      <c r="D48" s="54" t="s">
        <v>362</v>
      </c>
      <c r="E48" s="54" t="s">
        <v>362</v>
      </c>
      <c r="F48" s="54" t="s">
        <v>362</v>
      </c>
      <c r="G48" s="54" t="s">
        <v>362</v>
      </c>
      <c r="H48" s="54" t="s">
        <v>362</v>
      </c>
      <c r="I48" s="54" t="s">
        <v>362</v>
      </c>
      <c r="J48" s="4"/>
      <c r="K48" s="4"/>
      <c r="L48" s="4"/>
      <c r="M48" s="4"/>
      <c r="N48" s="4"/>
      <c r="O48" s="4"/>
      <c r="P48" s="4"/>
      <c r="Q48" s="4"/>
    </row>
    <row r="49" spans="1:15" ht="25.5">
      <c r="A49" s="53" t="s">
        <v>26</v>
      </c>
      <c r="B49" s="46" t="s">
        <v>136</v>
      </c>
      <c r="C49" s="46" t="str">
        <f aca="true" t="shared" si="0" ref="C49:I49">IF(ISNA(INDEX(Sites,MATCH(C48,Site_name,0),3)),"Enter Description",INDEX(Sites,MATCH(C48,Site_name,0),3))</f>
        <v>Enter Description</v>
      </c>
      <c r="D49" s="46" t="str">
        <f t="shared" si="0"/>
        <v>Enter Description</v>
      </c>
      <c r="E49" s="46" t="str">
        <f t="shared" si="0"/>
        <v>Enter Description</v>
      </c>
      <c r="F49" s="46" t="str">
        <f t="shared" si="0"/>
        <v>Enter Description</v>
      </c>
      <c r="G49" s="46" t="str">
        <f t="shared" si="0"/>
        <v>Enter Description</v>
      </c>
      <c r="H49" s="46" t="str">
        <f t="shared" si="0"/>
        <v>Enter Description</v>
      </c>
      <c r="I49" s="46" t="str">
        <f t="shared" si="0"/>
        <v>Enter Description</v>
      </c>
      <c r="J49" s="4"/>
      <c r="K49" s="4"/>
      <c r="L49" s="4"/>
      <c r="M49" s="4"/>
      <c r="N49" s="4"/>
      <c r="O49" s="4"/>
    </row>
    <row r="50" spans="1:9" ht="12.75">
      <c r="A50" s="52" t="s">
        <v>27</v>
      </c>
      <c r="C50" s="5"/>
      <c r="D50" s="5"/>
      <c r="E50" s="5"/>
      <c r="F50" s="5"/>
      <c r="G50" s="5"/>
      <c r="H50" s="5"/>
      <c r="I50" s="5"/>
    </row>
    <row r="51" spans="1:19" ht="12.75">
      <c r="A51" s="50" t="s">
        <v>28</v>
      </c>
      <c r="B51" s="38"/>
      <c r="C51" s="38"/>
      <c r="D51" s="38"/>
      <c r="E51" s="38"/>
      <c r="F51" s="38"/>
      <c r="G51" s="38"/>
      <c r="H51" s="38"/>
      <c r="I51" s="38"/>
      <c r="J51" s="4"/>
      <c r="K51" s="4"/>
      <c r="L51" s="4"/>
      <c r="M51" s="4"/>
      <c r="N51" s="4"/>
      <c r="O51" s="4"/>
      <c r="P51" s="4"/>
      <c r="Q51" s="4"/>
      <c r="R51" s="4"/>
      <c r="S51" s="4"/>
    </row>
    <row r="52" spans="1:19" ht="12.75">
      <c r="A52" s="50" t="s">
        <v>29</v>
      </c>
      <c r="B52" s="51"/>
      <c r="C52" s="51"/>
      <c r="D52" s="51"/>
      <c r="E52" s="51"/>
      <c r="F52" s="51"/>
      <c r="G52" s="51"/>
      <c r="H52" s="51"/>
      <c r="I52" s="51"/>
      <c r="J52" s="4"/>
      <c r="K52" s="4"/>
      <c r="L52" s="4"/>
      <c r="M52" s="4"/>
      <c r="N52" s="4"/>
      <c r="O52" s="4"/>
      <c r="P52" s="4"/>
      <c r="Q52" s="4"/>
      <c r="R52" s="4"/>
      <c r="S52" s="4"/>
    </row>
    <row r="53" spans="1:19" ht="12.75">
      <c r="A53" s="50" t="s">
        <v>30</v>
      </c>
      <c r="B53" s="38"/>
      <c r="C53" s="38"/>
      <c r="D53" s="38"/>
      <c r="E53" s="38"/>
      <c r="F53" s="38"/>
      <c r="G53" s="38"/>
      <c r="H53" s="38"/>
      <c r="I53" s="38"/>
      <c r="J53" s="4"/>
      <c r="K53" s="4"/>
      <c r="L53" s="4"/>
      <c r="M53" s="4"/>
      <c r="N53" s="4"/>
      <c r="O53" s="4"/>
      <c r="P53" s="4"/>
      <c r="Q53" s="4"/>
      <c r="R53" s="4"/>
      <c r="S53" s="4"/>
    </row>
    <row r="54" spans="1:19" ht="12.75">
      <c r="A54" s="50" t="s">
        <v>31</v>
      </c>
      <c r="B54" s="49"/>
      <c r="C54" s="49"/>
      <c r="D54" s="49"/>
      <c r="E54" s="49"/>
      <c r="F54" s="49"/>
      <c r="G54" s="49"/>
      <c r="H54" s="49"/>
      <c r="I54" s="49"/>
      <c r="J54" s="4"/>
      <c r="K54" s="4"/>
      <c r="L54" s="4"/>
      <c r="M54" s="4"/>
      <c r="N54" s="4"/>
      <c r="O54" s="4"/>
      <c r="P54" s="4"/>
      <c r="Q54" s="4"/>
      <c r="R54" s="4"/>
      <c r="S54" s="4"/>
    </row>
    <row r="55" spans="1:9" ht="12.75">
      <c r="A55" s="48" t="s">
        <v>32</v>
      </c>
      <c r="B55" s="47"/>
      <c r="C55" s="47"/>
      <c r="D55" s="47"/>
      <c r="E55" s="47"/>
      <c r="F55" s="47"/>
      <c r="G55" s="47"/>
      <c r="H55" s="47"/>
      <c r="I55" s="47"/>
    </row>
    <row r="56" spans="1:17" ht="12.75">
      <c r="A56" s="45" t="s">
        <v>33</v>
      </c>
      <c r="B56" s="46">
        <f aca="true" t="shared" si="1" ref="B56:I56">IF(ISNA(INDEX(Sites,MATCH(B48,Site_name,0),4)),"In Decimal Degrees",INDEX(Sites,MATCH(B48,Site_name,0),4))</f>
        <v>68.628228973</v>
      </c>
      <c r="C56" s="46" t="str">
        <f t="shared" si="1"/>
        <v>In Decimal Degrees</v>
      </c>
      <c r="D56" s="46" t="str">
        <f t="shared" si="1"/>
        <v>In Decimal Degrees</v>
      </c>
      <c r="E56" s="46" t="str">
        <f t="shared" si="1"/>
        <v>In Decimal Degrees</v>
      </c>
      <c r="F56" s="46" t="str">
        <f t="shared" si="1"/>
        <v>In Decimal Degrees</v>
      </c>
      <c r="G56" s="46" t="str">
        <f t="shared" si="1"/>
        <v>In Decimal Degrees</v>
      </c>
      <c r="H56" s="46" t="str">
        <f t="shared" si="1"/>
        <v>In Decimal Degrees</v>
      </c>
      <c r="I56" s="46" t="str">
        <f t="shared" si="1"/>
        <v>In Decimal Degrees</v>
      </c>
      <c r="J56" s="4"/>
      <c r="K56" s="4"/>
      <c r="L56" s="4"/>
      <c r="M56" s="4"/>
      <c r="N56" s="4"/>
      <c r="O56" s="4"/>
      <c r="P56" s="4"/>
      <c r="Q56" s="4"/>
    </row>
    <row r="57" spans="1:17" ht="12.75">
      <c r="A57" s="45" t="s">
        <v>34</v>
      </c>
      <c r="B57" s="46">
        <f aca="true" t="shared" si="2" ref="B57:I57">IF(ISNA(INDEX(Sites,MATCH(B48,Site_name,0),5)),"In Decimal Degrees",INDEX(Sites,MATCH(B48,Site_name,0),5))</f>
        <v>-149.596001285</v>
      </c>
      <c r="C57" s="46" t="str">
        <f t="shared" si="2"/>
        <v>In Decimal Degrees</v>
      </c>
      <c r="D57" s="46" t="str">
        <f t="shared" si="2"/>
        <v>In Decimal Degrees</v>
      </c>
      <c r="E57" s="46" t="str">
        <f t="shared" si="2"/>
        <v>In Decimal Degrees</v>
      </c>
      <c r="F57" s="46" t="str">
        <f t="shared" si="2"/>
        <v>In Decimal Degrees</v>
      </c>
      <c r="G57" s="46" t="str">
        <f t="shared" si="2"/>
        <v>In Decimal Degrees</v>
      </c>
      <c r="H57" s="46" t="str">
        <f t="shared" si="2"/>
        <v>In Decimal Degrees</v>
      </c>
      <c r="I57" s="46" t="str">
        <f t="shared" si="2"/>
        <v>In Decimal Degrees</v>
      </c>
      <c r="J57" s="4"/>
      <c r="K57" s="4"/>
      <c r="L57" s="4"/>
      <c r="M57" s="4"/>
      <c r="N57" s="4"/>
      <c r="O57" s="4"/>
      <c r="P57" s="4"/>
      <c r="Q57" s="4"/>
    </row>
    <row r="58" spans="1:17" ht="12.75">
      <c r="A58" s="45" t="s">
        <v>361</v>
      </c>
      <c r="B58" s="46">
        <f aca="true" t="shared" si="3" ref="B58:I58">IF(ISNA(INDEX(Sites,MATCH(B48,Site_name,0),6)),"In Meters",INDEX(Sites,MATCH(B48,Site_name,0),6))</f>
        <v>726.5</v>
      </c>
      <c r="C58" s="46" t="str">
        <f t="shared" si="3"/>
        <v>In Meters</v>
      </c>
      <c r="D58" s="46" t="str">
        <f t="shared" si="3"/>
        <v>In Meters</v>
      </c>
      <c r="E58" s="46" t="str">
        <f t="shared" si="3"/>
        <v>In Meters</v>
      </c>
      <c r="F58" s="46" t="str">
        <f t="shared" si="3"/>
        <v>In Meters</v>
      </c>
      <c r="G58" s="46" t="str">
        <f t="shared" si="3"/>
        <v>In Meters</v>
      </c>
      <c r="H58" s="46" t="str">
        <f t="shared" si="3"/>
        <v>In Meters</v>
      </c>
      <c r="I58" s="46" t="str">
        <f t="shared" si="3"/>
        <v>In Meters</v>
      </c>
      <c r="J58" s="4"/>
      <c r="K58" s="4"/>
      <c r="L58" s="4"/>
      <c r="M58" s="4"/>
      <c r="N58" s="4"/>
      <c r="O58" s="4"/>
      <c r="P58" s="4"/>
      <c r="Q58" s="4"/>
    </row>
    <row r="59" spans="1:9" ht="12.75">
      <c r="A59" s="45" t="s">
        <v>360</v>
      </c>
      <c r="B59" s="44" t="str">
        <f aca="true" t="shared" si="4" ref="B59:I59">IF(ISNUMBER(B$56),HYPERLINK("http://maps.google.com/maps?q="&amp;B56&amp;","&amp;B57,"View on Google Map"),"")</f>
        <v>View on Google Map</v>
      </c>
      <c r="C59" s="44">
        <f t="shared" si="4"/>
      </c>
      <c r="D59" s="44">
        <f t="shared" si="4"/>
      </c>
      <c r="E59" s="44">
        <f t="shared" si="4"/>
      </c>
      <c r="F59" s="44">
        <f t="shared" si="4"/>
      </c>
      <c r="G59" s="44">
        <f t="shared" si="4"/>
      </c>
      <c r="H59" s="44">
        <f t="shared" si="4"/>
      </c>
      <c r="I59" s="44">
        <f t="shared" si="4"/>
      </c>
    </row>
    <row r="60" spans="1:4" ht="12.75">
      <c r="A60" s="17"/>
      <c r="B60" s="16"/>
      <c r="C60" s="16"/>
      <c r="D60" s="16"/>
    </row>
    <row r="61" spans="1:3" ht="25.5">
      <c r="A61" s="40" t="s">
        <v>131</v>
      </c>
      <c r="B61" s="16"/>
      <c r="C61" s="43"/>
    </row>
    <row r="62" spans="1:3" ht="12.75">
      <c r="A62" s="42" t="s">
        <v>132</v>
      </c>
      <c r="B62" s="38"/>
      <c r="C62" s="4" t="s">
        <v>359</v>
      </c>
    </row>
    <row r="63" ht="12.75">
      <c r="A63" s="41"/>
    </row>
    <row r="64" spans="1:4" ht="25.5">
      <c r="A64" s="40" t="s">
        <v>358</v>
      </c>
      <c r="B64" s="40" t="s">
        <v>1683</v>
      </c>
      <c r="C64" s="40" t="s">
        <v>1684</v>
      </c>
      <c r="D64" s="40" t="s">
        <v>1685</v>
      </c>
    </row>
    <row r="65" spans="1:4" ht="12.75">
      <c r="A65" s="39" t="s">
        <v>35</v>
      </c>
      <c r="B65" s="38" t="s">
        <v>1675</v>
      </c>
      <c r="C65" s="38"/>
      <c r="D65" s="38"/>
    </row>
    <row r="66" spans="1:2" ht="12.75">
      <c r="A66" s="17"/>
      <c r="B66" s="16"/>
    </row>
    <row r="67" spans="1:2" s="19" customFormat="1" ht="15">
      <c r="A67" s="18"/>
      <c r="B67" s="37"/>
    </row>
    <row r="68" spans="1:2" ht="15">
      <c r="A68" s="15" t="s">
        <v>37</v>
      </c>
      <c r="B68" s="36"/>
    </row>
    <row r="69" s="19" customFormat="1" ht="12.75">
      <c r="A69" s="35"/>
    </row>
    <row r="70" spans="1:2" s="19" customFormat="1" ht="12.75">
      <c r="A70" s="18"/>
      <c r="B70" s="34"/>
    </row>
    <row r="71" s="19" customFormat="1" ht="12.75">
      <c r="A71" s="18"/>
    </row>
    <row r="72" s="19" customFormat="1" ht="12.75">
      <c r="A72" s="18"/>
    </row>
    <row r="73" s="19" customFormat="1" ht="12.75">
      <c r="A73" s="18"/>
    </row>
    <row r="74" s="19" customFormat="1" ht="12.75">
      <c r="A74" s="18"/>
    </row>
    <row r="75" s="19" customFormat="1" ht="12.75">
      <c r="A75" s="18"/>
    </row>
    <row r="76" s="19" customFormat="1" ht="12.75">
      <c r="A76" s="18"/>
    </row>
    <row r="77" s="19" customFormat="1" ht="12.75">
      <c r="A77" s="18"/>
    </row>
    <row r="78" s="19" customFormat="1" ht="12.75">
      <c r="A78" s="18"/>
    </row>
    <row r="79" s="19" customFormat="1" ht="12.75">
      <c r="A79" s="18"/>
    </row>
    <row r="80" s="19" customFormat="1" ht="12.75">
      <c r="A80" s="18"/>
    </row>
    <row r="81" s="19" customFormat="1" ht="12.75">
      <c r="A81" s="18"/>
    </row>
    <row r="82" s="19" customFormat="1" ht="12.75">
      <c r="A82" s="18"/>
    </row>
    <row r="83" s="19" customFormat="1" ht="12.75">
      <c r="A83" s="18"/>
    </row>
    <row r="84" s="19" customFormat="1" ht="12.75">
      <c r="A84" s="18"/>
    </row>
    <row r="85" s="19" customFormat="1" ht="12.75">
      <c r="A85" s="18"/>
    </row>
    <row r="86" s="19" customFormat="1" ht="12.75">
      <c r="A86" s="18"/>
    </row>
    <row r="87" s="19" customFormat="1" ht="12.75">
      <c r="A87" s="18"/>
    </row>
    <row r="88" s="19" customFormat="1" ht="12.75">
      <c r="A88" s="18"/>
    </row>
    <row r="89" s="19" customFormat="1" ht="12.75">
      <c r="A89" s="18"/>
    </row>
    <row r="90" s="19" customFormat="1" ht="12.75">
      <c r="A90" s="18"/>
    </row>
    <row r="91" s="19" customFormat="1" ht="12.75">
      <c r="A91" s="18"/>
    </row>
    <row r="92" s="19" customFormat="1" ht="12.75">
      <c r="A92" s="18"/>
    </row>
    <row r="93" spans="1:2" s="19" customFormat="1" ht="12.75">
      <c r="A93" s="18"/>
      <c r="B93" s="30"/>
    </row>
    <row r="94" spans="1:2" s="19" customFormat="1" ht="12.75">
      <c r="A94" s="18"/>
      <c r="B94" s="30"/>
    </row>
    <row r="95" spans="1:2" s="19" customFormat="1" ht="12.75">
      <c r="A95" s="18"/>
      <c r="B95" s="30"/>
    </row>
    <row r="96" spans="1:10" s="32" customFormat="1" ht="12.75">
      <c r="A96" s="18"/>
      <c r="B96" s="30"/>
      <c r="C96" s="19"/>
      <c r="D96" s="19"/>
      <c r="E96" s="19"/>
      <c r="F96" s="19"/>
      <c r="G96" s="19"/>
      <c r="H96" s="19"/>
      <c r="I96" s="19"/>
      <c r="J96" s="33"/>
    </row>
    <row r="97" spans="1:2" s="19" customFormat="1" ht="12.75">
      <c r="A97" s="18"/>
      <c r="B97" s="30"/>
    </row>
    <row r="98" spans="1:2" s="19" customFormat="1" ht="12.75">
      <c r="A98" s="18"/>
      <c r="B98" s="30"/>
    </row>
    <row r="99" spans="1:2" s="19" customFormat="1" ht="12.75">
      <c r="A99" s="18"/>
      <c r="B99" s="30"/>
    </row>
    <row r="100" spans="1:2" s="19" customFormat="1" ht="12.75">
      <c r="A100" s="18"/>
      <c r="B100" s="30"/>
    </row>
    <row r="101" spans="1:2" s="19" customFormat="1" ht="12.75">
      <c r="A101" s="18"/>
      <c r="B101" s="30"/>
    </row>
    <row r="102" spans="1:2" s="19" customFormat="1" ht="12.75">
      <c r="A102" s="18"/>
      <c r="B102" s="30"/>
    </row>
    <row r="103" spans="1:2" s="19" customFormat="1" ht="12.75">
      <c r="A103" s="18"/>
      <c r="B103" s="30"/>
    </row>
    <row r="104" spans="1:2" s="19" customFormat="1" ht="12.75">
      <c r="A104" s="18"/>
      <c r="B104" s="30"/>
    </row>
    <row r="105" spans="1:2" s="19" customFormat="1" ht="12.75">
      <c r="A105" s="18"/>
      <c r="B105" s="30"/>
    </row>
    <row r="106" spans="1:2" s="19" customFormat="1" ht="12.75">
      <c r="A106" s="18"/>
      <c r="B106" s="30"/>
    </row>
    <row r="107" spans="1:2" s="19" customFormat="1" ht="12.75">
      <c r="A107" s="18"/>
      <c r="B107" s="30"/>
    </row>
    <row r="108" spans="1:2" s="19" customFormat="1" ht="12.75">
      <c r="A108" s="18"/>
      <c r="B108" s="30"/>
    </row>
    <row r="109" spans="1:2" s="19" customFormat="1" ht="12.75">
      <c r="A109" s="18"/>
      <c r="B109" s="31"/>
    </row>
    <row r="110" spans="1:2" s="19" customFormat="1" ht="13.5" thickBot="1">
      <c r="A110" s="18"/>
      <c r="B110" s="30"/>
    </row>
    <row r="111" spans="1:2" s="19" customFormat="1" ht="13.5" thickBot="1">
      <c r="A111" s="29" t="s">
        <v>357</v>
      </c>
      <c r="B111" s="28"/>
    </row>
    <row r="112" spans="1:3" s="19" customFormat="1" ht="12.75">
      <c r="A112" s="27" t="s">
        <v>356</v>
      </c>
      <c r="B112" s="26"/>
      <c r="C112" s="25"/>
    </row>
    <row r="113" spans="1:3" s="19" customFormat="1" ht="12.75">
      <c r="A113" s="24" t="s">
        <v>355</v>
      </c>
      <c r="B113" s="23"/>
      <c r="C113" s="22"/>
    </row>
    <row r="114" spans="1:2" s="19" customFormat="1" ht="12.75">
      <c r="A114" s="20" t="s">
        <v>354</v>
      </c>
      <c r="B114" s="5"/>
    </row>
    <row r="115" spans="1:2" s="19" customFormat="1" ht="12.75">
      <c r="A115" s="21" t="s">
        <v>353</v>
      </c>
      <c r="B115" s="5"/>
    </row>
    <row r="116" spans="1:2" s="19" customFormat="1" ht="12.75">
      <c r="A116" s="20"/>
      <c r="B116" s="5"/>
    </row>
    <row r="117" spans="1:2" s="19" customFormat="1" ht="12.75">
      <c r="A117" s="20"/>
      <c r="B117" s="5"/>
    </row>
    <row r="118" spans="1:2" s="19" customFormat="1" ht="12.75">
      <c r="A118" s="20"/>
      <c r="B118" s="5"/>
    </row>
    <row r="119" spans="1:4" ht="12.75">
      <c r="A119" s="18"/>
      <c r="C119" s="17"/>
      <c r="D119" s="16"/>
    </row>
    <row r="120" spans="1:4" ht="12.75">
      <c r="A120" s="18"/>
      <c r="C120" s="17"/>
      <c r="D120" s="16"/>
    </row>
    <row r="121" spans="1:4" ht="12.75">
      <c r="A121" s="18"/>
      <c r="C121" s="17"/>
      <c r="D121" s="16"/>
    </row>
    <row r="122" spans="1:11" ht="25.5">
      <c r="A122" s="15" t="s">
        <v>38</v>
      </c>
      <c r="K122" s="14" t="s">
        <v>352</v>
      </c>
    </row>
    <row r="123" spans="1:14" ht="27.75" customHeight="1">
      <c r="A123" s="12" t="s">
        <v>39</v>
      </c>
      <c r="B123" s="12" t="s">
        <v>40</v>
      </c>
      <c r="C123" s="12" t="s">
        <v>351</v>
      </c>
      <c r="D123" s="13" t="s">
        <v>41</v>
      </c>
      <c r="E123" s="12" t="s">
        <v>43</v>
      </c>
      <c r="F123" s="12" t="s">
        <v>210</v>
      </c>
      <c r="G123" s="12" t="s">
        <v>44</v>
      </c>
      <c r="H123" s="11"/>
      <c r="I123" s="11"/>
      <c r="K123" s="10" t="s">
        <v>350</v>
      </c>
      <c r="L123" s="10" t="s">
        <v>45</v>
      </c>
      <c r="M123" s="10" t="s">
        <v>42</v>
      </c>
      <c r="N123" s="10" t="s">
        <v>46</v>
      </c>
    </row>
    <row r="124" spans="1:14" ht="12.75">
      <c r="A124" s="8" t="s">
        <v>137</v>
      </c>
      <c r="B124" s="7" t="s">
        <v>1659</v>
      </c>
      <c r="C124" s="7" t="s">
        <v>200</v>
      </c>
      <c r="D124" s="7"/>
      <c r="E124" s="7"/>
      <c r="F124" s="7"/>
      <c r="G124" s="7"/>
      <c r="H124" s="7"/>
      <c r="I124" s="7"/>
      <c r="K124" s="3" t="s">
        <v>349</v>
      </c>
      <c r="L124" s="3" t="s">
        <v>47</v>
      </c>
      <c r="M124" s="3" t="s">
        <v>200</v>
      </c>
      <c r="N124" s="3" t="s">
        <v>348</v>
      </c>
    </row>
    <row r="125" spans="1:14" ht="12.75">
      <c r="A125" s="8" t="s">
        <v>138</v>
      </c>
      <c r="B125" s="7" t="s">
        <v>139</v>
      </c>
      <c r="C125" s="7" t="s">
        <v>47</v>
      </c>
      <c r="D125" s="92"/>
      <c r="E125" s="7" t="s">
        <v>140</v>
      </c>
      <c r="F125" s="7"/>
      <c r="G125" s="7"/>
      <c r="H125" s="7"/>
      <c r="I125" s="7"/>
      <c r="K125" s="3" t="s">
        <v>347</v>
      </c>
      <c r="L125" s="3" t="s">
        <v>49</v>
      </c>
      <c r="M125" s="3" t="s">
        <v>116</v>
      </c>
      <c r="N125" s="3" t="s">
        <v>48</v>
      </c>
    </row>
    <row r="126" spans="1:14" ht="12.75">
      <c r="A126" s="8" t="s">
        <v>201</v>
      </c>
      <c r="B126" s="7" t="s">
        <v>141</v>
      </c>
      <c r="C126" s="7" t="s">
        <v>47</v>
      </c>
      <c r="D126" s="92"/>
      <c r="E126" s="7" t="s">
        <v>1660</v>
      </c>
      <c r="F126" s="7"/>
      <c r="G126" s="7"/>
      <c r="H126" s="7"/>
      <c r="I126" s="7"/>
      <c r="K126" s="3" t="s">
        <v>346</v>
      </c>
      <c r="L126" s="3" t="s">
        <v>50</v>
      </c>
      <c r="M126" s="3" t="s">
        <v>47</v>
      </c>
      <c r="N126" s="3" t="s">
        <v>345</v>
      </c>
    </row>
    <row r="127" spans="1:14" ht="12.75">
      <c r="A127" s="8" t="s">
        <v>142</v>
      </c>
      <c r="B127" s="7" t="s">
        <v>143</v>
      </c>
      <c r="C127" s="7" t="s">
        <v>116</v>
      </c>
      <c r="D127" s="7" t="s">
        <v>116</v>
      </c>
      <c r="E127" s="7"/>
      <c r="F127" s="7"/>
      <c r="G127" s="7" t="s">
        <v>1661</v>
      </c>
      <c r="H127" s="7"/>
      <c r="I127" s="7"/>
      <c r="K127" s="3" t="s">
        <v>344</v>
      </c>
      <c r="L127" s="3" t="s">
        <v>52</v>
      </c>
      <c r="N127" s="3" t="s">
        <v>51</v>
      </c>
    </row>
    <row r="128" spans="1:14" ht="12.75">
      <c r="A128" s="8" t="s">
        <v>144</v>
      </c>
      <c r="B128" s="7" t="s">
        <v>145</v>
      </c>
      <c r="C128" s="7" t="s">
        <v>47</v>
      </c>
      <c r="D128" s="92"/>
      <c r="E128" s="7" t="s">
        <v>146</v>
      </c>
      <c r="F128" s="7"/>
      <c r="G128" s="7"/>
      <c r="H128" s="7"/>
      <c r="I128" s="7"/>
      <c r="K128" s="3" t="s">
        <v>343</v>
      </c>
      <c r="L128" s="3" t="s">
        <v>54</v>
      </c>
      <c r="N128" s="3" t="s">
        <v>53</v>
      </c>
    </row>
    <row r="129" spans="1:14" ht="12.75">
      <c r="A129" s="8" t="s">
        <v>202</v>
      </c>
      <c r="B129" s="7" t="s">
        <v>147</v>
      </c>
      <c r="C129" s="7" t="s">
        <v>116</v>
      </c>
      <c r="D129" s="7" t="s">
        <v>104</v>
      </c>
      <c r="E129" s="7"/>
      <c r="F129" s="7"/>
      <c r="G129" s="7" t="s">
        <v>1661</v>
      </c>
      <c r="H129" s="7"/>
      <c r="I129" s="7"/>
      <c r="N129" s="3" t="s">
        <v>55</v>
      </c>
    </row>
    <row r="130" spans="1:14" ht="12.75">
      <c r="A130" s="8" t="s">
        <v>148</v>
      </c>
      <c r="B130" s="7" t="s">
        <v>149</v>
      </c>
      <c r="C130" s="7" t="s">
        <v>116</v>
      </c>
      <c r="D130" s="7" t="s">
        <v>59</v>
      </c>
      <c r="E130" s="7"/>
      <c r="F130" s="7"/>
      <c r="G130" s="7" t="s">
        <v>1661</v>
      </c>
      <c r="H130" s="7"/>
      <c r="I130" s="7"/>
      <c r="N130" s="3" t="s">
        <v>56</v>
      </c>
    </row>
    <row r="131" spans="1:14" ht="12.75">
      <c r="A131" s="8" t="s">
        <v>150</v>
      </c>
      <c r="B131" s="7" t="s">
        <v>151</v>
      </c>
      <c r="C131" s="7" t="s">
        <v>116</v>
      </c>
      <c r="D131" s="7" t="s">
        <v>59</v>
      </c>
      <c r="E131" s="7"/>
      <c r="F131" s="7"/>
      <c r="G131" s="7" t="s">
        <v>1661</v>
      </c>
      <c r="H131" s="7"/>
      <c r="I131" s="7"/>
      <c r="N131" s="3" t="s">
        <v>342</v>
      </c>
    </row>
    <row r="132" spans="1:14" ht="12.75">
      <c r="A132" s="8" t="s">
        <v>152</v>
      </c>
      <c r="B132" s="7" t="s">
        <v>153</v>
      </c>
      <c r="C132" s="7" t="s">
        <v>116</v>
      </c>
      <c r="D132" s="7" t="s">
        <v>59</v>
      </c>
      <c r="E132" s="7"/>
      <c r="F132" s="7"/>
      <c r="G132" s="7" t="s">
        <v>1661</v>
      </c>
      <c r="H132" s="7"/>
      <c r="I132" s="7"/>
      <c r="N132" s="3" t="s">
        <v>341</v>
      </c>
    </row>
    <row r="133" spans="1:14" ht="12.75">
      <c r="A133" s="8" t="s">
        <v>154</v>
      </c>
      <c r="B133" s="7" t="s">
        <v>155</v>
      </c>
      <c r="C133" s="7" t="s">
        <v>47</v>
      </c>
      <c r="D133" s="7"/>
      <c r="E133" s="7" t="s">
        <v>1662</v>
      </c>
      <c r="F133" s="7"/>
      <c r="G133" s="7" t="s">
        <v>1661</v>
      </c>
      <c r="H133" s="7"/>
      <c r="I133" s="7"/>
      <c r="N133" s="3" t="s">
        <v>340</v>
      </c>
    </row>
    <row r="134" spans="1:14" ht="12.75">
      <c r="A134" s="8" t="s">
        <v>156</v>
      </c>
      <c r="B134" s="7" t="s">
        <v>157</v>
      </c>
      <c r="C134" s="7" t="s">
        <v>116</v>
      </c>
      <c r="D134" s="7" t="s">
        <v>59</v>
      </c>
      <c r="E134" s="7"/>
      <c r="F134" s="7"/>
      <c r="G134" s="7" t="s">
        <v>1661</v>
      </c>
      <c r="H134" s="7"/>
      <c r="I134" s="7"/>
      <c r="N134" s="3" t="s">
        <v>57</v>
      </c>
    </row>
    <row r="135" spans="1:14" ht="12.75">
      <c r="A135" s="8" t="s">
        <v>158</v>
      </c>
      <c r="B135" s="7" t="s">
        <v>159</v>
      </c>
      <c r="C135" s="7" t="s">
        <v>47</v>
      </c>
      <c r="D135" s="7"/>
      <c r="E135" s="7" t="s">
        <v>1662</v>
      </c>
      <c r="F135" s="7"/>
      <c r="G135" s="7" t="s">
        <v>1661</v>
      </c>
      <c r="H135" s="7"/>
      <c r="I135" s="7"/>
      <c r="N135" s="3" t="s">
        <v>58</v>
      </c>
    </row>
    <row r="136" spans="1:14" ht="12.75">
      <c r="A136" s="8" t="s">
        <v>160</v>
      </c>
      <c r="B136" s="7" t="s">
        <v>161</v>
      </c>
      <c r="C136" s="7" t="s">
        <v>116</v>
      </c>
      <c r="D136" s="7" t="s">
        <v>59</v>
      </c>
      <c r="E136" s="7"/>
      <c r="F136" s="7"/>
      <c r="G136" s="7" t="s">
        <v>1661</v>
      </c>
      <c r="H136" s="7"/>
      <c r="I136" s="7"/>
      <c r="N136" s="3" t="s">
        <v>339</v>
      </c>
    </row>
    <row r="137" spans="1:14" ht="12.75">
      <c r="A137" s="8" t="s">
        <v>162</v>
      </c>
      <c r="B137" s="7" t="s">
        <v>163</v>
      </c>
      <c r="C137" s="7" t="s">
        <v>47</v>
      </c>
      <c r="D137" s="7"/>
      <c r="E137" s="7" t="s">
        <v>1662</v>
      </c>
      <c r="F137" s="7"/>
      <c r="G137" s="7" t="s">
        <v>1661</v>
      </c>
      <c r="H137" s="7"/>
      <c r="I137" s="7"/>
      <c r="N137" s="3" t="s">
        <v>59</v>
      </c>
    </row>
    <row r="138" spans="1:14" ht="12.75">
      <c r="A138" s="8" t="s">
        <v>164</v>
      </c>
      <c r="B138" s="7" t="s">
        <v>165</v>
      </c>
      <c r="C138" s="7" t="s">
        <v>116</v>
      </c>
      <c r="D138" s="7" t="s">
        <v>59</v>
      </c>
      <c r="E138" s="7"/>
      <c r="F138" s="7"/>
      <c r="G138" s="7" t="s">
        <v>1661</v>
      </c>
      <c r="H138" s="7"/>
      <c r="I138" s="7"/>
      <c r="N138" s="3" t="s">
        <v>338</v>
      </c>
    </row>
    <row r="139" spans="1:14" ht="12.75">
      <c r="A139" s="8" t="s">
        <v>166</v>
      </c>
      <c r="B139" s="7" t="s">
        <v>167</v>
      </c>
      <c r="C139" s="7" t="s">
        <v>47</v>
      </c>
      <c r="D139" s="7"/>
      <c r="E139" s="7" t="s">
        <v>1662</v>
      </c>
      <c r="F139" s="7"/>
      <c r="G139" s="7" t="s">
        <v>1661</v>
      </c>
      <c r="H139" s="7"/>
      <c r="I139" s="7"/>
      <c r="N139" s="3" t="s">
        <v>60</v>
      </c>
    </row>
    <row r="140" spans="1:14" ht="12.75">
      <c r="A140" s="8" t="s">
        <v>168</v>
      </c>
      <c r="B140" s="7" t="s">
        <v>169</v>
      </c>
      <c r="C140" s="7" t="s">
        <v>116</v>
      </c>
      <c r="D140" s="7" t="s">
        <v>290</v>
      </c>
      <c r="E140" s="7"/>
      <c r="F140" s="7"/>
      <c r="G140" s="7" t="s">
        <v>1661</v>
      </c>
      <c r="H140" s="7"/>
      <c r="I140" s="7"/>
      <c r="N140" s="3" t="s">
        <v>337</v>
      </c>
    </row>
    <row r="141" spans="1:14" ht="12.75">
      <c r="A141" s="8" t="s">
        <v>170</v>
      </c>
      <c r="B141" s="7" t="s">
        <v>171</v>
      </c>
      <c r="C141" s="7" t="s">
        <v>47</v>
      </c>
      <c r="D141" s="7"/>
      <c r="E141" s="7" t="s">
        <v>1662</v>
      </c>
      <c r="F141" s="7"/>
      <c r="G141" s="7" t="s">
        <v>1661</v>
      </c>
      <c r="H141" s="7"/>
      <c r="I141" s="7"/>
      <c r="N141" s="3" t="s">
        <v>336</v>
      </c>
    </row>
    <row r="142" spans="1:14" ht="12.75">
      <c r="A142" s="8" t="s">
        <v>172</v>
      </c>
      <c r="B142" s="7" t="s">
        <v>173</v>
      </c>
      <c r="C142" s="7" t="s">
        <v>116</v>
      </c>
      <c r="D142" s="7" t="s">
        <v>290</v>
      </c>
      <c r="E142" s="7"/>
      <c r="F142" s="7"/>
      <c r="G142" s="7" t="s">
        <v>1661</v>
      </c>
      <c r="H142" s="7"/>
      <c r="I142" s="7"/>
      <c r="N142" s="3" t="s">
        <v>61</v>
      </c>
    </row>
    <row r="143" spans="1:14" ht="12.75">
      <c r="A143" s="8" t="s">
        <v>174</v>
      </c>
      <c r="B143" s="7" t="s">
        <v>175</v>
      </c>
      <c r="C143" s="7" t="s">
        <v>47</v>
      </c>
      <c r="D143" s="7"/>
      <c r="E143" s="7" t="s">
        <v>1662</v>
      </c>
      <c r="F143" s="7"/>
      <c r="G143" s="7" t="s">
        <v>1661</v>
      </c>
      <c r="H143" s="7"/>
      <c r="I143" s="7"/>
      <c r="N143" s="3" t="s">
        <v>335</v>
      </c>
    </row>
    <row r="144" spans="1:14" ht="12.75">
      <c r="A144" s="8" t="s">
        <v>176</v>
      </c>
      <c r="B144" s="7" t="s">
        <v>177</v>
      </c>
      <c r="C144" s="7" t="s">
        <v>116</v>
      </c>
      <c r="D144" s="7" t="s">
        <v>290</v>
      </c>
      <c r="E144" s="7"/>
      <c r="F144" s="7"/>
      <c r="G144" s="7" t="s">
        <v>1661</v>
      </c>
      <c r="H144" s="7"/>
      <c r="I144" s="7"/>
      <c r="N144" s="3" t="s">
        <v>334</v>
      </c>
    </row>
    <row r="145" spans="1:14" ht="12.75">
      <c r="A145" s="8" t="s">
        <v>178</v>
      </c>
      <c r="B145" s="7" t="s">
        <v>179</v>
      </c>
      <c r="C145" s="7" t="s">
        <v>116</v>
      </c>
      <c r="D145" s="7" t="s">
        <v>290</v>
      </c>
      <c r="E145" s="7"/>
      <c r="F145" s="7"/>
      <c r="G145" s="7" t="s">
        <v>1661</v>
      </c>
      <c r="H145" s="7"/>
      <c r="I145" s="7"/>
      <c r="N145" s="3" t="s">
        <v>333</v>
      </c>
    </row>
    <row r="146" spans="1:14" ht="12.75">
      <c r="A146" s="8" t="s">
        <v>180</v>
      </c>
      <c r="B146" s="7" t="s">
        <v>181</v>
      </c>
      <c r="C146" s="7" t="s">
        <v>116</v>
      </c>
      <c r="D146" s="7" t="s">
        <v>99</v>
      </c>
      <c r="E146" s="7"/>
      <c r="F146" s="7"/>
      <c r="G146" s="7" t="s">
        <v>1661</v>
      </c>
      <c r="H146" s="7"/>
      <c r="I146" s="7"/>
      <c r="N146" s="3" t="s">
        <v>332</v>
      </c>
    </row>
    <row r="147" spans="1:14" ht="12.75">
      <c r="A147" s="8" t="s">
        <v>182</v>
      </c>
      <c r="B147" s="7" t="s">
        <v>183</v>
      </c>
      <c r="C147" s="7" t="s">
        <v>116</v>
      </c>
      <c r="D147" s="7" t="s">
        <v>316</v>
      </c>
      <c r="E147" s="7"/>
      <c r="F147" s="7"/>
      <c r="G147" s="7" t="s">
        <v>1661</v>
      </c>
      <c r="H147" s="7"/>
      <c r="I147" s="7"/>
      <c r="N147" s="3" t="s">
        <v>331</v>
      </c>
    </row>
    <row r="148" spans="1:14" ht="12.75">
      <c r="A148" s="8" t="s">
        <v>1663</v>
      </c>
      <c r="B148" s="7" t="s">
        <v>1664</v>
      </c>
      <c r="C148" s="7" t="s">
        <v>116</v>
      </c>
      <c r="D148" s="7" t="s">
        <v>234</v>
      </c>
      <c r="E148" s="7"/>
      <c r="F148" s="7"/>
      <c r="G148" s="7" t="s">
        <v>1661</v>
      </c>
      <c r="H148" s="7"/>
      <c r="I148" s="7"/>
      <c r="N148" s="3" t="s">
        <v>330</v>
      </c>
    </row>
    <row r="149" spans="1:14" ht="12.75">
      <c r="A149" s="8" t="s">
        <v>184</v>
      </c>
      <c r="B149" s="7" t="s">
        <v>185</v>
      </c>
      <c r="C149" s="7" t="s">
        <v>116</v>
      </c>
      <c r="D149" s="7" t="s">
        <v>59</v>
      </c>
      <c r="E149" s="7"/>
      <c r="F149" s="7"/>
      <c r="G149" s="7" t="s">
        <v>1661</v>
      </c>
      <c r="H149" s="7"/>
      <c r="I149" s="7"/>
      <c r="N149" s="3" t="s">
        <v>62</v>
      </c>
    </row>
    <row r="150" spans="1:9" ht="12.75">
      <c r="A150" s="8" t="s">
        <v>1668</v>
      </c>
      <c r="B150" s="7" t="s">
        <v>1670</v>
      </c>
      <c r="C150" s="7" t="s">
        <v>116</v>
      </c>
      <c r="D150" s="7" t="s">
        <v>59</v>
      </c>
      <c r="E150" s="7"/>
      <c r="F150" s="7"/>
      <c r="G150" s="7" t="s">
        <v>1661</v>
      </c>
      <c r="H150" s="7"/>
      <c r="I150" s="7"/>
    </row>
    <row r="151" spans="1:9" ht="12.75">
      <c r="A151" s="8" t="s">
        <v>1669</v>
      </c>
      <c r="B151" s="7" t="s">
        <v>1671</v>
      </c>
      <c r="C151" s="7" t="s">
        <v>116</v>
      </c>
      <c r="D151" s="7" t="s">
        <v>59</v>
      </c>
      <c r="E151" s="7"/>
      <c r="F151" s="7"/>
      <c r="G151" s="7" t="s">
        <v>1661</v>
      </c>
      <c r="H151" s="7"/>
      <c r="I151" s="7"/>
    </row>
    <row r="152" spans="1:14" ht="12.75">
      <c r="A152" s="8" t="s">
        <v>186</v>
      </c>
      <c r="B152" s="7" t="s">
        <v>187</v>
      </c>
      <c r="C152" s="7" t="s">
        <v>116</v>
      </c>
      <c r="D152" s="7" t="s">
        <v>59</v>
      </c>
      <c r="E152" s="7"/>
      <c r="F152" s="7"/>
      <c r="G152" s="7" t="s">
        <v>1661</v>
      </c>
      <c r="H152" s="7"/>
      <c r="I152" s="7"/>
      <c r="N152" s="3" t="s">
        <v>63</v>
      </c>
    </row>
    <row r="153" spans="1:14" ht="12.75">
      <c r="A153" s="8" t="s">
        <v>188</v>
      </c>
      <c r="B153" s="7" t="s">
        <v>189</v>
      </c>
      <c r="C153" s="7" t="s">
        <v>116</v>
      </c>
      <c r="D153" s="7" t="s">
        <v>59</v>
      </c>
      <c r="E153" s="7"/>
      <c r="F153" s="7"/>
      <c r="G153" s="7" t="s">
        <v>1661</v>
      </c>
      <c r="H153" s="7"/>
      <c r="I153" s="7"/>
      <c r="N153" s="3" t="s">
        <v>64</v>
      </c>
    </row>
    <row r="154" spans="1:14" ht="12.75">
      <c r="A154" s="8" t="s">
        <v>190</v>
      </c>
      <c r="B154" s="7" t="s">
        <v>191</v>
      </c>
      <c r="C154" s="7" t="s">
        <v>116</v>
      </c>
      <c r="D154" s="7" t="s">
        <v>59</v>
      </c>
      <c r="E154" s="7"/>
      <c r="F154" s="7"/>
      <c r="G154" s="7" t="s">
        <v>1661</v>
      </c>
      <c r="H154" s="7"/>
      <c r="I154" s="7"/>
      <c r="N154" s="3" t="s">
        <v>65</v>
      </c>
    </row>
    <row r="155" spans="1:9" ht="12.75">
      <c r="A155" s="8" t="s">
        <v>1672</v>
      </c>
      <c r="B155" s="7" t="s">
        <v>1673</v>
      </c>
      <c r="C155" s="7" t="s">
        <v>116</v>
      </c>
      <c r="D155" s="7" t="s">
        <v>59</v>
      </c>
      <c r="E155" s="7"/>
      <c r="F155" s="7"/>
      <c r="G155" s="7" t="s">
        <v>1661</v>
      </c>
      <c r="H155" s="7"/>
      <c r="I155" s="7"/>
    </row>
    <row r="156" spans="1:14" ht="12.75">
      <c r="A156" s="8" t="s">
        <v>196</v>
      </c>
      <c r="B156" s="7" t="s">
        <v>197</v>
      </c>
      <c r="C156" s="7" t="s">
        <v>116</v>
      </c>
      <c r="D156" s="7" t="s">
        <v>59</v>
      </c>
      <c r="E156" s="7"/>
      <c r="F156" s="7"/>
      <c r="G156" s="7" t="s">
        <v>1661</v>
      </c>
      <c r="H156" s="7"/>
      <c r="I156" s="7"/>
      <c r="N156" s="3" t="s">
        <v>328</v>
      </c>
    </row>
    <row r="157" spans="1:14" ht="12.75">
      <c r="A157" s="8" t="s">
        <v>198</v>
      </c>
      <c r="B157" s="7" t="s">
        <v>199</v>
      </c>
      <c r="C157" s="7" t="s">
        <v>200</v>
      </c>
      <c r="D157" s="7"/>
      <c r="E157" s="7"/>
      <c r="F157" s="7"/>
      <c r="G157" s="7"/>
      <c r="H157" s="7"/>
      <c r="I157" s="7"/>
      <c r="N157" s="3" t="s">
        <v>327</v>
      </c>
    </row>
    <row r="158" spans="1:14" ht="12.75">
      <c r="A158" s="93" t="s">
        <v>1665</v>
      </c>
      <c r="B158" s="92" t="s">
        <v>1666</v>
      </c>
      <c r="C158" s="7" t="s">
        <v>116</v>
      </c>
      <c r="D158" s="7" t="s">
        <v>116</v>
      </c>
      <c r="E158" s="7"/>
      <c r="F158" s="7"/>
      <c r="G158" s="7" t="s">
        <v>1661</v>
      </c>
      <c r="H158" s="7"/>
      <c r="I158" s="7"/>
      <c r="N158" s="3" t="s">
        <v>326</v>
      </c>
    </row>
    <row r="159" spans="1:14" ht="51">
      <c r="A159" s="8" t="s">
        <v>203</v>
      </c>
      <c r="B159" s="7" t="s">
        <v>1674</v>
      </c>
      <c r="C159" s="7" t="s">
        <v>116</v>
      </c>
      <c r="D159" s="7" t="s">
        <v>316</v>
      </c>
      <c r="E159" s="7"/>
      <c r="F159" s="7"/>
      <c r="G159" s="7" t="s">
        <v>1661</v>
      </c>
      <c r="H159" s="7"/>
      <c r="I159" s="7"/>
      <c r="N159" s="3" t="s">
        <v>325</v>
      </c>
    </row>
    <row r="160" spans="1:14" ht="25.5">
      <c r="A160" s="8" t="s">
        <v>204</v>
      </c>
      <c r="B160" s="7" t="s">
        <v>204</v>
      </c>
      <c r="C160" s="7" t="s">
        <v>116</v>
      </c>
      <c r="D160" s="7" t="s">
        <v>59</v>
      </c>
      <c r="E160" s="7"/>
      <c r="F160" s="7"/>
      <c r="G160" s="7" t="s">
        <v>1661</v>
      </c>
      <c r="H160" s="7"/>
      <c r="I160" s="7"/>
      <c r="N160" s="3" t="s">
        <v>324</v>
      </c>
    </row>
    <row r="161" spans="1:14" ht="25.5">
      <c r="A161" s="8" t="s">
        <v>205</v>
      </c>
      <c r="B161" s="7" t="s">
        <v>205</v>
      </c>
      <c r="C161" s="7" t="s">
        <v>116</v>
      </c>
      <c r="D161" s="7" t="s">
        <v>59</v>
      </c>
      <c r="E161" s="7"/>
      <c r="F161" s="7"/>
      <c r="G161" s="7" t="s">
        <v>1661</v>
      </c>
      <c r="H161" s="7"/>
      <c r="I161" s="7"/>
      <c r="N161" s="3" t="s">
        <v>323</v>
      </c>
    </row>
    <row r="162" spans="1:14" ht="12.75">
      <c r="A162" s="8" t="s">
        <v>192</v>
      </c>
      <c r="B162" s="7" t="s">
        <v>185</v>
      </c>
      <c r="C162" s="7" t="s">
        <v>116</v>
      </c>
      <c r="D162" s="7" t="s">
        <v>59</v>
      </c>
      <c r="E162" s="7"/>
      <c r="F162" s="7"/>
      <c r="G162" s="7" t="s">
        <v>1661</v>
      </c>
      <c r="H162" s="7"/>
      <c r="I162" s="7"/>
      <c r="N162" s="3" t="s">
        <v>66</v>
      </c>
    </row>
    <row r="163" spans="1:14" ht="12.75">
      <c r="A163" s="8" t="s">
        <v>193</v>
      </c>
      <c r="B163" s="7" t="s">
        <v>187</v>
      </c>
      <c r="C163" s="7" t="s">
        <v>116</v>
      </c>
      <c r="D163" s="7" t="s">
        <v>59</v>
      </c>
      <c r="E163" s="7"/>
      <c r="F163" s="7"/>
      <c r="G163" s="7" t="s">
        <v>1661</v>
      </c>
      <c r="H163" s="7"/>
      <c r="I163" s="7"/>
      <c r="N163" s="3" t="s">
        <v>67</v>
      </c>
    </row>
    <row r="164" spans="1:14" ht="12.75">
      <c r="A164" s="8" t="s">
        <v>194</v>
      </c>
      <c r="B164" s="7" t="s">
        <v>189</v>
      </c>
      <c r="C164" s="7" t="s">
        <v>116</v>
      </c>
      <c r="D164" s="7" t="s">
        <v>59</v>
      </c>
      <c r="E164" s="7"/>
      <c r="F164" s="7"/>
      <c r="G164" s="7" t="s">
        <v>1661</v>
      </c>
      <c r="H164" s="7"/>
      <c r="I164" s="7"/>
      <c r="N164" s="3" t="s">
        <v>329</v>
      </c>
    </row>
    <row r="165" spans="1:14" ht="12.75">
      <c r="A165" s="8" t="s">
        <v>195</v>
      </c>
      <c r="B165" s="7" t="s">
        <v>191</v>
      </c>
      <c r="C165" s="7" t="s">
        <v>116</v>
      </c>
      <c r="D165" s="7" t="s">
        <v>59</v>
      </c>
      <c r="E165" s="7"/>
      <c r="F165" s="7"/>
      <c r="G165" s="7" t="s">
        <v>1661</v>
      </c>
      <c r="H165" s="7"/>
      <c r="I165" s="7"/>
      <c r="N165" s="3" t="s">
        <v>68</v>
      </c>
    </row>
    <row r="166" spans="1:14" ht="12.75">
      <c r="A166" s="8"/>
      <c r="B166" s="7"/>
      <c r="C166" s="7"/>
      <c r="D166" s="7"/>
      <c r="E166" s="7"/>
      <c r="F166" s="7"/>
      <c r="G166" s="7"/>
      <c r="H166" s="7"/>
      <c r="I166" s="7"/>
      <c r="N166" s="3" t="s">
        <v>322</v>
      </c>
    </row>
    <row r="167" spans="1:14" ht="12.75">
      <c r="A167" s="8"/>
      <c r="B167" s="7"/>
      <c r="C167" s="7"/>
      <c r="D167" s="7"/>
      <c r="E167" s="7"/>
      <c r="F167" s="7"/>
      <c r="G167" s="7"/>
      <c r="H167" s="7"/>
      <c r="I167" s="7"/>
      <c r="N167" s="3" t="s">
        <v>321</v>
      </c>
    </row>
    <row r="168" spans="1:14" ht="12.75">
      <c r="A168" s="8"/>
      <c r="B168" s="7"/>
      <c r="C168" s="7"/>
      <c r="D168" s="7"/>
      <c r="E168" s="7"/>
      <c r="F168" s="7"/>
      <c r="G168" s="7"/>
      <c r="H168" s="7"/>
      <c r="I168" s="7"/>
      <c r="N168" s="3" t="s">
        <v>69</v>
      </c>
    </row>
    <row r="169" spans="1:14" ht="12.75">
      <c r="A169" s="8"/>
      <c r="B169" s="7"/>
      <c r="C169" s="7"/>
      <c r="D169" s="7"/>
      <c r="E169" s="7"/>
      <c r="F169" s="7"/>
      <c r="G169" s="7"/>
      <c r="H169" s="7"/>
      <c r="I169" s="7"/>
      <c r="N169" s="3" t="s">
        <v>320</v>
      </c>
    </row>
    <row r="170" spans="1:14" ht="12.75">
      <c r="A170" s="8"/>
      <c r="B170" s="7"/>
      <c r="C170" s="7"/>
      <c r="D170" s="7"/>
      <c r="E170" s="7"/>
      <c r="F170" s="7"/>
      <c r="G170" s="7"/>
      <c r="H170" s="7"/>
      <c r="I170" s="7"/>
      <c r="N170" s="3" t="s">
        <v>319</v>
      </c>
    </row>
    <row r="171" spans="1:14" ht="12.75">
      <c r="A171" s="8"/>
      <c r="B171" s="7"/>
      <c r="C171" s="7"/>
      <c r="D171" s="7"/>
      <c r="E171" s="7"/>
      <c r="F171" s="7"/>
      <c r="G171" s="7"/>
      <c r="H171" s="7"/>
      <c r="I171" s="7"/>
      <c r="N171" s="3" t="s">
        <v>318</v>
      </c>
    </row>
    <row r="172" spans="1:14" ht="12.75">
      <c r="A172" s="8"/>
      <c r="B172" s="7"/>
      <c r="C172" s="7"/>
      <c r="D172" s="7"/>
      <c r="E172" s="7"/>
      <c r="F172" s="7"/>
      <c r="G172" s="7"/>
      <c r="H172" s="7"/>
      <c r="I172" s="7"/>
      <c r="N172" s="3" t="s">
        <v>317</v>
      </c>
    </row>
    <row r="173" spans="1:14" ht="12.75">
      <c r="A173" s="8"/>
      <c r="B173" s="7"/>
      <c r="C173" s="7"/>
      <c r="D173" s="7"/>
      <c r="E173" s="7"/>
      <c r="F173" s="7"/>
      <c r="G173" s="7"/>
      <c r="H173" s="7"/>
      <c r="I173" s="7"/>
      <c r="N173" s="3" t="s">
        <v>70</v>
      </c>
    </row>
    <row r="174" spans="1:14" ht="12.75">
      <c r="A174" s="8"/>
      <c r="B174" s="7"/>
      <c r="C174" s="7"/>
      <c r="D174" s="7"/>
      <c r="E174" s="7"/>
      <c r="F174" s="7"/>
      <c r="G174" s="7"/>
      <c r="H174" s="7"/>
      <c r="I174" s="7"/>
      <c r="N174" s="3" t="s">
        <v>71</v>
      </c>
    </row>
    <row r="175" spans="1:14" ht="12.75">
      <c r="A175" s="8"/>
      <c r="B175" s="7"/>
      <c r="C175" s="7"/>
      <c r="D175" s="7"/>
      <c r="E175" s="7"/>
      <c r="F175" s="7"/>
      <c r="G175" s="7"/>
      <c r="H175" s="7"/>
      <c r="I175" s="7"/>
      <c r="N175" s="3" t="s">
        <v>72</v>
      </c>
    </row>
    <row r="176" spans="1:14" ht="12.75">
      <c r="A176" s="8"/>
      <c r="B176" s="7"/>
      <c r="C176" s="7"/>
      <c r="D176" s="7"/>
      <c r="E176" s="7"/>
      <c r="F176" s="7"/>
      <c r="G176" s="7"/>
      <c r="H176" s="7"/>
      <c r="I176" s="7"/>
      <c r="N176" s="3" t="s">
        <v>73</v>
      </c>
    </row>
    <row r="177" spans="1:14" ht="12.75">
      <c r="A177" s="8"/>
      <c r="B177" s="7"/>
      <c r="C177" s="7"/>
      <c r="D177" s="7"/>
      <c r="E177" s="7"/>
      <c r="F177" s="7"/>
      <c r="G177" s="7"/>
      <c r="H177" s="7"/>
      <c r="I177" s="7"/>
      <c r="N177" s="3" t="s">
        <v>316</v>
      </c>
    </row>
    <row r="178" spans="1:14" ht="12.75">
      <c r="A178" s="8"/>
      <c r="B178" s="7"/>
      <c r="C178" s="7"/>
      <c r="D178" s="7"/>
      <c r="E178" s="7"/>
      <c r="F178" s="7"/>
      <c r="G178" s="7"/>
      <c r="H178" s="7"/>
      <c r="I178" s="7"/>
      <c r="N178" s="3" t="s">
        <v>315</v>
      </c>
    </row>
    <row r="179" spans="1:14" ht="12.75">
      <c r="A179" s="8"/>
      <c r="B179" s="7"/>
      <c r="C179" s="7"/>
      <c r="D179" s="7"/>
      <c r="E179" s="7"/>
      <c r="F179" s="7"/>
      <c r="G179" s="7"/>
      <c r="H179" s="7"/>
      <c r="I179" s="7"/>
      <c r="N179" s="3" t="s">
        <v>314</v>
      </c>
    </row>
    <row r="180" spans="1:14" ht="12.75">
      <c r="A180" s="8"/>
      <c r="B180" s="7"/>
      <c r="C180" s="7"/>
      <c r="D180" s="7"/>
      <c r="E180" s="7"/>
      <c r="F180" s="7"/>
      <c r="G180" s="7"/>
      <c r="H180" s="7"/>
      <c r="I180" s="7"/>
      <c r="N180" s="3" t="s">
        <v>74</v>
      </c>
    </row>
    <row r="181" spans="1:14" ht="12.75">
      <c r="A181" s="8"/>
      <c r="B181" s="7"/>
      <c r="C181" s="7"/>
      <c r="D181" s="7"/>
      <c r="E181" s="7"/>
      <c r="F181" s="7"/>
      <c r="G181" s="7"/>
      <c r="H181" s="7"/>
      <c r="I181" s="7"/>
      <c r="N181" s="3" t="s">
        <v>75</v>
      </c>
    </row>
    <row r="182" spans="1:14" ht="12.75">
      <c r="A182" s="8"/>
      <c r="B182" s="7"/>
      <c r="C182" s="7"/>
      <c r="D182" s="7"/>
      <c r="E182" s="7"/>
      <c r="F182" s="7"/>
      <c r="G182" s="7"/>
      <c r="H182" s="7"/>
      <c r="I182" s="7"/>
      <c r="N182" s="3" t="s">
        <v>313</v>
      </c>
    </row>
    <row r="183" spans="1:14" ht="12.75">
      <c r="A183" s="8"/>
      <c r="B183" s="7"/>
      <c r="C183" s="7"/>
      <c r="D183" s="7"/>
      <c r="E183" s="7"/>
      <c r="F183" s="7"/>
      <c r="G183" s="7"/>
      <c r="H183" s="7"/>
      <c r="I183" s="7"/>
      <c r="N183" s="3" t="s">
        <v>312</v>
      </c>
    </row>
    <row r="184" spans="1:14" ht="12.75">
      <c r="A184" s="8"/>
      <c r="B184" s="7"/>
      <c r="C184" s="7"/>
      <c r="D184" s="7"/>
      <c r="E184" s="7"/>
      <c r="F184" s="7"/>
      <c r="G184" s="7"/>
      <c r="H184" s="7"/>
      <c r="I184" s="7"/>
      <c r="N184" s="3" t="s">
        <v>311</v>
      </c>
    </row>
    <row r="185" spans="1:14" ht="12.75">
      <c r="A185" s="8"/>
      <c r="B185" s="7"/>
      <c r="C185" s="7"/>
      <c r="D185" s="7"/>
      <c r="E185" s="7"/>
      <c r="F185" s="7"/>
      <c r="G185" s="7"/>
      <c r="H185" s="7"/>
      <c r="I185" s="7"/>
      <c r="N185" s="3" t="s">
        <v>310</v>
      </c>
    </row>
    <row r="186" spans="1:14" ht="12.75">
      <c r="A186" s="8"/>
      <c r="B186" s="7"/>
      <c r="C186" s="7"/>
      <c r="D186" s="7"/>
      <c r="E186" s="7"/>
      <c r="F186" s="7"/>
      <c r="G186" s="7"/>
      <c r="H186" s="7"/>
      <c r="I186" s="7"/>
      <c r="N186" s="3" t="s">
        <v>309</v>
      </c>
    </row>
    <row r="187" spans="1:14" ht="12.75">
      <c r="A187" s="8"/>
      <c r="B187" s="7"/>
      <c r="C187" s="7"/>
      <c r="D187" s="7"/>
      <c r="E187" s="7"/>
      <c r="F187" s="7"/>
      <c r="G187" s="7"/>
      <c r="H187" s="7"/>
      <c r="I187" s="7"/>
      <c r="N187" s="3" t="s">
        <v>308</v>
      </c>
    </row>
    <row r="188" spans="1:14" ht="12.75">
      <c r="A188" s="8"/>
      <c r="B188" s="7"/>
      <c r="C188" s="7"/>
      <c r="D188" s="7"/>
      <c r="E188" s="7"/>
      <c r="F188" s="7"/>
      <c r="G188" s="7"/>
      <c r="H188" s="7"/>
      <c r="I188" s="7"/>
      <c r="N188" s="3" t="s">
        <v>307</v>
      </c>
    </row>
    <row r="189" spans="1:14" ht="12.75">
      <c r="A189" s="8"/>
      <c r="B189" s="7"/>
      <c r="C189" s="7"/>
      <c r="D189" s="7"/>
      <c r="E189" s="7"/>
      <c r="F189" s="7"/>
      <c r="G189" s="7"/>
      <c r="H189" s="7"/>
      <c r="I189" s="7"/>
      <c r="N189" s="3" t="s">
        <v>306</v>
      </c>
    </row>
    <row r="190" spans="1:14" ht="12.75">
      <c r="A190" s="8"/>
      <c r="B190" s="7"/>
      <c r="C190" s="7"/>
      <c r="D190" s="7"/>
      <c r="E190" s="7"/>
      <c r="F190" s="7"/>
      <c r="G190" s="7"/>
      <c r="H190" s="7"/>
      <c r="I190" s="7"/>
      <c r="N190" s="3" t="s">
        <v>76</v>
      </c>
    </row>
    <row r="191" spans="1:14" ht="12.75">
      <c r="A191" s="8"/>
      <c r="B191" s="7"/>
      <c r="C191" s="7"/>
      <c r="D191" s="7"/>
      <c r="E191" s="7"/>
      <c r="F191" s="7"/>
      <c r="G191" s="7"/>
      <c r="H191" s="7"/>
      <c r="I191" s="7"/>
      <c r="N191" s="3" t="s">
        <v>77</v>
      </c>
    </row>
    <row r="192" spans="1:14" ht="12.75">
      <c r="A192" s="8"/>
      <c r="B192" s="7"/>
      <c r="C192" s="7"/>
      <c r="D192" s="7"/>
      <c r="E192" s="7"/>
      <c r="F192" s="7"/>
      <c r="G192" s="7"/>
      <c r="H192" s="7"/>
      <c r="I192" s="7"/>
      <c r="N192" s="3" t="s">
        <v>78</v>
      </c>
    </row>
    <row r="193" spans="1:14" ht="12.75">
      <c r="A193" s="8"/>
      <c r="B193" s="7"/>
      <c r="C193" s="7"/>
      <c r="D193" s="7"/>
      <c r="E193" s="7"/>
      <c r="F193" s="7"/>
      <c r="G193" s="7"/>
      <c r="H193" s="7"/>
      <c r="I193" s="7"/>
      <c r="N193" s="3" t="s">
        <v>305</v>
      </c>
    </row>
    <row r="194" spans="1:14" ht="12.75">
      <c r="A194" s="8"/>
      <c r="B194" s="7"/>
      <c r="C194" s="7"/>
      <c r="D194" s="7"/>
      <c r="E194" s="7"/>
      <c r="F194" s="7"/>
      <c r="G194" s="7"/>
      <c r="H194" s="7"/>
      <c r="I194" s="7"/>
      <c r="N194" s="3" t="s">
        <v>304</v>
      </c>
    </row>
    <row r="195" spans="1:14" ht="12.75">
      <c r="A195" s="8"/>
      <c r="B195" s="7"/>
      <c r="C195" s="7"/>
      <c r="D195" s="7"/>
      <c r="E195" s="7"/>
      <c r="F195" s="7"/>
      <c r="G195" s="7"/>
      <c r="H195" s="7"/>
      <c r="I195" s="7"/>
      <c r="N195" s="3" t="s">
        <v>79</v>
      </c>
    </row>
    <row r="196" spans="1:14" ht="12.75">
      <c r="A196" s="8"/>
      <c r="B196" s="7"/>
      <c r="C196" s="7"/>
      <c r="D196" s="7"/>
      <c r="E196" s="7"/>
      <c r="F196" s="7"/>
      <c r="G196" s="7"/>
      <c r="H196" s="7"/>
      <c r="I196" s="7"/>
      <c r="N196" s="3" t="s">
        <v>80</v>
      </c>
    </row>
    <row r="197" spans="1:14" ht="12.75">
      <c r="A197" s="8"/>
      <c r="B197" s="7"/>
      <c r="C197" s="7"/>
      <c r="D197" s="7"/>
      <c r="E197" s="7"/>
      <c r="F197" s="7"/>
      <c r="G197" s="7"/>
      <c r="H197" s="7"/>
      <c r="I197" s="7"/>
      <c r="N197" s="3" t="s">
        <v>81</v>
      </c>
    </row>
    <row r="198" spans="1:14" ht="12.75">
      <c r="A198" s="8"/>
      <c r="B198" s="7"/>
      <c r="C198" s="7"/>
      <c r="D198" s="7"/>
      <c r="E198" s="7"/>
      <c r="F198" s="7"/>
      <c r="G198" s="7"/>
      <c r="H198" s="7"/>
      <c r="I198" s="7"/>
      <c r="N198" s="3" t="s">
        <v>82</v>
      </c>
    </row>
    <row r="199" spans="1:14" ht="12.75">
      <c r="A199" s="8"/>
      <c r="B199" s="7"/>
      <c r="C199" s="7"/>
      <c r="D199" s="7"/>
      <c r="E199" s="7"/>
      <c r="F199" s="7"/>
      <c r="G199" s="7"/>
      <c r="H199" s="7"/>
      <c r="I199" s="7"/>
      <c r="L199" s="9"/>
      <c r="M199" s="9"/>
      <c r="N199" s="3" t="s">
        <v>303</v>
      </c>
    </row>
    <row r="200" spans="1:14" ht="12.75">
      <c r="A200" s="8"/>
      <c r="B200" s="7"/>
      <c r="C200" s="7"/>
      <c r="D200" s="7"/>
      <c r="E200" s="7"/>
      <c r="F200" s="7"/>
      <c r="G200" s="7"/>
      <c r="H200" s="7"/>
      <c r="I200" s="7"/>
      <c r="N200" s="3" t="s">
        <v>83</v>
      </c>
    </row>
    <row r="201" spans="1:14" ht="12.75">
      <c r="A201" s="8"/>
      <c r="B201" s="7"/>
      <c r="C201" s="7"/>
      <c r="D201" s="7"/>
      <c r="E201" s="7"/>
      <c r="F201" s="7"/>
      <c r="G201" s="7"/>
      <c r="H201" s="7"/>
      <c r="I201" s="7"/>
      <c r="N201" s="3" t="s">
        <v>302</v>
      </c>
    </row>
    <row r="202" spans="1:14" ht="12.75">
      <c r="A202" s="8"/>
      <c r="B202" s="7"/>
      <c r="C202" s="7"/>
      <c r="D202" s="7"/>
      <c r="E202" s="7"/>
      <c r="F202" s="7"/>
      <c r="G202" s="7"/>
      <c r="H202" s="7"/>
      <c r="I202" s="7"/>
      <c r="N202" s="3" t="s">
        <v>301</v>
      </c>
    </row>
    <row r="203" spans="1:14" ht="12.75">
      <c r="A203" s="8"/>
      <c r="B203" s="7"/>
      <c r="C203" s="7"/>
      <c r="D203" s="7"/>
      <c r="E203" s="7"/>
      <c r="F203" s="7"/>
      <c r="G203" s="7"/>
      <c r="H203" s="7"/>
      <c r="I203" s="7"/>
      <c r="N203" s="3" t="s">
        <v>300</v>
      </c>
    </row>
    <row r="204" spans="1:14" ht="12.75">
      <c r="A204" s="8"/>
      <c r="B204" s="7"/>
      <c r="C204" s="7"/>
      <c r="D204" s="7"/>
      <c r="E204" s="7"/>
      <c r="F204" s="7"/>
      <c r="G204" s="7"/>
      <c r="H204" s="7"/>
      <c r="I204" s="7"/>
      <c r="N204" s="3" t="s">
        <v>84</v>
      </c>
    </row>
    <row r="205" spans="1:14" ht="12.75">
      <c r="A205" s="8"/>
      <c r="B205" s="7"/>
      <c r="C205" s="7"/>
      <c r="D205" s="7"/>
      <c r="E205" s="7"/>
      <c r="F205" s="7"/>
      <c r="G205" s="7"/>
      <c r="H205" s="7"/>
      <c r="I205" s="7"/>
      <c r="N205" s="3" t="s">
        <v>85</v>
      </c>
    </row>
    <row r="206" spans="1:14" ht="12.75">
      <c r="A206" s="8"/>
      <c r="B206" s="7"/>
      <c r="C206" s="7"/>
      <c r="D206" s="7"/>
      <c r="E206" s="7"/>
      <c r="F206" s="7"/>
      <c r="G206" s="7"/>
      <c r="H206" s="7"/>
      <c r="I206" s="7"/>
      <c r="N206" s="3" t="s">
        <v>86</v>
      </c>
    </row>
    <row r="207" spans="1:14" ht="12.75">
      <c r="A207" s="8"/>
      <c r="B207" s="7"/>
      <c r="C207" s="7"/>
      <c r="D207" s="7"/>
      <c r="E207" s="7"/>
      <c r="F207" s="7"/>
      <c r="G207" s="7"/>
      <c r="H207" s="7"/>
      <c r="I207" s="7"/>
      <c r="N207" s="3" t="s">
        <v>87</v>
      </c>
    </row>
    <row r="208" spans="1:14" ht="12.75">
      <c r="A208" s="8"/>
      <c r="B208" s="7"/>
      <c r="C208" s="7"/>
      <c r="D208" s="7"/>
      <c r="E208" s="7"/>
      <c r="F208" s="7"/>
      <c r="G208" s="7"/>
      <c r="H208" s="7"/>
      <c r="I208" s="7"/>
      <c r="N208" s="3" t="s">
        <v>299</v>
      </c>
    </row>
    <row r="209" spans="1:14" ht="12.75">
      <c r="A209" s="8"/>
      <c r="B209" s="7"/>
      <c r="C209" s="7"/>
      <c r="D209" s="7"/>
      <c r="E209" s="7"/>
      <c r="F209" s="7"/>
      <c r="G209" s="7"/>
      <c r="H209" s="7"/>
      <c r="I209" s="7"/>
      <c r="N209" s="3" t="s">
        <v>88</v>
      </c>
    </row>
    <row r="210" spans="1:14" ht="12.75">
      <c r="A210" s="8"/>
      <c r="B210" s="7"/>
      <c r="C210" s="7"/>
      <c r="D210" s="7"/>
      <c r="E210" s="7"/>
      <c r="F210" s="7"/>
      <c r="G210" s="7"/>
      <c r="H210" s="7"/>
      <c r="I210" s="7"/>
      <c r="N210" s="3" t="s">
        <v>89</v>
      </c>
    </row>
    <row r="211" spans="1:14" ht="12.75">
      <c r="A211" s="8"/>
      <c r="B211" s="7"/>
      <c r="C211" s="7"/>
      <c r="D211" s="7"/>
      <c r="E211" s="7"/>
      <c r="F211" s="7"/>
      <c r="G211" s="7"/>
      <c r="H211" s="7"/>
      <c r="I211" s="7"/>
      <c r="N211" s="3" t="s">
        <v>90</v>
      </c>
    </row>
    <row r="212" spans="1:14" ht="12.75">
      <c r="A212" s="8"/>
      <c r="B212" s="7"/>
      <c r="C212" s="7"/>
      <c r="D212" s="7"/>
      <c r="E212" s="7"/>
      <c r="F212" s="7"/>
      <c r="G212" s="7"/>
      <c r="H212" s="7"/>
      <c r="I212" s="7"/>
      <c r="N212" s="3" t="s">
        <v>91</v>
      </c>
    </row>
    <row r="213" spans="1:14" ht="12.75">
      <c r="A213" s="8"/>
      <c r="B213" s="7"/>
      <c r="C213" s="7"/>
      <c r="D213" s="7"/>
      <c r="E213" s="7"/>
      <c r="F213" s="7"/>
      <c r="G213" s="7"/>
      <c r="H213" s="7"/>
      <c r="I213" s="7"/>
      <c r="N213" s="3" t="s">
        <v>92</v>
      </c>
    </row>
    <row r="214" spans="1:14" ht="12.75">
      <c r="A214" s="8"/>
      <c r="B214" s="7"/>
      <c r="C214" s="7"/>
      <c r="D214" s="7"/>
      <c r="E214" s="7"/>
      <c r="F214" s="7"/>
      <c r="G214" s="7"/>
      <c r="H214" s="7"/>
      <c r="I214" s="7"/>
      <c r="N214" s="3" t="s">
        <v>93</v>
      </c>
    </row>
    <row r="215" spans="1:14" ht="12.75">
      <c r="A215" s="8"/>
      <c r="B215" s="7"/>
      <c r="C215" s="7"/>
      <c r="D215" s="7"/>
      <c r="E215" s="7"/>
      <c r="F215" s="7"/>
      <c r="G215" s="7"/>
      <c r="H215" s="7"/>
      <c r="I215" s="7"/>
      <c r="N215" s="3" t="s">
        <v>298</v>
      </c>
    </row>
    <row r="216" spans="1:14" ht="12.75">
      <c r="A216" s="8"/>
      <c r="B216" s="7"/>
      <c r="C216" s="7"/>
      <c r="D216" s="7"/>
      <c r="E216" s="7"/>
      <c r="F216" s="7"/>
      <c r="G216" s="7"/>
      <c r="H216" s="7"/>
      <c r="I216" s="7"/>
      <c r="N216" s="3" t="s">
        <v>297</v>
      </c>
    </row>
    <row r="217" spans="1:14" ht="12.75">
      <c r="A217" s="8"/>
      <c r="B217" s="7"/>
      <c r="C217" s="7"/>
      <c r="D217" s="7"/>
      <c r="E217" s="7"/>
      <c r="F217" s="7"/>
      <c r="G217" s="7"/>
      <c r="H217" s="7"/>
      <c r="I217" s="7"/>
      <c r="N217" s="3" t="s">
        <v>296</v>
      </c>
    </row>
    <row r="218" spans="1:14" ht="12.75">
      <c r="A218" s="8"/>
      <c r="B218" s="7"/>
      <c r="C218" s="7"/>
      <c r="D218" s="7"/>
      <c r="E218" s="7"/>
      <c r="F218" s="7"/>
      <c r="G218" s="7"/>
      <c r="H218" s="7"/>
      <c r="I218" s="7"/>
      <c r="N218" s="3" t="s">
        <v>295</v>
      </c>
    </row>
    <row r="219" spans="1:14" ht="12.75">
      <c r="A219" s="8"/>
      <c r="B219" s="7"/>
      <c r="C219" s="7"/>
      <c r="D219" s="7"/>
      <c r="E219" s="7"/>
      <c r="F219" s="7"/>
      <c r="G219" s="7"/>
      <c r="H219" s="7"/>
      <c r="I219" s="7"/>
      <c r="N219" s="3" t="s">
        <v>294</v>
      </c>
    </row>
    <row r="220" spans="1:14" ht="12.75">
      <c r="A220" s="8"/>
      <c r="B220" s="7"/>
      <c r="C220" s="7"/>
      <c r="D220" s="7"/>
      <c r="E220" s="7"/>
      <c r="F220" s="7"/>
      <c r="G220" s="7"/>
      <c r="H220" s="7"/>
      <c r="I220" s="7"/>
      <c r="N220" s="3" t="s">
        <v>293</v>
      </c>
    </row>
    <row r="221" spans="1:14" ht="12.75">
      <c r="A221" s="8"/>
      <c r="B221" s="7"/>
      <c r="C221" s="7"/>
      <c r="D221" s="7"/>
      <c r="E221" s="7"/>
      <c r="F221" s="7"/>
      <c r="G221" s="7"/>
      <c r="H221" s="7"/>
      <c r="I221" s="7"/>
      <c r="N221" s="3" t="s">
        <v>292</v>
      </c>
    </row>
    <row r="222" spans="1:14" ht="12.75">
      <c r="A222" s="8"/>
      <c r="B222" s="7"/>
      <c r="C222" s="7"/>
      <c r="D222" s="7"/>
      <c r="E222" s="7"/>
      <c r="F222" s="7"/>
      <c r="G222" s="7"/>
      <c r="H222" s="7"/>
      <c r="I222" s="7"/>
      <c r="N222" s="3" t="s">
        <v>291</v>
      </c>
    </row>
    <row r="223" spans="1:14" ht="12.75">
      <c r="A223" s="8"/>
      <c r="B223" s="7"/>
      <c r="C223" s="7"/>
      <c r="D223" s="7"/>
      <c r="E223" s="7"/>
      <c r="F223" s="7"/>
      <c r="G223" s="7"/>
      <c r="H223" s="7"/>
      <c r="I223" s="7"/>
      <c r="N223" s="3" t="s">
        <v>290</v>
      </c>
    </row>
    <row r="224" spans="1:14" ht="12.75">
      <c r="A224" s="8"/>
      <c r="B224" s="7"/>
      <c r="C224" s="7"/>
      <c r="D224" s="7"/>
      <c r="E224" s="7"/>
      <c r="F224" s="7"/>
      <c r="G224" s="7"/>
      <c r="H224" s="7"/>
      <c r="I224" s="7"/>
      <c r="N224" s="3" t="s">
        <v>289</v>
      </c>
    </row>
    <row r="225" spans="1:14" ht="12.75">
      <c r="A225" s="8"/>
      <c r="B225" s="7"/>
      <c r="C225" s="7"/>
      <c r="D225" s="7"/>
      <c r="E225" s="7"/>
      <c r="F225" s="7"/>
      <c r="G225" s="7"/>
      <c r="H225" s="7"/>
      <c r="I225" s="7"/>
      <c r="N225" s="3" t="s">
        <v>288</v>
      </c>
    </row>
    <row r="226" spans="1:14" ht="12.75">
      <c r="A226" s="8"/>
      <c r="B226" s="7"/>
      <c r="C226" s="7"/>
      <c r="D226" s="7"/>
      <c r="E226" s="7"/>
      <c r="F226" s="7"/>
      <c r="G226" s="7"/>
      <c r="H226" s="7"/>
      <c r="I226" s="7"/>
      <c r="N226" s="3" t="s">
        <v>287</v>
      </c>
    </row>
    <row r="227" spans="1:14" ht="12.75">
      <c r="A227" s="8"/>
      <c r="B227" s="7"/>
      <c r="C227" s="7"/>
      <c r="D227" s="7"/>
      <c r="E227" s="7"/>
      <c r="F227" s="7"/>
      <c r="G227" s="7"/>
      <c r="H227" s="7"/>
      <c r="I227" s="7"/>
      <c r="N227" s="3" t="s">
        <v>286</v>
      </c>
    </row>
    <row r="228" spans="1:14" ht="12.75">
      <c r="A228" s="8"/>
      <c r="B228" s="7"/>
      <c r="C228" s="7"/>
      <c r="D228" s="7"/>
      <c r="E228" s="7"/>
      <c r="F228" s="7"/>
      <c r="G228" s="7"/>
      <c r="H228" s="7"/>
      <c r="I228" s="7"/>
      <c r="N228" s="3" t="s">
        <v>285</v>
      </c>
    </row>
    <row r="229" spans="1:14" ht="12.75">
      <c r="A229" s="8"/>
      <c r="B229" s="7"/>
      <c r="C229" s="7"/>
      <c r="D229" s="7"/>
      <c r="E229" s="7"/>
      <c r="F229" s="7"/>
      <c r="G229" s="7"/>
      <c r="H229" s="7"/>
      <c r="I229" s="7"/>
      <c r="N229" s="3" t="s">
        <v>284</v>
      </c>
    </row>
    <row r="230" spans="1:14" ht="12.75">
      <c r="A230" s="8"/>
      <c r="B230" s="7"/>
      <c r="C230" s="7"/>
      <c r="D230" s="7"/>
      <c r="E230" s="7"/>
      <c r="F230" s="7"/>
      <c r="G230" s="7"/>
      <c r="H230" s="7"/>
      <c r="I230" s="7"/>
      <c r="N230" s="3" t="s">
        <v>283</v>
      </c>
    </row>
    <row r="231" spans="1:14" ht="12.75">
      <c r="A231" s="8"/>
      <c r="B231" s="7"/>
      <c r="C231" s="7"/>
      <c r="D231" s="7"/>
      <c r="E231" s="7"/>
      <c r="F231" s="7"/>
      <c r="G231" s="7"/>
      <c r="H231" s="7"/>
      <c r="I231" s="7"/>
      <c r="N231" s="3" t="s">
        <v>282</v>
      </c>
    </row>
    <row r="232" spans="1:14" ht="12.75">
      <c r="A232" s="8"/>
      <c r="B232" s="7"/>
      <c r="C232" s="7"/>
      <c r="D232" s="7"/>
      <c r="E232" s="7"/>
      <c r="F232" s="7"/>
      <c r="G232" s="7"/>
      <c r="H232" s="7"/>
      <c r="I232" s="7"/>
      <c r="N232" s="3" t="s">
        <v>281</v>
      </c>
    </row>
    <row r="233" spans="1:14" ht="12.75">
      <c r="A233" s="8"/>
      <c r="B233" s="7"/>
      <c r="C233" s="7"/>
      <c r="D233" s="7"/>
      <c r="E233" s="7"/>
      <c r="F233" s="7"/>
      <c r="G233" s="7"/>
      <c r="H233" s="7"/>
      <c r="I233" s="7"/>
      <c r="N233" s="3" t="s">
        <v>280</v>
      </c>
    </row>
    <row r="234" spans="1:14" ht="12.75">
      <c r="A234" s="8"/>
      <c r="B234" s="7"/>
      <c r="C234" s="7"/>
      <c r="D234" s="7"/>
      <c r="E234" s="7"/>
      <c r="F234" s="7"/>
      <c r="G234" s="7"/>
      <c r="H234" s="7"/>
      <c r="I234" s="7"/>
      <c r="N234" s="3" t="s">
        <v>279</v>
      </c>
    </row>
    <row r="235" spans="1:14" ht="12.75">
      <c r="A235" s="8"/>
      <c r="B235" s="7"/>
      <c r="C235" s="7"/>
      <c r="D235" s="7"/>
      <c r="E235" s="7"/>
      <c r="F235" s="7"/>
      <c r="G235" s="7"/>
      <c r="H235" s="7"/>
      <c r="I235" s="7"/>
      <c r="N235" s="3" t="s">
        <v>278</v>
      </c>
    </row>
    <row r="236" spans="1:14" ht="12.75">
      <c r="A236" s="8"/>
      <c r="B236" s="7"/>
      <c r="C236" s="7"/>
      <c r="D236" s="7"/>
      <c r="E236" s="7"/>
      <c r="F236" s="7"/>
      <c r="G236" s="7"/>
      <c r="H236" s="7"/>
      <c r="I236" s="7"/>
      <c r="N236" s="3" t="s">
        <v>94</v>
      </c>
    </row>
    <row r="237" spans="1:14" ht="12.75">
      <c r="A237" s="8"/>
      <c r="B237" s="7"/>
      <c r="C237" s="7"/>
      <c r="D237" s="7"/>
      <c r="E237" s="7"/>
      <c r="F237" s="7"/>
      <c r="G237" s="7"/>
      <c r="H237" s="7"/>
      <c r="I237" s="7"/>
      <c r="N237" s="3" t="s">
        <v>277</v>
      </c>
    </row>
    <row r="238" spans="1:14" ht="12.75">
      <c r="A238" s="8"/>
      <c r="B238" s="7"/>
      <c r="C238" s="7"/>
      <c r="D238" s="7"/>
      <c r="E238" s="7"/>
      <c r="F238" s="7"/>
      <c r="G238" s="7"/>
      <c r="H238" s="7"/>
      <c r="I238" s="7"/>
      <c r="N238" s="3" t="s">
        <v>276</v>
      </c>
    </row>
    <row r="239" spans="1:14" ht="12.75">
      <c r="A239" s="8"/>
      <c r="B239" s="7"/>
      <c r="C239" s="7"/>
      <c r="D239" s="7"/>
      <c r="E239" s="7"/>
      <c r="F239" s="7"/>
      <c r="G239" s="7"/>
      <c r="H239" s="7"/>
      <c r="I239" s="7"/>
      <c r="N239" s="3" t="s">
        <v>275</v>
      </c>
    </row>
    <row r="240" spans="1:14" ht="12.75">
      <c r="A240" s="8"/>
      <c r="B240" s="7"/>
      <c r="C240" s="7"/>
      <c r="D240" s="7"/>
      <c r="E240" s="7"/>
      <c r="F240" s="7"/>
      <c r="G240" s="7"/>
      <c r="H240" s="7"/>
      <c r="I240" s="7"/>
      <c r="N240" s="3" t="s">
        <v>274</v>
      </c>
    </row>
    <row r="241" spans="1:14" ht="12.75">
      <c r="A241" s="8"/>
      <c r="B241" s="7"/>
      <c r="C241" s="7"/>
      <c r="D241" s="7"/>
      <c r="E241" s="7"/>
      <c r="F241" s="7"/>
      <c r="G241" s="7"/>
      <c r="H241" s="7"/>
      <c r="I241" s="7"/>
      <c r="N241" s="3" t="s">
        <v>274</v>
      </c>
    </row>
    <row r="242" spans="1:14" ht="12.75">
      <c r="A242" s="8"/>
      <c r="B242" s="7"/>
      <c r="C242" s="7"/>
      <c r="D242" s="7"/>
      <c r="E242" s="7"/>
      <c r="F242" s="7"/>
      <c r="G242" s="7"/>
      <c r="H242" s="7"/>
      <c r="I242" s="7"/>
      <c r="N242" s="3" t="s">
        <v>273</v>
      </c>
    </row>
    <row r="243" spans="1:14" ht="12.75">
      <c r="A243" s="8"/>
      <c r="B243" s="7"/>
      <c r="C243" s="7"/>
      <c r="D243" s="7"/>
      <c r="E243" s="7"/>
      <c r="F243" s="7"/>
      <c r="G243" s="7"/>
      <c r="H243" s="7"/>
      <c r="I243" s="7"/>
      <c r="N243" s="3" t="s">
        <v>272</v>
      </c>
    </row>
    <row r="244" spans="1:14" ht="12.75">
      <c r="A244" s="8"/>
      <c r="B244" s="7"/>
      <c r="C244" s="7"/>
      <c r="D244" s="7"/>
      <c r="E244" s="7"/>
      <c r="F244" s="7"/>
      <c r="G244" s="7"/>
      <c r="H244" s="7"/>
      <c r="I244" s="7"/>
      <c r="N244" s="3" t="s">
        <v>271</v>
      </c>
    </row>
    <row r="245" spans="1:14" ht="12.75">
      <c r="A245" s="8"/>
      <c r="B245" s="7"/>
      <c r="C245" s="7"/>
      <c r="D245" s="7"/>
      <c r="E245" s="7"/>
      <c r="F245" s="7"/>
      <c r="G245" s="7"/>
      <c r="H245" s="7"/>
      <c r="I245" s="7"/>
      <c r="N245" s="3" t="s">
        <v>95</v>
      </c>
    </row>
    <row r="246" spans="1:14" ht="12.75">
      <c r="A246" s="8"/>
      <c r="B246" s="7"/>
      <c r="C246" s="7"/>
      <c r="D246" s="7"/>
      <c r="E246" s="7"/>
      <c r="F246" s="7"/>
      <c r="G246" s="7"/>
      <c r="H246" s="7"/>
      <c r="I246" s="7"/>
      <c r="N246" s="3" t="s">
        <v>96</v>
      </c>
    </row>
    <row r="247" spans="1:14" ht="12.75">
      <c r="A247" s="8"/>
      <c r="B247" s="7"/>
      <c r="C247" s="7"/>
      <c r="D247" s="7"/>
      <c r="E247" s="7"/>
      <c r="F247" s="7"/>
      <c r="G247" s="7"/>
      <c r="H247" s="7"/>
      <c r="I247" s="7"/>
      <c r="N247" s="3" t="s">
        <v>270</v>
      </c>
    </row>
    <row r="248" spans="1:14" ht="12.75">
      <c r="A248" s="8"/>
      <c r="B248" s="7"/>
      <c r="C248" s="7"/>
      <c r="D248" s="7"/>
      <c r="E248" s="7"/>
      <c r="F248" s="7"/>
      <c r="G248" s="7"/>
      <c r="H248" s="7"/>
      <c r="I248" s="7"/>
      <c r="N248" s="3" t="s">
        <v>269</v>
      </c>
    </row>
    <row r="249" spans="1:14" ht="12.75">
      <c r="A249" s="8"/>
      <c r="B249" s="7"/>
      <c r="C249" s="7"/>
      <c r="D249" s="7"/>
      <c r="E249" s="7"/>
      <c r="F249" s="7"/>
      <c r="G249" s="7"/>
      <c r="H249" s="7"/>
      <c r="I249" s="7"/>
      <c r="N249" s="3" t="s">
        <v>268</v>
      </c>
    </row>
    <row r="250" spans="1:14" ht="12.75">
      <c r="A250" s="8"/>
      <c r="B250" s="7"/>
      <c r="C250" s="7"/>
      <c r="D250" s="7"/>
      <c r="E250" s="7"/>
      <c r="F250" s="7"/>
      <c r="G250" s="7"/>
      <c r="H250" s="7"/>
      <c r="I250" s="7"/>
      <c r="N250" s="3" t="s">
        <v>267</v>
      </c>
    </row>
    <row r="251" spans="1:14" ht="12.75">
      <c r="A251" s="8"/>
      <c r="B251" s="7"/>
      <c r="C251" s="7"/>
      <c r="D251" s="7"/>
      <c r="E251" s="7"/>
      <c r="F251" s="7"/>
      <c r="G251" s="7"/>
      <c r="H251" s="7"/>
      <c r="I251" s="7"/>
      <c r="N251" s="3" t="s">
        <v>266</v>
      </c>
    </row>
    <row r="252" spans="1:14" ht="12.75">
      <c r="A252" s="8"/>
      <c r="B252" s="7"/>
      <c r="C252" s="7"/>
      <c r="D252" s="7"/>
      <c r="E252" s="7"/>
      <c r="F252" s="7"/>
      <c r="G252" s="7"/>
      <c r="H252" s="7"/>
      <c r="I252" s="7"/>
      <c r="N252" s="3" t="s">
        <v>265</v>
      </c>
    </row>
    <row r="253" spans="1:14" ht="12.75">
      <c r="A253" s="8"/>
      <c r="B253" s="7"/>
      <c r="C253" s="7"/>
      <c r="D253" s="7"/>
      <c r="E253" s="7"/>
      <c r="F253" s="7"/>
      <c r="G253" s="7"/>
      <c r="H253" s="7"/>
      <c r="I253" s="7"/>
      <c r="N253" s="3" t="s">
        <v>264</v>
      </c>
    </row>
    <row r="254" spans="1:14" ht="12.75">
      <c r="A254" s="8"/>
      <c r="B254" s="7"/>
      <c r="C254" s="7"/>
      <c r="D254" s="7"/>
      <c r="E254" s="7"/>
      <c r="F254" s="7"/>
      <c r="G254" s="7"/>
      <c r="H254" s="7"/>
      <c r="I254" s="7"/>
      <c r="N254" s="3" t="s">
        <v>263</v>
      </c>
    </row>
    <row r="255" spans="1:14" ht="12.75">
      <c r="A255" s="8"/>
      <c r="B255" s="7"/>
      <c r="C255" s="7"/>
      <c r="D255" s="7"/>
      <c r="E255" s="7"/>
      <c r="F255" s="7"/>
      <c r="G255" s="7"/>
      <c r="H255" s="7"/>
      <c r="I255" s="7"/>
      <c r="N255" s="3" t="s">
        <v>262</v>
      </c>
    </row>
    <row r="256" spans="1:14" ht="12.75">
      <c r="A256" s="8"/>
      <c r="B256" s="7"/>
      <c r="C256" s="7"/>
      <c r="D256" s="7"/>
      <c r="E256" s="7"/>
      <c r="F256" s="7"/>
      <c r="G256" s="7"/>
      <c r="H256" s="7"/>
      <c r="I256" s="7"/>
      <c r="N256" s="3" t="s">
        <v>97</v>
      </c>
    </row>
    <row r="257" spans="1:14" ht="12.75">
      <c r="A257" s="8"/>
      <c r="B257" s="7"/>
      <c r="C257" s="7"/>
      <c r="D257" s="7"/>
      <c r="E257" s="7"/>
      <c r="F257" s="7"/>
      <c r="G257" s="7"/>
      <c r="H257" s="7"/>
      <c r="I257" s="7"/>
      <c r="N257" s="3" t="s">
        <v>98</v>
      </c>
    </row>
    <row r="258" spans="1:14" ht="12.75">
      <c r="A258" s="8"/>
      <c r="B258" s="7"/>
      <c r="C258" s="7"/>
      <c r="D258" s="7"/>
      <c r="E258" s="7"/>
      <c r="F258" s="7"/>
      <c r="G258" s="7"/>
      <c r="H258" s="7"/>
      <c r="I258" s="7"/>
      <c r="N258" s="3" t="s">
        <v>261</v>
      </c>
    </row>
    <row r="259" spans="1:14" ht="12.75">
      <c r="A259" s="8"/>
      <c r="B259" s="7"/>
      <c r="C259" s="7"/>
      <c r="D259" s="7"/>
      <c r="E259" s="7"/>
      <c r="F259" s="7"/>
      <c r="G259" s="7"/>
      <c r="H259" s="7"/>
      <c r="I259" s="7"/>
      <c r="N259" s="3" t="s">
        <v>99</v>
      </c>
    </row>
    <row r="260" spans="1:14" ht="12.75">
      <c r="A260" s="8"/>
      <c r="B260" s="7"/>
      <c r="C260" s="7"/>
      <c r="D260" s="7"/>
      <c r="E260" s="7"/>
      <c r="F260" s="7"/>
      <c r="G260" s="7"/>
      <c r="H260" s="7"/>
      <c r="I260" s="7"/>
      <c r="N260" s="3" t="s">
        <v>260</v>
      </c>
    </row>
    <row r="261" spans="1:14" ht="12.75">
      <c r="A261" s="8"/>
      <c r="B261" s="7"/>
      <c r="C261" s="7"/>
      <c r="D261" s="7"/>
      <c r="E261" s="7"/>
      <c r="F261" s="7"/>
      <c r="G261" s="7"/>
      <c r="H261" s="7"/>
      <c r="I261" s="7"/>
      <c r="N261" s="3" t="s">
        <v>100</v>
      </c>
    </row>
    <row r="262" spans="1:14" ht="12.75">
      <c r="A262" s="8"/>
      <c r="B262" s="7"/>
      <c r="C262" s="7"/>
      <c r="D262" s="7"/>
      <c r="E262" s="7"/>
      <c r="F262" s="7"/>
      <c r="G262" s="7"/>
      <c r="H262" s="7"/>
      <c r="I262" s="7"/>
      <c r="N262" s="3" t="s">
        <v>259</v>
      </c>
    </row>
    <row r="263" spans="1:14" ht="12.75">
      <c r="A263" s="8"/>
      <c r="B263" s="7"/>
      <c r="C263" s="7"/>
      <c r="D263" s="7"/>
      <c r="E263" s="7"/>
      <c r="F263" s="7"/>
      <c r="G263" s="7"/>
      <c r="H263" s="7"/>
      <c r="I263" s="7"/>
      <c r="N263" s="3" t="s">
        <v>258</v>
      </c>
    </row>
    <row r="264" spans="1:14" ht="12.75">
      <c r="A264" s="8"/>
      <c r="B264" s="7"/>
      <c r="C264" s="7"/>
      <c r="D264" s="7"/>
      <c r="E264" s="7"/>
      <c r="F264" s="7"/>
      <c r="G264" s="7"/>
      <c r="H264" s="7"/>
      <c r="I264" s="7"/>
      <c r="N264" s="3" t="s">
        <v>257</v>
      </c>
    </row>
    <row r="265" spans="1:14" ht="12.75">
      <c r="A265" s="8"/>
      <c r="B265" s="7"/>
      <c r="C265" s="7"/>
      <c r="D265" s="7"/>
      <c r="E265" s="7"/>
      <c r="F265" s="7"/>
      <c r="G265" s="7"/>
      <c r="H265" s="7"/>
      <c r="I265" s="7"/>
      <c r="N265" s="3" t="s">
        <v>256</v>
      </c>
    </row>
    <row r="266" spans="1:14" ht="12.75">
      <c r="A266" s="8"/>
      <c r="B266" s="7"/>
      <c r="C266" s="7"/>
      <c r="D266" s="7"/>
      <c r="E266" s="7"/>
      <c r="F266" s="7"/>
      <c r="G266" s="7"/>
      <c r="H266" s="7"/>
      <c r="I266" s="7"/>
      <c r="N266" s="3" t="s">
        <v>255</v>
      </c>
    </row>
    <row r="267" spans="1:14" ht="12.75">
      <c r="A267" s="8"/>
      <c r="B267" s="7"/>
      <c r="C267" s="7"/>
      <c r="D267" s="7"/>
      <c r="E267" s="7"/>
      <c r="F267" s="7"/>
      <c r="G267" s="7"/>
      <c r="H267" s="7"/>
      <c r="I267" s="7"/>
      <c r="N267" s="3" t="s">
        <v>254</v>
      </c>
    </row>
    <row r="268" spans="1:14" ht="12.75">
      <c r="A268" s="8"/>
      <c r="B268" s="7"/>
      <c r="C268" s="7"/>
      <c r="D268" s="7"/>
      <c r="E268" s="7"/>
      <c r="F268" s="7"/>
      <c r="G268" s="7"/>
      <c r="H268" s="7"/>
      <c r="I268" s="7"/>
      <c r="N268" s="3" t="s">
        <v>253</v>
      </c>
    </row>
    <row r="269" spans="1:14" ht="12.75">
      <c r="A269" s="8"/>
      <c r="B269" s="7"/>
      <c r="C269" s="7"/>
      <c r="D269" s="7"/>
      <c r="E269" s="7"/>
      <c r="F269" s="7"/>
      <c r="G269" s="7"/>
      <c r="H269" s="7"/>
      <c r="I269" s="7"/>
      <c r="N269" s="3" t="s">
        <v>252</v>
      </c>
    </row>
    <row r="270" spans="1:14" ht="12.75">
      <c r="A270" s="8"/>
      <c r="B270" s="7"/>
      <c r="C270" s="7"/>
      <c r="D270" s="7"/>
      <c r="E270" s="7"/>
      <c r="F270" s="7"/>
      <c r="G270" s="7"/>
      <c r="H270" s="7"/>
      <c r="I270" s="7"/>
      <c r="N270" s="3" t="s">
        <v>251</v>
      </c>
    </row>
    <row r="271" spans="1:14" ht="12.75">
      <c r="A271" s="8"/>
      <c r="B271" s="7"/>
      <c r="C271" s="7"/>
      <c r="D271" s="7"/>
      <c r="E271" s="7"/>
      <c r="F271" s="7"/>
      <c r="G271" s="7"/>
      <c r="H271" s="7"/>
      <c r="I271" s="7"/>
      <c r="N271" s="3" t="s">
        <v>101</v>
      </c>
    </row>
    <row r="272" spans="1:14" ht="12.75">
      <c r="A272" s="8"/>
      <c r="B272" s="7"/>
      <c r="C272" s="7"/>
      <c r="D272" s="7"/>
      <c r="E272" s="7"/>
      <c r="F272" s="7"/>
      <c r="G272" s="7"/>
      <c r="H272" s="7"/>
      <c r="I272" s="7"/>
      <c r="N272" s="3" t="s">
        <v>102</v>
      </c>
    </row>
    <row r="273" spans="1:14" ht="12.75">
      <c r="A273" s="8"/>
      <c r="B273" s="7"/>
      <c r="C273" s="7"/>
      <c r="D273" s="7"/>
      <c r="E273" s="7"/>
      <c r="F273" s="7"/>
      <c r="G273" s="7"/>
      <c r="H273" s="7"/>
      <c r="I273" s="7"/>
      <c r="N273" s="3" t="s">
        <v>103</v>
      </c>
    </row>
    <row r="274" spans="1:14" ht="12.75">
      <c r="A274" s="8"/>
      <c r="B274" s="7"/>
      <c r="C274" s="7"/>
      <c r="D274" s="7"/>
      <c r="E274" s="7"/>
      <c r="F274" s="7"/>
      <c r="G274" s="7"/>
      <c r="H274" s="7"/>
      <c r="I274" s="7"/>
      <c r="N274" s="3" t="s">
        <v>104</v>
      </c>
    </row>
    <row r="275" spans="1:14" ht="12.75">
      <c r="A275" s="8"/>
      <c r="B275" s="7"/>
      <c r="C275" s="7"/>
      <c r="D275" s="7"/>
      <c r="E275" s="7"/>
      <c r="F275" s="7"/>
      <c r="G275" s="7"/>
      <c r="H275" s="7"/>
      <c r="I275" s="7"/>
      <c r="N275" s="3" t="s">
        <v>250</v>
      </c>
    </row>
    <row r="276" spans="1:14" ht="12.75">
      <c r="A276" s="8"/>
      <c r="B276" s="7"/>
      <c r="C276" s="7"/>
      <c r="D276" s="7"/>
      <c r="E276" s="7"/>
      <c r="F276" s="7"/>
      <c r="G276" s="7"/>
      <c r="H276" s="7"/>
      <c r="I276" s="7"/>
      <c r="N276" s="3" t="s">
        <v>249</v>
      </c>
    </row>
    <row r="277" spans="1:14" ht="12.75">
      <c r="A277" s="8"/>
      <c r="B277" s="7"/>
      <c r="C277" s="7"/>
      <c r="D277" s="7"/>
      <c r="E277" s="7"/>
      <c r="F277" s="7"/>
      <c r="G277" s="7"/>
      <c r="H277" s="7"/>
      <c r="I277" s="7"/>
      <c r="N277" s="3" t="s">
        <v>248</v>
      </c>
    </row>
    <row r="278" spans="1:14" ht="12.75">
      <c r="A278" s="8"/>
      <c r="B278" s="7"/>
      <c r="C278" s="7"/>
      <c r="D278" s="7"/>
      <c r="E278" s="7"/>
      <c r="F278" s="7"/>
      <c r="G278" s="7"/>
      <c r="H278" s="7"/>
      <c r="I278" s="7"/>
      <c r="N278" s="3" t="s">
        <v>247</v>
      </c>
    </row>
    <row r="279" spans="1:14" ht="12.75">
      <c r="A279" s="8"/>
      <c r="B279" s="7"/>
      <c r="C279" s="7"/>
      <c r="D279" s="7"/>
      <c r="E279" s="7"/>
      <c r="F279" s="7"/>
      <c r="G279" s="7"/>
      <c r="H279" s="7"/>
      <c r="I279" s="7"/>
      <c r="N279" s="3" t="s">
        <v>246</v>
      </c>
    </row>
    <row r="280" spans="1:14" ht="12.75">
      <c r="A280" s="8"/>
      <c r="B280" s="7"/>
      <c r="C280" s="7"/>
      <c r="D280" s="7"/>
      <c r="E280" s="7"/>
      <c r="F280" s="7"/>
      <c r="G280" s="7"/>
      <c r="H280" s="7"/>
      <c r="I280" s="7"/>
      <c r="N280" s="3" t="s">
        <v>245</v>
      </c>
    </row>
    <row r="281" spans="1:14" ht="12.75">
      <c r="A281" s="8"/>
      <c r="B281" s="7"/>
      <c r="C281" s="7"/>
      <c r="D281" s="7"/>
      <c r="E281" s="7"/>
      <c r="F281" s="7"/>
      <c r="G281" s="7"/>
      <c r="H281" s="7"/>
      <c r="I281" s="7"/>
      <c r="N281" s="3" t="s">
        <v>244</v>
      </c>
    </row>
    <row r="282" spans="1:14" ht="12.75">
      <c r="A282" s="8"/>
      <c r="B282" s="7"/>
      <c r="C282" s="7"/>
      <c r="D282" s="7"/>
      <c r="E282" s="7"/>
      <c r="F282" s="7"/>
      <c r="G282" s="7"/>
      <c r="H282" s="7"/>
      <c r="I282" s="7"/>
      <c r="N282" s="3" t="s">
        <v>243</v>
      </c>
    </row>
    <row r="283" spans="1:14" ht="12.75">
      <c r="A283" s="8"/>
      <c r="B283" s="7"/>
      <c r="C283" s="7"/>
      <c r="D283" s="7"/>
      <c r="E283" s="7"/>
      <c r="F283" s="7"/>
      <c r="G283" s="7"/>
      <c r="H283" s="7"/>
      <c r="I283" s="7"/>
      <c r="N283" s="3" t="s">
        <v>242</v>
      </c>
    </row>
    <row r="284" spans="1:14" ht="12.75">
      <c r="A284" s="8"/>
      <c r="B284" s="7"/>
      <c r="C284" s="7"/>
      <c r="D284" s="7"/>
      <c r="E284" s="7"/>
      <c r="F284" s="7"/>
      <c r="G284" s="7"/>
      <c r="H284" s="7"/>
      <c r="I284" s="7"/>
      <c r="N284" s="3" t="s">
        <v>241</v>
      </c>
    </row>
    <row r="285" spans="1:14" ht="12.75">
      <c r="A285" s="8"/>
      <c r="B285" s="7"/>
      <c r="C285" s="7"/>
      <c r="D285" s="7"/>
      <c r="E285" s="7"/>
      <c r="F285" s="7"/>
      <c r="G285" s="7"/>
      <c r="H285" s="7"/>
      <c r="I285" s="7"/>
      <c r="N285" s="3" t="s">
        <v>240</v>
      </c>
    </row>
    <row r="286" spans="1:14" ht="12.75">
      <c r="A286" s="8"/>
      <c r="B286" s="7"/>
      <c r="C286" s="7"/>
      <c r="D286" s="7"/>
      <c r="E286" s="7"/>
      <c r="F286" s="7"/>
      <c r="G286" s="7"/>
      <c r="H286" s="7"/>
      <c r="I286" s="7"/>
      <c r="N286" s="3" t="s">
        <v>105</v>
      </c>
    </row>
    <row r="287" spans="1:14" ht="12.75">
      <c r="A287" s="8"/>
      <c r="B287" s="7"/>
      <c r="C287" s="7"/>
      <c r="D287" s="7"/>
      <c r="E287" s="7"/>
      <c r="F287" s="7"/>
      <c r="G287" s="7"/>
      <c r="H287" s="7"/>
      <c r="I287" s="7"/>
      <c r="N287" s="3" t="s">
        <v>239</v>
      </c>
    </row>
    <row r="288" spans="1:14" ht="12.75">
      <c r="A288" s="8"/>
      <c r="B288" s="7"/>
      <c r="C288" s="7"/>
      <c r="D288" s="7"/>
      <c r="E288" s="7"/>
      <c r="F288" s="7"/>
      <c r="G288" s="7"/>
      <c r="H288" s="7"/>
      <c r="I288" s="7"/>
      <c r="N288" s="3" t="s">
        <v>106</v>
      </c>
    </row>
    <row r="289" spans="1:14" ht="12.75">
      <c r="A289" s="8"/>
      <c r="B289" s="7"/>
      <c r="C289" s="7"/>
      <c r="D289" s="7"/>
      <c r="E289" s="7"/>
      <c r="F289" s="7"/>
      <c r="G289" s="7"/>
      <c r="H289" s="7"/>
      <c r="I289" s="7"/>
      <c r="N289" s="3" t="s">
        <v>107</v>
      </c>
    </row>
    <row r="290" spans="1:14" ht="12.75">
      <c r="A290" s="8"/>
      <c r="B290" s="7"/>
      <c r="C290" s="7"/>
      <c r="D290" s="7"/>
      <c r="E290" s="7"/>
      <c r="F290" s="7"/>
      <c r="G290" s="7"/>
      <c r="H290" s="7"/>
      <c r="I290" s="7"/>
      <c r="N290" s="3" t="s">
        <v>108</v>
      </c>
    </row>
    <row r="291" spans="1:14" ht="12.75">
      <c r="A291" s="8"/>
      <c r="B291" s="7"/>
      <c r="C291" s="7"/>
      <c r="D291" s="7"/>
      <c r="E291" s="7"/>
      <c r="F291" s="7"/>
      <c r="G291" s="7"/>
      <c r="H291" s="7"/>
      <c r="I291" s="7"/>
      <c r="N291" s="3" t="s">
        <v>109</v>
      </c>
    </row>
    <row r="292" spans="1:14" ht="12.75">
      <c r="A292" s="8"/>
      <c r="B292" s="7"/>
      <c r="C292" s="7"/>
      <c r="D292" s="7"/>
      <c r="E292" s="7"/>
      <c r="F292" s="7"/>
      <c r="G292" s="7"/>
      <c r="H292" s="7"/>
      <c r="I292" s="7"/>
      <c r="N292" s="3" t="s">
        <v>110</v>
      </c>
    </row>
    <row r="293" spans="1:14" ht="12.75">
      <c r="A293" s="8"/>
      <c r="B293" s="7"/>
      <c r="C293" s="7"/>
      <c r="D293" s="7"/>
      <c r="E293" s="7"/>
      <c r="F293" s="7"/>
      <c r="G293" s="7"/>
      <c r="H293" s="7"/>
      <c r="I293" s="7"/>
      <c r="N293" s="3" t="s">
        <v>111</v>
      </c>
    </row>
    <row r="294" spans="1:14" ht="12.75">
      <c r="A294" s="8"/>
      <c r="B294" s="7"/>
      <c r="C294" s="7"/>
      <c r="D294" s="7"/>
      <c r="E294" s="7"/>
      <c r="F294" s="7"/>
      <c r="G294" s="7"/>
      <c r="H294" s="7"/>
      <c r="I294" s="7"/>
      <c r="N294" s="3" t="s">
        <v>238</v>
      </c>
    </row>
    <row r="295" spans="1:14" ht="12.75">
      <c r="A295" s="8"/>
      <c r="B295" s="7"/>
      <c r="C295" s="7"/>
      <c r="D295" s="7"/>
      <c r="E295" s="7"/>
      <c r="F295" s="7"/>
      <c r="G295" s="7"/>
      <c r="H295" s="7"/>
      <c r="I295" s="7"/>
      <c r="N295" s="3" t="s">
        <v>237</v>
      </c>
    </row>
    <row r="296" spans="1:14" ht="12.75">
      <c r="A296" s="8"/>
      <c r="B296" s="7"/>
      <c r="C296" s="7"/>
      <c r="D296" s="7"/>
      <c r="E296" s="7"/>
      <c r="F296" s="7"/>
      <c r="G296" s="7"/>
      <c r="H296" s="7"/>
      <c r="I296" s="7"/>
      <c r="N296" s="3" t="s">
        <v>236</v>
      </c>
    </row>
    <row r="297" spans="1:14" ht="12.75">
      <c r="A297" s="8"/>
      <c r="B297" s="7"/>
      <c r="C297" s="7"/>
      <c r="D297" s="7"/>
      <c r="E297" s="7"/>
      <c r="F297" s="7"/>
      <c r="G297" s="7"/>
      <c r="H297" s="7"/>
      <c r="I297" s="7"/>
      <c r="N297" s="3" t="s">
        <v>235</v>
      </c>
    </row>
    <row r="298" spans="1:14" ht="12.75">
      <c r="A298" s="8"/>
      <c r="B298" s="7"/>
      <c r="C298" s="7"/>
      <c r="D298" s="7"/>
      <c r="E298" s="7"/>
      <c r="F298" s="7"/>
      <c r="G298" s="7"/>
      <c r="H298" s="7"/>
      <c r="I298" s="7"/>
      <c r="N298" s="3" t="s">
        <v>234</v>
      </c>
    </row>
    <row r="299" spans="1:14" ht="12.75">
      <c r="A299" s="8"/>
      <c r="B299" s="7"/>
      <c r="C299" s="7"/>
      <c r="D299" s="7"/>
      <c r="E299" s="7"/>
      <c r="F299" s="7"/>
      <c r="G299" s="7"/>
      <c r="H299" s="7"/>
      <c r="I299" s="7"/>
      <c r="N299" s="3" t="s">
        <v>112</v>
      </c>
    </row>
    <row r="300" spans="1:14" ht="12.75">
      <c r="A300" s="8"/>
      <c r="B300" s="7"/>
      <c r="C300" s="7"/>
      <c r="D300" s="7"/>
      <c r="E300" s="7"/>
      <c r="F300" s="7"/>
      <c r="G300" s="7"/>
      <c r="H300" s="7"/>
      <c r="I300" s="7"/>
      <c r="N300" s="3" t="s">
        <v>113</v>
      </c>
    </row>
    <row r="301" spans="1:14" ht="12.75">
      <c r="A301" s="8"/>
      <c r="B301" s="7"/>
      <c r="C301" s="7"/>
      <c r="D301" s="7"/>
      <c r="E301" s="7"/>
      <c r="F301" s="7"/>
      <c r="G301" s="7"/>
      <c r="N301" s="3" t="s">
        <v>233</v>
      </c>
    </row>
    <row r="302" spans="1:14" ht="12.75">
      <c r="A302" s="8"/>
      <c r="B302" s="7"/>
      <c r="C302" s="7"/>
      <c r="D302" s="7"/>
      <c r="E302" s="7"/>
      <c r="F302" s="7"/>
      <c r="G302" s="7"/>
      <c r="N302" s="3" t="s">
        <v>114</v>
      </c>
    </row>
    <row r="303" spans="1:14" ht="12.75">
      <c r="A303" s="8"/>
      <c r="B303" s="7"/>
      <c r="C303" s="7"/>
      <c r="D303" s="7"/>
      <c r="E303" s="7"/>
      <c r="F303" s="7"/>
      <c r="G303" s="7"/>
      <c r="N303" s="3" t="s">
        <v>115</v>
      </c>
    </row>
    <row r="304" spans="1:14" ht="12.75">
      <c r="A304" s="8"/>
      <c r="B304" s="7"/>
      <c r="C304" s="7"/>
      <c r="D304" s="7"/>
      <c r="E304" s="7"/>
      <c r="F304" s="7"/>
      <c r="G304" s="7"/>
      <c r="N304" s="3" t="s">
        <v>232</v>
      </c>
    </row>
    <row r="305" spans="1:14" ht="12.75">
      <c r="A305" s="8"/>
      <c r="B305" s="7"/>
      <c r="C305" s="7"/>
      <c r="D305" s="7"/>
      <c r="E305" s="7"/>
      <c r="F305" s="7"/>
      <c r="G305" s="7"/>
      <c r="N305" s="3" t="s">
        <v>231</v>
      </c>
    </row>
    <row r="306" spans="1:14" ht="12.75">
      <c r="A306" s="8"/>
      <c r="B306" s="7"/>
      <c r="C306" s="7"/>
      <c r="D306" s="7"/>
      <c r="E306" s="7"/>
      <c r="F306" s="7"/>
      <c r="G306" s="7"/>
      <c r="N306" s="3" t="s">
        <v>230</v>
      </c>
    </row>
    <row r="307" spans="1:14" ht="12.75">
      <c r="A307" s="8"/>
      <c r="B307" s="7"/>
      <c r="C307" s="7"/>
      <c r="D307" s="7"/>
      <c r="E307" s="7"/>
      <c r="F307" s="7"/>
      <c r="G307" s="7"/>
      <c r="N307" s="3" t="s">
        <v>229</v>
      </c>
    </row>
    <row r="308" spans="1:14" ht="12.75">
      <c r="A308" s="8"/>
      <c r="B308" s="7"/>
      <c r="C308" s="7"/>
      <c r="D308" s="7"/>
      <c r="E308" s="7"/>
      <c r="F308" s="7"/>
      <c r="G308" s="7"/>
      <c r="N308" s="3" t="s">
        <v>228</v>
      </c>
    </row>
    <row r="309" spans="1:14" ht="12.75">
      <c r="A309" s="8"/>
      <c r="B309" s="7"/>
      <c r="C309" s="7"/>
      <c r="D309" s="7"/>
      <c r="E309" s="7"/>
      <c r="F309" s="7"/>
      <c r="G309" s="7"/>
      <c r="N309" s="3" t="s">
        <v>227</v>
      </c>
    </row>
    <row r="310" spans="1:14" ht="12.75">
      <c r="A310" s="8"/>
      <c r="B310" s="7"/>
      <c r="C310" s="7"/>
      <c r="D310" s="7"/>
      <c r="E310" s="7"/>
      <c r="F310" s="7"/>
      <c r="G310" s="7"/>
      <c r="N310" s="3" t="s">
        <v>116</v>
      </c>
    </row>
    <row r="311" spans="1:14" ht="12.75">
      <c r="A311" s="8"/>
      <c r="B311" s="7"/>
      <c r="C311" s="7"/>
      <c r="D311" s="7"/>
      <c r="E311" s="7"/>
      <c r="F311" s="7"/>
      <c r="G311" s="7"/>
      <c r="N311" s="3" t="s">
        <v>226</v>
      </c>
    </row>
    <row r="312" spans="1:14" ht="12.75">
      <c r="A312" s="8"/>
      <c r="B312" s="7"/>
      <c r="C312" s="7"/>
      <c r="D312" s="7"/>
      <c r="E312" s="7"/>
      <c r="F312" s="7"/>
      <c r="G312" s="7"/>
      <c r="N312" s="3" t="s">
        <v>117</v>
      </c>
    </row>
    <row r="313" spans="1:14" ht="12.75">
      <c r="A313" s="8"/>
      <c r="B313" s="7"/>
      <c r="C313" s="7"/>
      <c r="D313" s="7"/>
      <c r="E313" s="7"/>
      <c r="F313" s="7"/>
      <c r="G313" s="7"/>
      <c r="N313" s="3" t="s">
        <v>118</v>
      </c>
    </row>
    <row r="314" spans="1:14" ht="12.75">
      <c r="A314" s="8"/>
      <c r="B314" s="7"/>
      <c r="C314" s="7"/>
      <c r="D314" s="7"/>
      <c r="E314" s="7"/>
      <c r="F314" s="7"/>
      <c r="G314" s="7"/>
      <c r="N314" s="3" t="s">
        <v>225</v>
      </c>
    </row>
    <row r="315" spans="1:14" ht="12.75">
      <c r="A315" s="8"/>
      <c r="B315" s="7"/>
      <c r="C315" s="7"/>
      <c r="D315" s="7"/>
      <c r="E315" s="7"/>
      <c r="F315" s="7"/>
      <c r="G315" s="7"/>
      <c r="N315" s="3" t="s">
        <v>119</v>
      </c>
    </row>
    <row r="316" spans="1:14" ht="12.75">
      <c r="A316" s="8"/>
      <c r="B316" s="7"/>
      <c r="C316" s="7"/>
      <c r="D316" s="7"/>
      <c r="E316" s="7"/>
      <c r="F316" s="7"/>
      <c r="G316" s="7"/>
      <c r="N316" s="3" t="s">
        <v>120</v>
      </c>
    </row>
    <row r="317" spans="1:14" ht="12.75">
      <c r="A317" s="8"/>
      <c r="B317" s="7"/>
      <c r="C317" s="7"/>
      <c r="D317" s="7"/>
      <c r="E317" s="7"/>
      <c r="F317" s="7"/>
      <c r="G317" s="7"/>
      <c r="N317" s="3" t="s">
        <v>121</v>
      </c>
    </row>
    <row r="318" spans="1:14" ht="12.75">
      <c r="A318" s="8"/>
      <c r="B318" s="7"/>
      <c r="C318" s="7"/>
      <c r="D318" s="7"/>
      <c r="E318" s="7"/>
      <c r="F318" s="7"/>
      <c r="G318" s="7"/>
      <c r="N318" s="3" t="s">
        <v>122</v>
      </c>
    </row>
    <row r="319" spans="1:14" ht="12.75">
      <c r="A319" s="8"/>
      <c r="B319" s="7"/>
      <c r="C319" s="7"/>
      <c r="D319" s="7"/>
      <c r="E319" s="7"/>
      <c r="F319" s="7"/>
      <c r="G319" s="7"/>
      <c r="N319" s="3" t="s">
        <v>123</v>
      </c>
    </row>
    <row r="320" spans="1:14" ht="12.75">
      <c r="A320" s="8"/>
      <c r="B320" s="7"/>
      <c r="C320" s="7"/>
      <c r="D320" s="7"/>
      <c r="E320" s="7"/>
      <c r="F320" s="7"/>
      <c r="G320" s="7"/>
      <c r="N320" s="3" t="s">
        <v>224</v>
      </c>
    </row>
    <row r="321" spans="1:14" ht="12.75">
      <c r="A321" s="8"/>
      <c r="B321" s="7"/>
      <c r="C321" s="7"/>
      <c r="D321" s="7"/>
      <c r="E321" s="7"/>
      <c r="F321" s="7"/>
      <c r="G321" s="7"/>
      <c r="N321" s="3" t="s">
        <v>223</v>
      </c>
    </row>
    <row r="322" spans="1:14" ht="12.75">
      <c r="A322" s="8"/>
      <c r="B322" s="7"/>
      <c r="C322" s="7"/>
      <c r="D322" s="7"/>
      <c r="E322" s="7"/>
      <c r="F322" s="7"/>
      <c r="G322" s="7"/>
      <c r="N322" s="3" t="s">
        <v>124</v>
      </c>
    </row>
    <row r="323" spans="1:14" ht="12.75">
      <c r="A323" s="8"/>
      <c r="B323" s="7"/>
      <c r="C323" s="7"/>
      <c r="D323" s="7"/>
      <c r="E323" s="7"/>
      <c r="F323" s="7"/>
      <c r="G323" s="7"/>
      <c r="N323" s="3" t="s">
        <v>125</v>
      </c>
    </row>
    <row r="324" spans="1:14" ht="12.75">
      <c r="A324" s="8"/>
      <c r="B324" s="7"/>
      <c r="C324" s="7"/>
      <c r="D324" s="7"/>
      <c r="E324" s="7"/>
      <c r="F324" s="7"/>
      <c r="G324" s="7"/>
      <c r="N324" s="3" t="s">
        <v>222</v>
      </c>
    </row>
    <row r="325" spans="1:14" ht="12.75">
      <c r="A325" s="8"/>
      <c r="B325" s="7"/>
      <c r="C325" s="7"/>
      <c r="D325" s="7"/>
      <c r="E325" s="7"/>
      <c r="F325" s="7"/>
      <c r="G325" s="7"/>
      <c r="N325" s="3" t="s">
        <v>221</v>
      </c>
    </row>
    <row r="326" spans="1:14" ht="12.75">
      <c r="A326" s="8"/>
      <c r="B326" s="7"/>
      <c r="C326" s="7"/>
      <c r="D326" s="7"/>
      <c r="E326" s="7"/>
      <c r="F326" s="7"/>
      <c r="G326" s="7"/>
      <c r="N326" s="3" t="s">
        <v>133</v>
      </c>
    </row>
    <row r="327" spans="1:14" ht="12.75">
      <c r="A327" s="8"/>
      <c r="B327" s="7"/>
      <c r="C327" s="7"/>
      <c r="D327" s="7"/>
      <c r="E327" s="7"/>
      <c r="F327" s="7"/>
      <c r="G327" s="7"/>
      <c r="N327" s="3" t="s">
        <v>126</v>
      </c>
    </row>
    <row r="328" spans="1:14" ht="12.75">
      <c r="A328" s="8"/>
      <c r="B328" s="7"/>
      <c r="C328" s="7"/>
      <c r="D328" s="7"/>
      <c r="E328" s="7"/>
      <c r="F328" s="7"/>
      <c r="G328" s="7"/>
      <c r="N328" s="3" t="s">
        <v>127</v>
      </c>
    </row>
    <row r="329" spans="1:14" ht="12.75">
      <c r="A329" s="8"/>
      <c r="B329" s="7"/>
      <c r="C329" s="7"/>
      <c r="D329" s="7"/>
      <c r="E329" s="7"/>
      <c r="F329" s="7"/>
      <c r="G329" s="7"/>
      <c r="N329" s="3" t="s">
        <v>134</v>
      </c>
    </row>
    <row r="330" spans="3:14" ht="12.75">
      <c r="C330" s="7"/>
      <c r="N330" s="3" t="s">
        <v>220</v>
      </c>
    </row>
    <row r="331" ht="12.75">
      <c r="N331" s="3" t="s">
        <v>219</v>
      </c>
    </row>
    <row r="332" ht="12.75">
      <c r="N332" s="3" t="s">
        <v>218</v>
      </c>
    </row>
    <row r="333" ht="12.75">
      <c r="N333" s="3" t="s">
        <v>217</v>
      </c>
    </row>
    <row r="334" ht="12.75">
      <c r="N334" s="3" t="s">
        <v>216</v>
      </c>
    </row>
    <row r="335" ht="12.75">
      <c r="N335" s="3" t="s">
        <v>215</v>
      </c>
    </row>
    <row r="336" ht="12.75">
      <c r="N336" s="3" t="s">
        <v>214</v>
      </c>
    </row>
    <row r="337" ht="12.75">
      <c r="N337" s="3" t="s">
        <v>128</v>
      </c>
    </row>
    <row r="338" ht="12.75">
      <c r="N338" s="3" t="s">
        <v>129</v>
      </c>
    </row>
    <row r="339" ht="12.75">
      <c r="N339" s="3" t="s">
        <v>213</v>
      </c>
    </row>
    <row r="340" ht="12.75">
      <c r="N340" s="3" t="s">
        <v>212</v>
      </c>
    </row>
    <row r="341" ht="12.75">
      <c r="N341" s="3" t="s">
        <v>211</v>
      </c>
    </row>
  </sheetData>
  <sheetProtection/>
  <mergeCells count="2">
    <mergeCell ref="B5:C5"/>
    <mergeCell ref="B7:D7"/>
  </mergeCells>
  <conditionalFormatting sqref="B124:B329">
    <cfRule type="expression" priority="30" dxfId="28" stopIfTrue="1">
      <formula>A124&lt;&gt;""</formula>
    </cfRule>
  </conditionalFormatting>
  <conditionalFormatting sqref="C124:C330">
    <cfRule type="expression" priority="29" dxfId="28" stopIfTrue="1">
      <formula>A124&lt;&gt;""</formula>
    </cfRule>
  </conditionalFormatting>
  <conditionalFormatting sqref="D124:D329">
    <cfRule type="expression" priority="27" dxfId="29" stopIfTrue="1">
      <formula>OR(C124="date",C124="text")</formula>
    </cfRule>
    <cfRule type="expression" priority="28" dxfId="28" stopIfTrue="1">
      <formula>OR(C124="number")</formula>
    </cfRule>
  </conditionalFormatting>
  <conditionalFormatting sqref="E124:E329">
    <cfRule type="expression" priority="25" dxfId="29" stopIfTrue="1">
      <formula>OR(C124="number",C124="text")</formula>
    </cfRule>
    <cfRule type="expression" priority="26" dxfId="28" stopIfTrue="1">
      <formula>OR(C124="datetime")</formula>
    </cfRule>
  </conditionalFormatting>
  <conditionalFormatting sqref="F124:G329">
    <cfRule type="expression" priority="23" dxfId="30" stopIfTrue="1">
      <formula>OR($C124="number",$C124="text")</formula>
    </cfRule>
    <cfRule type="expression" priority="24" dxfId="29" stopIfTrue="1">
      <formula>OR($C124="date")</formula>
    </cfRule>
  </conditionalFormatting>
  <conditionalFormatting sqref="B49:I49 B56:AO59">
    <cfRule type="expression" priority="22" dxfId="19" stopIfTrue="1">
      <formula>NOT(ISBLANK($B$51:$B$58))</formula>
    </cfRule>
  </conditionalFormatting>
  <conditionalFormatting sqref="B124:B148">
    <cfRule type="expression" priority="20" dxfId="28" stopIfTrue="1">
      <formula>A124&lt;&gt;""</formula>
    </cfRule>
  </conditionalFormatting>
  <conditionalFormatting sqref="D124:D148">
    <cfRule type="expression" priority="17" dxfId="29" stopIfTrue="1">
      <formula>OR(C124="date",C124="text")</formula>
    </cfRule>
    <cfRule type="expression" priority="18" dxfId="28" stopIfTrue="1">
      <formula>OR(C124="number")</formula>
    </cfRule>
  </conditionalFormatting>
  <conditionalFormatting sqref="E124:E148">
    <cfRule type="expression" priority="15" dxfId="29" stopIfTrue="1">
      <formula>OR(C124="number",C124="text")</formula>
    </cfRule>
    <cfRule type="expression" priority="16" dxfId="28" stopIfTrue="1">
      <formula>OR(C124="datetime")</formula>
    </cfRule>
  </conditionalFormatting>
  <conditionalFormatting sqref="F124:G148 G149:G153">
    <cfRule type="expression" priority="13" dxfId="30" stopIfTrue="1">
      <formula>OR($C124="number",$C124="text")</formula>
    </cfRule>
    <cfRule type="expression" priority="14" dxfId="29" stopIfTrue="1">
      <formula>OR($C124="date")</formula>
    </cfRule>
  </conditionalFormatting>
  <conditionalFormatting sqref="B124:B148">
    <cfRule type="expression" priority="12" dxfId="28" stopIfTrue="1">
      <formula>A124&lt;&gt;""</formula>
    </cfRule>
  </conditionalFormatting>
  <conditionalFormatting sqref="D124:D148">
    <cfRule type="expression" priority="9" dxfId="29" stopIfTrue="1">
      <formula>OR(C124="date",C124="text")</formula>
    </cfRule>
    <cfRule type="expression" priority="10" dxfId="28" stopIfTrue="1">
      <formula>OR(C124="number")</formula>
    </cfRule>
  </conditionalFormatting>
  <conditionalFormatting sqref="E124:E148">
    <cfRule type="expression" priority="7" dxfId="29" stopIfTrue="1">
      <formula>OR(C124="number",C124="text")</formula>
    </cfRule>
    <cfRule type="expression" priority="8" dxfId="28" stopIfTrue="1">
      <formula>OR(C124="datetime")</formula>
    </cfRule>
  </conditionalFormatting>
  <conditionalFormatting sqref="F124:G148 G149:G153">
    <cfRule type="expression" priority="5" dxfId="30" stopIfTrue="1">
      <formula>OR($C124="number",$C124="text")</formula>
    </cfRule>
    <cfRule type="expression" priority="6" dxfId="29" stopIfTrue="1">
      <formula>OR($C124="date")</formula>
    </cfRule>
  </conditionalFormatting>
  <conditionalFormatting sqref="D159">
    <cfRule type="expression" priority="3" dxfId="29" stopIfTrue="1">
      <formula>OR(C159="date",C159="text")</formula>
    </cfRule>
    <cfRule type="expression" priority="4" dxfId="28" stopIfTrue="1">
      <formula>OR(C159="number")</formula>
    </cfRule>
  </conditionalFormatting>
  <conditionalFormatting sqref="D159">
    <cfRule type="expression" priority="1" dxfId="29" stopIfTrue="1">
      <formula>OR(C159="date",C159="text")</formula>
    </cfRule>
    <cfRule type="expression" priority="2" dxfId="28" stopIfTrue="1">
      <formula>OR(C159="number")</formula>
    </cfRule>
  </conditionalFormatting>
  <dataValidations count="6">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60:D329 D149:D158">
      <formula1>$N$124:$N$341</formula1>
    </dataValidation>
    <dataValidation type="list" allowBlank="1" showInputMessage="1" showErrorMessage="1" promptTitle="Data Type" prompt="Please select DateTime, Number or Text from the drop-down list." error="Please Select fromt he drop-down list." sqref="C124:C330">
      <formula1>$M$124:$M$126</formula1>
    </dataValidation>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59 D124:D148">
      <formula1>$N$124:$N$340</formula1>
    </dataValidation>
    <dataValidation errorStyle="information" type="list" allowBlank="1" showInputMessage="1" showErrorMessage="1" prompt="Select a site name or enter a new one" errorTitle="New Site" error="If a site is not in the list enter a new Name" sqref="B48:I48">
      <formula1>Site_name_list</formula1>
    </dataValidation>
    <dataValidation type="custom" allowBlank="1" showInputMessage="1" showErrorMessage="1" sqref="B18:I18">
      <formula1>NOT(ISERR(AND(FIND(".",B18),FIND("@",B18))))</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7:I17">
      <formula1>$K$124:$K$128</formula1>
    </dataValidation>
  </dataValidations>
  <hyperlinks>
    <hyperlink ref="B4" r:id="rId1" display="http://ecosystems.mbl.edu/ARC/meta_template.php?FileName=./weather/tl/93dltld.html"/>
    <hyperlink ref="B31" r:id="rId2" display="http://ecosystems.mbl.edu/ARC/weather/tl/data/93dltld.csv"/>
  </hyperlinks>
  <printOptions gridLines="1"/>
  <pageMargins left="0.53" right="0.38" top="0.5" bottom="0.5" header="0.5" footer="0.5"/>
  <pageSetup cellComments="atEnd" fitToHeight="10" horizontalDpi="600" verticalDpi="600" orientation="landscape" scale="99" r:id="rId6"/>
  <rowBreaks count="1" manualBreakCount="1">
    <brk id="62" max="5"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dimension ref="A1:AP366"/>
  <sheetViews>
    <sheetView zoomScalePageLayoutView="0" workbookViewId="0" topLeftCell="A1">
      <selection activeCell="A1" sqref="A1"/>
    </sheetView>
  </sheetViews>
  <sheetFormatPr defaultColWidth="9.140625" defaultRowHeight="12.75"/>
  <cols>
    <col min="27" max="28" width="9.140625" style="95" customWidth="1"/>
  </cols>
  <sheetData>
    <row r="1" spans="1:42" ht="12.75">
      <c r="A1" t="s">
        <v>137</v>
      </c>
      <c r="B1" t="s">
        <v>138</v>
      </c>
      <c r="C1" t="s">
        <v>201</v>
      </c>
      <c r="D1" t="s">
        <v>142</v>
      </c>
      <c r="E1" t="s">
        <v>144</v>
      </c>
      <c r="F1" t="s">
        <v>202</v>
      </c>
      <c r="G1" t="s">
        <v>148</v>
      </c>
      <c r="H1" t="s">
        <v>150</v>
      </c>
      <c r="I1" t="s">
        <v>152</v>
      </c>
      <c r="J1" t="s">
        <v>154</v>
      </c>
      <c r="K1" t="s">
        <v>156</v>
      </c>
      <c r="L1" t="s">
        <v>158</v>
      </c>
      <c r="M1" t="s">
        <v>160</v>
      </c>
      <c r="N1" t="s">
        <v>162</v>
      </c>
      <c r="O1" t="s">
        <v>164</v>
      </c>
      <c r="P1" t="s">
        <v>166</v>
      </c>
      <c r="Q1" t="s">
        <v>168</v>
      </c>
      <c r="R1" t="s">
        <v>170</v>
      </c>
      <c r="S1" t="s">
        <v>172</v>
      </c>
      <c r="T1" t="s">
        <v>174</v>
      </c>
      <c r="U1" t="s">
        <v>176</v>
      </c>
      <c r="V1" t="s">
        <v>178</v>
      </c>
      <c r="W1" t="s">
        <v>180</v>
      </c>
      <c r="X1" t="s">
        <v>182</v>
      </c>
      <c r="Y1" s="94" t="s">
        <v>1667</v>
      </c>
      <c r="Z1" t="s">
        <v>184</v>
      </c>
      <c r="AA1" s="95" t="s">
        <v>1668</v>
      </c>
      <c r="AB1" s="95" t="s">
        <v>1669</v>
      </c>
      <c r="AC1" t="s">
        <v>186</v>
      </c>
      <c r="AD1" t="s">
        <v>188</v>
      </c>
      <c r="AE1" t="s">
        <v>190</v>
      </c>
      <c r="AF1" t="s">
        <v>1672</v>
      </c>
      <c r="AG1" t="s">
        <v>196</v>
      </c>
      <c r="AH1" t="s">
        <v>198</v>
      </c>
      <c r="AI1" s="93" t="s">
        <v>1665</v>
      </c>
      <c r="AJ1" s="94" t="s">
        <v>203</v>
      </c>
      <c r="AK1" t="s">
        <v>204</v>
      </c>
      <c r="AL1" t="s">
        <v>205</v>
      </c>
      <c r="AM1" t="s">
        <v>192</v>
      </c>
      <c r="AN1" t="s">
        <v>193</v>
      </c>
      <c r="AO1" t="s">
        <v>194</v>
      </c>
      <c r="AP1" t="s">
        <v>195</v>
      </c>
    </row>
    <row r="2" spans="1:42" ht="12.75">
      <c r="A2">
        <v>1993</v>
      </c>
      <c r="B2" s="2">
        <v>33970</v>
      </c>
      <c r="C2">
        <v>1</v>
      </c>
      <c r="D2">
        <v>119</v>
      </c>
      <c r="E2">
        <v>1</v>
      </c>
      <c r="F2">
        <v>0</v>
      </c>
      <c r="G2">
        <v>-10.5</v>
      </c>
      <c r="H2">
        <v>-10.9</v>
      </c>
      <c r="I2">
        <v>-6.8</v>
      </c>
      <c r="J2" s="97">
        <v>38</v>
      </c>
      <c r="K2">
        <v>-7.1</v>
      </c>
      <c r="L2" s="97">
        <v>38</v>
      </c>
      <c r="M2">
        <v>-14</v>
      </c>
      <c r="N2" s="97">
        <v>0</v>
      </c>
      <c r="O2">
        <v>-14.3</v>
      </c>
      <c r="P2" s="97">
        <v>0</v>
      </c>
      <c r="Q2">
        <v>7.55</v>
      </c>
      <c r="R2" s="97">
        <v>55</v>
      </c>
      <c r="S2">
        <v>8.57</v>
      </c>
      <c r="T2" s="97">
        <v>55</v>
      </c>
      <c r="U2">
        <v>2.25</v>
      </c>
      <c r="V2">
        <v>2.51</v>
      </c>
      <c r="W2">
        <v>1.94</v>
      </c>
      <c r="X2" t="e">
        <v>#N/A</v>
      </c>
      <c r="Y2" t="e">
        <v>#N/A</v>
      </c>
      <c r="Z2">
        <v>-8</v>
      </c>
      <c r="AA2" s="95" t="e">
        <v>#N/A</v>
      </c>
      <c r="AB2" s="95" t="e">
        <v>#N/A</v>
      </c>
      <c r="AC2">
        <v>-7</v>
      </c>
      <c r="AD2">
        <v>-6</v>
      </c>
      <c r="AE2">
        <v>-6</v>
      </c>
      <c r="AF2" t="e">
        <v>#N/A</v>
      </c>
      <c r="AG2">
        <v>2</v>
      </c>
      <c r="AH2" t="s">
        <v>206</v>
      </c>
      <c r="AI2" t="e">
        <v>#N/A</v>
      </c>
      <c r="AJ2">
        <v>0</v>
      </c>
      <c r="AK2">
        <v>-13.3</v>
      </c>
      <c r="AL2">
        <v>-13</v>
      </c>
      <c r="AM2">
        <v>-6</v>
      </c>
      <c r="AN2">
        <v>-7</v>
      </c>
      <c r="AO2">
        <v>-5</v>
      </c>
      <c r="AP2">
        <v>-4</v>
      </c>
    </row>
    <row r="3" spans="1:42" ht="12.75">
      <c r="A3">
        <v>1993</v>
      </c>
      <c r="B3" s="2">
        <v>33971</v>
      </c>
      <c r="C3">
        <v>1</v>
      </c>
      <c r="D3">
        <v>119</v>
      </c>
      <c r="E3">
        <v>2</v>
      </c>
      <c r="F3">
        <v>0</v>
      </c>
      <c r="G3">
        <v>-16.9</v>
      </c>
      <c r="H3">
        <v>-17.3</v>
      </c>
      <c r="I3">
        <v>-13.9</v>
      </c>
      <c r="J3" s="97">
        <v>121</v>
      </c>
      <c r="K3">
        <v>-14.1</v>
      </c>
      <c r="L3" s="97">
        <v>119</v>
      </c>
      <c r="M3">
        <v>-23</v>
      </c>
      <c r="N3">
        <v>2022</v>
      </c>
      <c r="O3">
        <v>-23.9</v>
      </c>
      <c r="P3">
        <v>2022</v>
      </c>
      <c r="Q3">
        <v>6.725</v>
      </c>
      <c r="R3">
        <v>1458</v>
      </c>
      <c r="S3">
        <v>8.68</v>
      </c>
      <c r="T3">
        <v>1500</v>
      </c>
      <c r="U3">
        <v>3.14</v>
      </c>
      <c r="V3">
        <v>3.82</v>
      </c>
      <c r="W3">
        <v>1.21</v>
      </c>
      <c r="X3" t="e">
        <v>#N/A</v>
      </c>
      <c r="Y3" t="e">
        <v>#N/A</v>
      </c>
      <c r="Z3">
        <v>-8</v>
      </c>
      <c r="AA3" s="95" t="e">
        <v>#N/A</v>
      </c>
      <c r="AB3" s="95" t="e">
        <v>#N/A</v>
      </c>
      <c r="AC3">
        <v>-8</v>
      </c>
      <c r="AD3">
        <v>-6</v>
      </c>
      <c r="AE3">
        <v>-6</v>
      </c>
      <c r="AF3" t="e">
        <v>#N/A</v>
      </c>
      <c r="AG3">
        <v>2</v>
      </c>
      <c r="AH3" t="s">
        <v>206</v>
      </c>
      <c r="AI3" t="e">
        <v>#N/A</v>
      </c>
      <c r="AJ3">
        <v>0</v>
      </c>
      <c r="AK3">
        <v>-20.1</v>
      </c>
      <c r="AL3">
        <v>-20.2</v>
      </c>
      <c r="AM3">
        <v>-7</v>
      </c>
      <c r="AN3">
        <v>-7</v>
      </c>
      <c r="AO3">
        <v>-5</v>
      </c>
      <c r="AP3">
        <v>-4</v>
      </c>
    </row>
    <row r="4" spans="1:42" ht="12.75">
      <c r="A4">
        <v>1993</v>
      </c>
      <c r="B4" s="2">
        <v>33972</v>
      </c>
      <c r="C4">
        <v>1</v>
      </c>
      <c r="D4">
        <v>119</v>
      </c>
      <c r="E4">
        <v>3</v>
      </c>
      <c r="F4">
        <v>0</v>
      </c>
      <c r="G4">
        <v>-14.5</v>
      </c>
      <c r="H4">
        <v>-15</v>
      </c>
      <c r="I4">
        <v>-8.8</v>
      </c>
      <c r="J4">
        <v>2306</v>
      </c>
      <c r="K4">
        <v>-9.2</v>
      </c>
      <c r="L4">
        <v>2305</v>
      </c>
      <c r="M4">
        <v>-20.1</v>
      </c>
      <c r="N4" s="97">
        <v>1</v>
      </c>
      <c r="O4">
        <v>-20.6</v>
      </c>
      <c r="P4" s="97">
        <v>1</v>
      </c>
      <c r="Q4">
        <v>7.72</v>
      </c>
      <c r="R4">
        <v>2250</v>
      </c>
      <c r="S4">
        <v>8.68</v>
      </c>
      <c r="T4">
        <v>2159</v>
      </c>
      <c r="U4">
        <v>5.02</v>
      </c>
      <c r="V4">
        <v>5.79</v>
      </c>
      <c r="W4">
        <v>1.09</v>
      </c>
      <c r="X4" t="e">
        <v>#N/A</v>
      </c>
      <c r="Y4" t="e">
        <v>#N/A</v>
      </c>
      <c r="Z4">
        <v>-9</v>
      </c>
      <c r="AA4" s="95" t="e">
        <v>#N/A</v>
      </c>
      <c r="AB4" s="95" t="e">
        <v>#N/A</v>
      </c>
      <c r="AC4">
        <v>-8</v>
      </c>
      <c r="AD4">
        <v>-6</v>
      </c>
      <c r="AE4">
        <v>-6</v>
      </c>
      <c r="AF4" t="e">
        <v>#N/A</v>
      </c>
      <c r="AG4">
        <v>2</v>
      </c>
      <c r="AH4" t="s">
        <v>206</v>
      </c>
      <c r="AI4" t="e">
        <v>#N/A</v>
      </c>
      <c r="AJ4">
        <v>0</v>
      </c>
      <c r="AK4">
        <v>-17.3</v>
      </c>
      <c r="AL4">
        <v>-17.2</v>
      </c>
      <c r="AM4">
        <v>-7</v>
      </c>
      <c r="AN4">
        <v>-7</v>
      </c>
      <c r="AO4">
        <v>-5</v>
      </c>
      <c r="AP4">
        <v>-4</v>
      </c>
    </row>
    <row r="5" spans="1:42" ht="12.75">
      <c r="A5">
        <v>1993</v>
      </c>
      <c r="B5" s="2">
        <v>33973</v>
      </c>
      <c r="C5">
        <v>1</v>
      </c>
      <c r="D5">
        <v>119</v>
      </c>
      <c r="E5">
        <v>4</v>
      </c>
      <c r="F5">
        <v>0</v>
      </c>
      <c r="G5">
        <v>-7</v>
      </c>
      <c r="H5">
        <v>-7.4</v>
      </c>
      <c r="I5">
        <v>-3.8</v>
      </c>
      <c r="J5">
        <v>2350</v>
      </c>
      <c r="K5">
        <v>-4.1</v>
      </c>
      <c r="L5">
        <v>2349</v>
      </c>
      <c r="M5">
        <v>-9.5</v>
      </c>
      <c r="N5" s="97">
        <v>4</v>
      </c>
      <c r="O5">
        <v>-9.9</v>
      </c>
      <c r="P5" s="97">
        <v>3</v>
      </c>
      <c r="Q5">
        <v>8.33</v>
      </c>
      <c r="R5">
        <v>2014</v>
      </c>
      <c r="S5">
        <v>9.58</v>
      </c>
      <c r="T5">
        <v>2001</v>
      </c>
      <c r="U5">
        <v>4.13</v>
      </c>
      <c r="V5">
        <v>4.8</v>
      </c>
      <c r="W5">
        <v>2.07</v>
      </c>
      <c r="X5" t="e">
        <v>#N/A</v>
      </c>
      <c r="Y5" t="e">
        <v>#N/A</v>
      </c>
      <c r="Z5">
        <v>-8</v>
      </c>
      <c r="AA5" s="95" t="e">
        <v>#N/A</v>
      </c>
      <c r="AB5" s="95" t="e">
        <v>#N/A</v>
      </c>
      <c r="AC5">
        <v>-8</v>
      </c>
      <c r="AD5">
        <v>-6</v>
      </c>
      <c r="AE5">
        <v>-6</v>
      </c>
      <c r="AF5" t="e">
        <v>#N/A</v>
      </c>
      <c r="AG5">
        <v>2</v>
      </c>
      <c r="AH5" t="s">
        <v>206</v>
      </c>
      <c r="AI5" t="e">
        <v>#N/A</v>
      </c>
      <c r="AJ5">
        <v>0</v>
      </c>
      <c r="AK5">
        <v>-10.4</v>
      </c>
      <c r="AL5">
        <v>-9.9</v>
      </c>
      <c r="AM5">
        <v>-7</v>
      </c>
      <c r="AN5">
        <v>-7</v>
      </c>
      <c r="AO5">
        <v>-5</v>
      </c>
      <c r="AP5">
        <v>-4</v>
      </c>
    </row>
    <row r="6" spans="1:42" ht="12.75">
      <c r="A6">
        <v>1993</v>
      </c>
      <c r="B6" s="2">
        <v>33974</v>
      </c>
      <c r="C6">
        <v>1</v>
      </c>
      <c r="D6">
        <v>119</v>
      </c>
      <c r="E6">
        <v>5</v>
      </c>
      <c r="F6">
        <v>0</v>
      </c>
      <c r="G6">
        <v>-3.8</v>
      </c>
      <c r="H6">
        <v>-4.2</v>
      </c>
      <c r="I6">
        <v>-2</v>
      </c>
      <c r="J6" s="97">
        <v>303</v>
      </c>
      <c r="K6">
        <v>-2.4</v>
      </c>
      <c r="L6" s="97">
        <v>302</v>
      </c>
      <c r="M6">
        <v>-6.4</v>
      </c>
      <c r="N6">
        <v>2321</v>
      </c>
      <c r="O6">
        <v>-7</v>
      </c>
      <c r="P6">
        <v>2320</v>
      </c>
      <c r="Q6">
        <v>10.02</v>
      </c>
      <c r="R6" s="97">
        <v>315</v>
      </c>
      <c r="S6">
        <v>11.69</v>
      </c>
      <c r="T6" s="97">
        <v>426</v>
      </c>
      <c r="U6">
        <v>5.92</v>
      </c>
      <c r="V6">
        <v>6.76</v>
      </c>
      <c r="W6">
        <v>3.34</v>
      </c>
      <c r="X6" t="e">
        <v>#N/A</v>
      </c>
      <c r="Y6" t="e">
        <v>#N/A</v>
      </c>
      <c r="Z6">
        <v>-7</v>
      </c>
      <c r="AA6" s="95" t="e">
        <v>#N/A</v>
      </c>
      <c r="AB6" s="95" t="e">
        <v>#N/A</v>
      </c>
      <c r="AC6">
        <v>-7</v>
      </c>
      <c r="AD6">
        <v>-5</v>
      </c>
      <c r="AE6">
        <v>-6</v>
      </c>
      <c r="AF6" t="e">
        <v>#N/A</v>
      </c>
      <c r="AG6">
        <v>2</v>
      </c>
      <c r="AH6" t="s">
        <v>206</v>
      </c>
      <c r="AI6" t="e">
        <v>#N/A</v>
      </c>
      <c r="AJ6">
        <v>0</v>
      </c>
      <c r="AK6">
        <v>-4.7</v>
      </c>
      <c r="AL6">
        <v>-4.7</v>
      </c>
      <c r="AM6">
        <v>-6</v>
      </c>
      <c r="AN6">
        <v>-7</v>
      </c>
      <c r="AO6">
        <v>-5</v>
      </c>
      <c r="AP6">
        <v>-4</v>
      </c>
    </row>
    <row r="7" spans="1:42" ht="12.75">
      <c r="A7">
        <v>1993</v>
      </c>
      <c r="B7" s="2">
        <v>33975</v>
      </c>
      <c r="C7">
        <v>1</v>
      </c>
      <c r="D7">
        <v>119</v>
      </c>
      <c r="E7">
        <v>6</v>
      </c>
      <c r="F7">
        <v>0</v>
      </c>
      <c r="G7">
        <v>-4.5</v>
      </c>
      <c r="H7">
        <v>-5.1</v>
      </c>
      <c r="I7">
        <v>-1.7</v>
      </c>
      <c r="J7">
        <v>1506</v>
      </c>
      <c r="K7">
        <v>-2.3</v>
      </c>
      <c r="L7">
        <v>1506</v>
      </c>
      <c r="M7">
        <v>-9.5</v>
      </c>
      <c r="N7">
        <v>2213</v>
      </c>
      <c r="O7">
        <v>-10.4</v>
      </c>
      <c r="P7">
        <v>2144</v>
      </c>
      <c r="Q7">
        <v>9.93</v>
      </c>
      <c r="R7" s="97">
        <v>615</v>
      </c>
      <c r="S7">
        <v>11.73</v>
      </c>
      <c r="T7" s="97">
        <v>444</v>
      </c>
      <c r="U7">
        <v>4.9</v>
      </c>
      <c r="V7">
        <v>5.67</v>
      </c>
      <c r="W7">
        <v>2.95</v>
      </c>
      <c r="X7" t="e">
        <v>#N/A</v>
      </c>
      <c r="Y7" t="e">
        <v>#N/A</v>
      </c>
      <c r="Z7">
        <v>-7</v>
      </c>
      <c r="AA7" s="95" t="e">
        <v>#N/A</v>
      </c>
      <c r="AB7" s="95" t="e">
        <v>#N/A</v>
      </c>
      <c r="AC7">
        <v>-7</v>
      </c>
      <c r="AD7">
        <v>-5</v>
      </c>
      <c r="AE7">
        <v>-6</v>
      </c>
      <c r="AF7" t="e">
        <v>#N/A</v>
      </c>
      <c r="AG7">
        <v>2</v>
      </c>
      <c r="AH7" t="s">
        <v>206</v>
      </c>
      <c r="AI7" t="e">
        <v>#N/A</v>
      </c>
      <c r="AJ7">
        <v>0</v>
      </c>
      <c r="AK7">
        <v>-5.2</v>
      </c>
      <c r="AL7">
        <v>-5.2</v>
      </c>
      <c r="AM7">
        <v>-5</v>
      </c>
      <c r="AN7">
        <v>-7</v>
      </c>
      <c r="AO7">
        <v>-5</v>
      </c>
      <c r="AP7">
        <v>-4</v>
      </c>
    </row>
    <row r="8" spans="1:42" ht="12.75">
      <c r="A8">
        <v>1993</v>
      </c>
      <c r="B8" s="2">
        <v>33976</v>
      </c>
      <c r="C8">
        <v>1</v>
      </c>
      <c r="D8">
        <v>119</v>
      </c>
      <c r="E8">
        <v>7</v>
      </c>
      <c r="F8">
        <v>0</v>
      </c>
      <c r="G8">
        <v>-4.8</v>
      </c>
      <c r="H8">
        <v>-5.3</v>
      </c>
      <c r="I8">
        <v>-0.6</v>
      </c>
      <c r="J8">
        <v>2152</v>
      </c>
      <c r="K8">
        <v>-1.3</v>
      </c>
      <c r="L8">
        <v>2144</v>
      </c>
      <c r="M8">
        <v>-9.2</v>
      </c>
      <c r="N8" s="97">
        <v>1</v>
      </c>
      <c r="O8">
        <v>-9.7</v>
      </c>
      <c r="P8" s="97">
        <v>1</v>
      </c>
      <c r="Q8">
        <v>14.44</v>
      </c>
      <c r="R8">
        <v>2051</v>
      </c>
      <c r="S8">
        <v>16.38</v>
      </c>
      <c r="T8">
        <v>2051</v>
      </c>
      <c r="U8">
        <v>7.56</v>
      </c>
      <c r="V8">
        <v>8.75</v>
      </c>
      <c r="W8">
        <v>2.79</v>
      </c>
      <c r="X8" t="e">
        <v>#N/A</v>
      </c>
      <c r="Y8" t="e">
        <v>#N/A</v>
      </c>
      <c r="Z8">
        <v>-7</v>
      </c>
      <c r="AA8" s="95" t="e">
        <v>#N/A</v>
      </c>
      <c r="AB8" s="95" t="e">
        <v>#N/A</v>
      </c>
      <c r="AC8">
        <v>-7</v>
      </c>
      <c r="AD8">
        <v>-5</v>
      </c>
      <c r="AE8">
        <v>-6</v>
      </c>
      <c r="AF8" t="e">
        <v>#N/A</v>
      </c>
      <c r="AG8">
        <v>2</v>
      </c>
      <c r="AH8" t="s">
        <v>206</v>
      </c>
      <c r="AI8" t="e">
        <v>#N/A</v>
      </c>
      <c r="AJ8">
        <v>0</v>
      </c>
      <c r="AK8">
        <v>-5.7</v>
      </c>
      <c r="AL8">
        <v>-5.7</v>
      </c>
      <c r="AM8">
        <v>-6</v>
      </c>
      <c r="AN8">
        <v>-6</v>
      </c>
      <c r="AO8">
        <v>-5</v>
      </c>
      <c r="AP8">
        <v>-4</v>
      </c>
    </row>
    <row r="9" spans="1:42" ht="12.75">
      <c r="A9">
        <v>1993</v>
      </c>
      <c r="B9" s="2">
        <v>33977</v>
      </c>
      <c r="C9">
        <v>1</v>
      </c>
      <c r="D9">
        <v>119</v>
      </c>
      <c r="E9">
        <v>8</v>
      </c>
      <c r="F9">
        <v>0</v>
      </c>
      <c r="G9">
        <v>-5.3</v>
      </c>
      <c r="H9">
        <v>-5.7</v>
      </c>
      <c r="I9">
        <v>-1.3</v>
      </c>
      <c r="J9" s="97">
        <v>739</v>
      </c>
      <c r="K9">
        <v>-1.7</v>
      </c>
      <c r="L9" s="97">
        <v>744</v>
      </c>
      <c r="M9">
        <v>-12.1</v>
      </c>
      <c r="N9">
        <v>1817</v>
      </c>
      <c r="O9">
        <v>-12.6</v>
      </c>
      <c r="P9">
        <v>1830</v>
      </c>
      <c r="Q9">
        <v>10.21</v>
      </c>
      <c r="R9" s="97">
        <v>207</v>
      </c>
      <c r="S9">
        <v>11.78</v>
      </c>
      <c r="T9" s="97">
        <v>207</v>
      </c>
      <c r="U9">
        <v>5.26</v>
      </c>
      <c r="V9">
        <v>6.07</v>
      </c>
      <c r="W9">
        <v>2.9</v>
      </c>
      <c r="X9" t="e">
        <v>#N/A</v>
      </c>
      <c r="Y9" t="e">
        <v>#N/A</v>
      </c>
      <c r="Z9">
        <v>-7</v>
      </c>
      <c r="AA9" s="95" t="e">
        <v>#N/A</v>
      </c>
      <c r="AB9" s="95" t="e">
        <v>#N/A</v>
      </c>
      <c r="AC9">
        <v>-6</v>
      </c>
      <c r="AD9">
        <v>-5</v>
      </c>
      <c r="AE9">
        <v>-6</v>
      </c>
      <c r="AF9" t="e">
        <v>#N/A</v>
      </c>
      <c r="AG9">
        <v>2</v>
      </c>
      <c r="AH9" t="s">
        <v>206</v>
      </c>
      <c r="AI9" t="e">
        <v>#N/A</v>
      </c>
      <c r="AJ9">
        <v>0</v>
      </c>
      <c r="AK9">
        <v>-5.8</v>
      </c>
      <c r="AL9">
        <v>-5.9</v>
      </c>
      <c r="AM9">
        <v>-5</v>
      </c>
      <c r="AN9">
        <v>-6</v>
      </c>
      <c r="AO9">
        <v>-5</v>
      </c>
      <c r="AP9">
        <v>-4</v>
      </c>
    </row>
    <row r="10" spans="1:42" ht="12.75">
      <c r="A10">
        <v>1993</v>
      </c>
      <c r="B10" s="2">
        <v>33978</v>
      </c>
      <c r="C10">
        <v>1</v>
      </c>
      <c r="D10">
        <v>119</v>
      </c>
      <c r="E10">
        <v>9</v>
      </c>
      <c r="F10">
        <v>0</v>
      </c>
      <c r="G10">
        <v>-8.8</v>
      </c>
      <c r="H10">
        <v>-9.3</v>
      </c>
      <c r="I10">
        <v>-6.9</v>
      </c>
      <c r="J10" s="97">
        <v>52</v>
      </c>
      <c r="K10">
        <v>-7.5</v>
      </c>
      <c r="L10" s="97">
        <v>51</v>
      </c>
      <c r="M10">
        <v>-11</v>
      </c>
      <c r="N10">
        <v>2348</v>
      </c>
      <c r="O10">
        <v>-11.3</v>
      </c>
      <c r="P10" s="97">
        <v>0</v>
      </c>
      <c r="Q10">
        <v>9.61</v>
      </c>
      <c r="R10">
        <v>1851</v>
      </c>
      <c r="S10">
        <v>11.35</v>
      </c>
      <c r="T10">
        <v>1851</v>
      </c>
      <c r="U10">
        <v>6.45</v>
      </c>
      <c r="V10">
        <v>7.35</v>
      </c>
      <c r="W10">
        <v>1.75</v>
      </c>
      <c r="X10" t="e">
        <v>#N/A</v>
      </c>
      <c r="Y10" t="e">
        <v>#N/A</v>
      </c>
      <c r="Z10">
        <v>-7</v>
      </c>
      <c r="AA10" s="95" t="e">
        <v>#N/A</v>
      </c>
      <c r="AB10" s="95" t="e">
        <v>#N/A</v>
      </c>
      <c r="AC10">
        <v>-7</v>
      </c>
      <c r="AD10">
        <v>-5</v>
      </c>
      <c r="AE10">
        <v>-6</v>
      </c>
      <c r="AF10" t="e">
        <v>#N/A</v>
      </c>
      <c r="AG10">
        <v>2</v>
      </c>
      <c r="AH10" t="s">
        <v>206</v>
      </c>
      <c r="AI10" t="e">
        <v>#N/A</v>
      </c>
      <c r="AJ10">
        <v>0</v>
      </c>
      <c r="AK10">
        <v>-12.2</v>
      </c>
      <c r="AL10">
        <v>-11.8</v>
      </c>
      <c r="AM10">
        <v>-6</v>
      </c>
      <c r="AN10">
        <v>-6</v>
      </c>
      <c r="AO10">
        <v>-5</v>
      </c>
      <c r="AP10">
        <v>-4</v>
      </c>
    </row>
    <row r="11" spans="1:42" ht="12.75">
      <c r="A11">
        <v>1993</v>
      </c>
      <c r="B11" s="2">
        <v>33979</v>
      </c>
      <c r="C11">
        <v>1</v>
      </c>
      <c r="D11">
        <v>119</v>
      </c>
      <c r="E11">
        <v>10</v>
      </c>
      <c r="F11">
        <v>0</v>
      </c>
      <c r="G11">
        <v>-9.6</v>
      </c>
      <c r="H11">
        <v>-10.1</v>
      </c>
      <c r="I11">
        <v>-3.1</v>
      </c>
      <c r="J11">
        <v>2341</v>
      </c>
      <c r="K11">
        <v>-3.7</v>
      </c>
      <c r="L11">
        <v>2341</v>
      </c>
      <c r="M11">
        <v>-16</v>
      </c>
      <c r="N11" s="97">
        <v>401</v>
      </c>
      <c r="O11">
        <v>-17</v>
      </c>
      <c r="P11" s="97">
        <v>401</v>
      </c>
      <c r="Q11">
        <v>14.33</v>
      </c>
      <c r="R11">
        <v>2347</v>
      </c>
      <c r="S11">
        <v>16.77</v>
      </c>
      <c r="T11">
        <v>2347</v>
      </c>
      <c r="U11">
        <v>7.04</v>
      </c>
      <c r="V11">
        <v>8.22</v>
      </c>
      <c r="W11">
        <v>1.88</v>
      </c>
      <c r="X11" t="e">
        <v>#N/A</v>
      </c>
      <c r="Y11" t="e">
        <v>#N/A</v>
      </c>
      <c r="Z11">
        <v>-8</v>
      </c>
      <c r="AA11" s="95" t="e">
        <v>#N/A</v>
      </c>
      <c r="AB11" s="95" t="e">
        <v>#N/A</v>
      </c>
      <c r="AC11">
        <v>-7</v>
      </c>
      <c r="AD11">
        <v>-5</v>
      </c>
      <c r="AE11">
        <v>-6</v>
      </c>
      <c r="AF11" t="e">
        <v>#N/A</v>
      </c>
      <c r="AG11">
        <v>2</v>
      </c>
      <c r="AH11" t="s">
        <v>206</v>
      </c>
      <c r="AI11" t="e">
        <v>#N/A</v>
      </c>
      <c r="AJ11">
        <v>0</v>
      </c>
      <c r="AK11">
        <v>-13.1</v>
      </c>
      <c r="AL11">
        <v>-12.7</v>
      </c>
      <c r="AM11">
        <v>-6</v>
      </c>
      <c r="AN11">
        <v>-6</v>
      </c>
      <c r="AO11">
        <v>-5</v>
      </c>
      <c r="AP11">
        <v>-4</v>
      </c>
    </row>
    <row r="12" spans="1:42" ht="12.75">
      <c r="A12">
        <v>1993</v>
      </c>
      <c r="B12" s="2">
        <v>33980</v>
      </c>
      <c r="C12">
        <v>1</v>
      </c>
      <c r="D12">
        <v>119</v>
      </c>
      <c r="E12">
        <v>11</v>
      </c>
      <c r="F12">
        <v>0</v>
      </c>
      <c r="G12">
        <v>-6.4</v>
      </c>
      <c r="H12">
        <v>-6.9</v>
      </c>
      <c r="I12">
        <v>-3.8</v>
      </c>
      <c r="J12" s="97">
        <v>4</v>
      </c>
      <c r="K12">
        <v>-4.4</v>
      </c>
      <c r="L12" s="97">
        <v>5</v>
      </c>
      <c r="M12">
        <v>-10.5</v>
      </c>
      <c r="N12">
        <v>2357</v>
      </c>
      <c r="O12">
        <v>-10.6</v>
      </c>
      <c r="P12">
        <v>2357</v>
      </c>
      <c r="Q12">
        <v>20.13</v>
      </c>
      <c r="R12" s="97">
        <v>132</v>
      </c>
      <c r="S12">
        <v>23.82</v>
      </c>
      <c r="T12" s="97">
        <v>130</v>
      </c>
      <c r="U12">
        <v>9.21</v>
      </c>
      <c r="V12">
        <v>10.77</v>
      </c>
      <c r="W12">
        <v>2.46</v>
      </c>
      <c r="X12" t="e">
        <v>#N/A</v>
      </c>
      <c r="Y12" t="e">
        <v>#N/A</v>
      </c>
      <c r="Z12">
        <v>-7</v>
      </c>
      <c r="AA12" s="95" t="e">
        <v>#N/A</v>
      </c>
      <c r="AB12" s="95" t="e">
        <v>#N/A</v>
      </c>
      <c r="AC12">
        <v>-7</v>
      </c>
      <c r="AD12">
        <v>-5</v>
      </c>
      <c r="AE12">
        <v>-6</v>
      </c>
      <c r="AF12" t="e">
        <v>#N/A</v>
      </c>
      <c r="AG12">
        <v>2</v>
      </c>
      <c r="AH12" t="s">
        <v>206</v>
      </c>
      <c r="AI12" t="e">
        <v>#N/A</v>
      </c>
      <c r="AJ12">
        <v>0</v>
      </c>
      <c r="AK12">
        <v>-9.6</v>
      </c>
      <c r="AL12">
        <v>-9.1</v>
      </c>
      <c r="AM12">
        <v>-6</v>
      </c>
      <c r="AN12">
        <v>-6</v>
      </c>
      <c r="AO12">
        <v>-5</v>
      </c>
      <c r="AP12">
        <v>-4</v>
      </c>
    </row>
    <row r="13" spans="1:42" ht="12.75">
      <c r="A13">
        <v>1993</v>
      </c>
      <c r="B13" s="2">
        <v>33981</v>
      </c>
      <c r="C13">
        <v>1</v>
      </c>
      <c r="D13">
        <v>119</v>
      </c>
      <c r="E13">
        <v>12</v>
      </c>
      <c r="F13">
        <v>0</v>
      </c>
      <c r="G13">
        <v>-9.1</v>
      </c>
      <c r="H13">
        <v>-9.5</v>
      </c>
      <c r="I13">
        <v>-4.4</v>
      </c>
      <c r="J13">
        <v>1704</v>
      </c>
      <c r="K13">
        <v>-5</v>
      </c>
      <c r="L13">
        <v>1712</v>
      </c>
      <c r="M13">
        <v>-14.5</v>
      </c>
      <c r="N13" s="97">
        <v>252</v>
      </c>
      <c r="O13">
        <v>-15.2</v>
      </c>
      <c r="P13" s="97">
        <v>251</v>
      </c>
      <c r="Q13">
        <v>22.95</v>
      </c>
      <c r="R13">
        <v>1922</v>
      </c>
      <c r="S13">
        <v>27.01</v>
      </c>
      <c r="T13">
        <v>1922</v>
      </c>
      <c r="U13">
        <v>9.92</v>
      </c>
      <c r="V13">
        <v>10.45</v>
      </c>
      <c r="W13">
        <v>2.24</v>
      </c>
      <c r="X13" t="e">
        <v>#N/A</v>
      </c>
      <c r="Y13" t="e">
        <v>#N/A</v>
      </c>
      <c r="Z13">
        <v>-7</v>
      </c>
      <c r="AA13" s="95" t="e">
        <v>#N/A</v>
      </c>
      <c r="AB13" s="95" t="e">
        <v>#N/A</v>
      </c>
      <c r="AC13">
        <v>-7</v>
      </c>
      <c r="AD13">
        <v>-5</v>
      </c>
      <c r="AE13">
        <v>-6</v>
      </c>
      <c r="AF13" t="e">
        <v>#N/A</v>
      </c>
      <c r="AG13">
        <v>2</v>
      </c>
      <c r="AH13" t="s">
        <v>206</v>
      </c>
      <c r="AI13" t="e">
        <v>#N/A</v>
      </c>
      <c r="AJ13">
        <v>0</v>
      </c>
      <c r="AK13">
        <v>-12.2</v>
      </c>
      <c r="AL13">
        <v>-11.8</v>
      </c>
      <c r="AM13">
        <v>-6</v>
      </c>
      <c r="AN13">
        <v>-6</v>
      </c>
      <c r="AO13">
        <v>-5</v>
      </c>
      <c r="AP13">
        <v>-4</v>
      </c>
    </row>
    <row r="14" spans="1:42" ht="12.75">
      <c r="A14">
        <v>1993</v>
      </c>
      <c r="B14" s="2">
        <v>33982</v>
      </c>
      <c r="C14">
        <v>1</v>
      </c>
      <c r="D14">
        <v>119</v>
      </c>
      <c r="E14">
        <v>13</v>
      </c>
      <c r="F14">
        <v>0</v>
      </c>
      <c r="G14">
        <v>-6.1</v>
      </c>
      <c r="H14">
        <v>-5.5</v>
      </c>
      <c r="I14">
        <v>-4.3</v>
      </c>
      <c r="J14">
        <v>1819</v>
      </c>
      <c r="K14">
        <v>-4</v>
      </c>
      <c r="L14">
        <v>1819</v>
      </c>
      <c r="M14">
        <v>-9.1</v>
      </c>
      <c r="N14" s="97">
        <v>103</v>
      </c>
      <c r="O14">
        <v>-8.8</v>
      </c>
      <c r="P14" s="97">
        <v>102</v>
      </c>
      <c r="Q14">
        <v>14.24</v>
      </c>
      <c r="R14" s="97">
        <v>33</v>
      </c>
      <c r="S14">
        <v>10.18</v>
      </c>
      <c r="T14" s="97">
        <v>946</v>
      </c>
      <c r="U14">
        <v>6.9</v>
      </c>
      <c r="V14">
        <v>5.06</v>
      </c>
      <c r="W14">
        <v>2.59</v>
      </c>
      <c r="X14" t="e">
        <v>#N/A</v>
      </c>
      <c r="Y14" t="e">
        <v>#N/A</v>
      </c>
      <c r="Z14">
        <v>-7</v>
      </c>
      <c r="AA14" s="95" t="e">
        <v>#N/A</v>
      </c>
      <c r="AB14" s="95" t="e">
        <v>#N/A</v>
      </c>
      <c r="AC14">
        <v>-7</v>
      </c>
      <c r="AD14">
        <v>-5</v>
      </c>
      <c r="AE14">
        <v>-6</v>
      </c>
      <c r="AF14" t="e">
        <v>#N/A</v>
      </c>
      <c r="AG14">
        <v>2</v>
      </c>
      <c r="AH14" t="s">
        <v>206</v>
      </c>
      <c r="AI14" t="e">
        <v>#N/A</v>
      </c>
      <c r="AJ14">
        <v>0</v>
      </c>
      <c r="AK14">
        <v>-8.2</v>
      </c>
      <c r="AL14">
        <v>-7.5</v>
      </c>
      <c r="AM14">
        <v>-6</v>
      </c>
      <c r="AN14">
        <v>-6</v>
      </c>
      <c r="AO14">
        <v>-5</v>
      </c>
      <c r="AP14">
        <v>-4</v>
      </c>
    </row>
    <row r="15" spans="1:42" ht="12.75">
      <c r="A15">
        <v>1993</v>
      </c>
      <c r="B15" s="2">
        <v>33983</v>
      </c>
      <c r="C15">
        <v>1</v>
      </c>
      <c r="D15">
        <v>119</v>
      </c>
      <c r="E15">
        <v>14</v>
      </c>
      <c r="F15">
        <v>0</v>
      </c>
      <c r="G15">
        <v>-20.4</v>
      </c>
      <c r="H15">
        <v>-20.2</v>
      </c>
      <c r="I15">
        <v>-4.6</v>
      </c>
      <c r="J15" s="97">
        <v>108</v>
      </c>
      <c r="K15">
        <v>-4.6</v>
      </c>
      <c r="L15" t="e">
        <v>#N/A</v>
      </c>
      <c r="M15">
        <v>-28.3</v>
      </c>
      <c r="N15">
        <v>1709</v>
      </c>
      <c r="O15">
        <v>-28.3</v>
      </c>
      <c r="P15" t="e">
        <v>#N/A</v>
      </c>
      <c r="Q15">
        <v>11.73</v>
      </c>
      <c r="R15" s="97">
        <v>314</v>
      </c>
      <c r="S15" t="e">
        <v>#N/A</v>
      </c>
      <c r="T15" t="e">
        <v>#N/A</v>
      </c>
      <c r="U15">
        <v>3.41</v>
      </c>
      <c r="V15" t="e">
        <v>#N/A</v>
      </c>
      <c r="W15" t="e">
        <v>#N/A</v>
      </c>
      <c r="X15" t="e">
        <v>#N/A</v>
      </c>
      <c r="Y15" t="e">
        <v>#N/A</v>
      </c>
      <c r="Z15">
        <v>-8</v>
      </c>
      <c r="AA15" s="95" t="e">
        <v>#N/A</v>
      </c>
      <c r="AB15" s="95" t="e">
        <v>#N/A</v>
      </c>
      <c r="AC15">
        <v>-7</v>
      </c>
      <c r="AD15">
        <v>-6</v>
      </c>
      <c r="AE15">
        <v>-6</v>
      </c>
      <c r="AF15" t="e">
        <v>#N/A</v>
      </c>
      <c r="AG15">
        <v>2</v>
      </c>
      <c r="AH15" t="s">
        <v>207</v>
      </c>
      <c r="AI15" t="e">
        <v>#N/A</v>
      </c>
      <c r="AJ15">
        <v>0</v>
      </c>
      <c r="AK15">
        <v>-22.9</v>
      </c>
      <c r="AL15">
        <v>-23.1</v>
      </c>
      <c r="AM15">
        <v>-6</v>
      </c>
      <c r="AN15">
        <v>-6</v>
      </c>
      <c r="AO15">
        <v>-5</v>
      </c>
      <c r="AP15">
        <v>-4</v>
      </c>
    </row>
    <row r="16" spans="1:42" ht="12.75">
      <c r="A16">
        <v>1993</v>
      </c>
      <c r="B16" s="2">
        <v>33984</v>
      </c>
      <c r="C16">
        <v>1</v>
      </c>
      <c r="D16">
        <v>119</v>
      </c>
      <c r="E16">
        <v>15</v>
      </c>
      <c r="F16">
        <v>5.08</v>
      </c>
      <c r="G16">
        <v>-31</v>
      </c>
      <c r="H16">
        <v>-30.6</v>
      </c>
      <c r="I16">
        <v>-23.6</v>
      </c>
      <c r="J16" s="97">
        <v>3</v>
      </c>
      <c r="K16">
        <v>-23.6</v>
      </c>
      <c r="L16" t="e">
        <v>#N/A</v>
      </c>
      <c r="M16">
        <v>-35.3</v>
      </c>
      <c r="N16" s="97">
        <v>551</v>
      </c>
      <c r="O16">
        <v>-35.3</v>
      </c>
      <c r="P16" t="e">
        <v>#N/A</v>
      </c>
      <c r="Q16">
        <v>6.818</v>
      </c>
      <c r="R16">
        <v>2159</v>
      </c>
      <c r="S16" t="e">
        <v>#N/A</v>
      </c>
      <c r="T16" t="e">
        <v>#N/A</v>
      </c>
      <c r="U16">
        <v>3.28</v>
      </c>
      <c r="V16" t="e">
        <v>#N/A</v>
      </c>
      <c r="W16" t="e">
        <v>#N/A</v>
      </c>
      <c r="X16" t="e">
        <v>#N/A</v>
      </c>
      <c r="Y16" t="e">
        <v>#N/A</v>
      </c>
      <c r="Z16">
        <v>-10</v>
      </c>
      <c r="AA16" s="95" t="e">
        <v>#N/A</v>
      </c>
      <c r="AB16" s="95" t="e">
        <v>#N/A</v>
      </c>
      <c r="AC16">
        <v>-9</v>
      </c>
      <c r="AD16">
        <v>-6</v>
      </c>
      <c r="AE16">
        <v>-6</v>
      </c>
      <c r="AF16" t="e">
        <v>#N/A</v>
      </c>
      <c r="AG16">
        <v>2</v>
      </c>
      <c r="AH16" t="s">
        <v>207</v>
      </c>
      <c r="AI16" t="e">
        <v>#N/A</v>
      </c>
      <c r="AJ16">
        <v>0</v>
      </c>
      <c r="AK16">
        <v>-35</v>
      </c>
      <c r="AL16">
        <v>-36</v>
      </c>
      <c r="AM16">
        <v>-8</v>
      </c>
      <c r="AN16">
        <v>-7</v>
      </c>
      <c r="AO16">
        <v>-6</v>
      </c>
      <c r="AP16">
        <v>-5</v>
      </c>
    </row>
    <row r="17" spans="1:42" ht="12.75">
      <c r="A17">
        <v>1993</v>
      </c>
      <c r="B17" s="2">
        <v>33985</v>
      </c>
      <c r="C17">
        <v>1</v>
      </c>
      <c r="D17">
        <v>119</v>
      </c>
      <c r="E17">
        <v>16</v>
      </c>
      <c r="F17">
        <v>5.08</v>
      </c>
      <c r="G17">
        <v>-32.4</v>
      </c>
      <c r="H17">
        <v>-31.9</v>
      </c>
      <c r="I17">
        <v>-23.2</v>
      </c>
      <c r="J17">
        <v>1341</v>
      </c>
      <c r="K17">
        <v>-23.2</v>
      </c>
      <c r="L17" t="e">
        <v>#N/A</v>
      </c>
      <c r="M17">
        <v>-37.9</v>
      </c>
      <c r="N17" s="97">
        <v>618</v>
      </c>
      <c r="O17">
        <v>-37.9</v>
      </c>
      <c r="P17" t="e">
        <v>#N/A</v>
      </c>
      <c r="Q17">
        <v>6.831</v>
      </c>
      <c r="R17">
        <v>1324</v>
      </c>
      <c r="S17" t="e">
        <v>#N/A</v>
      </c>
      <c r="T17" t="e">
        <v>#N/A</v>
      </c>
      <c r="U17">
        <v>2.87</v>
      </c>
      <c r="V17" t="e">
        <v>#N/A</v>
      </c>
      <c r="W17" t="e">
        <v>#N/A</v>
      </c>
      <c r="X17" t="e">
        <v>#N/A</v>
      </c>
      <c r="Y17" t="e">
        <v>#N/A</v>
      </c>
      <c r="Z17">
        <v>-11</v>
      </c>
      <c r="AA17" s="95" t="e">
        <v>#N/A</v>
      </c>
      <c r="AB17" s="95" t="e">
        <v>#N/A</v>
      </c>
      <c r="AC17">
        <v>-10</v>
      </c>
      <c r="AD17">
        <v>-7</v>
      </c>
      <c r="AE17">
        <v>-6</v>
      </c>
      <c r="AF17" t="e">
        <v>#N/A</v>
      </c>
      <c r="AG17">
        <v>2</v>
      </c>
      <c r="AH17" t="s">
        <v>207</v>
      </c>
      <c r="AI17" t="e">
        <v>#N/A</v>
      </c>
      <c r="AJ17">
        <v>0</v>
      </c>
      <c r="AK17">
        <v>-27.8</v>
      </c>
      <c r="AL17">
        <v>-28.3</v>
      </c>
      <c r="AM17">
        <v>-9</v>
      </c>
      <c r="AN17">
        <v>-8</v>
      </c>
      <c r="AO17">
        <v>-6</v>
      </c>
      <c r="AP17">
        <v>-5</v>
      </c>
    </row>
    <row r="18" spans="1:42" ht="12.75">
      <c r="A18">
        <v>1993</v>
      </c>
      <c r="B18" s="2">
        <v>33986</v>
      </c>
      <c r="C18">
        <v>1</v>
      </c>
      <c r="D18">
        <v>119</v>
      </c>
      <c r="E18">
        <v>17</v>
      </c>
      <c r="F18">
        <v>0</v>
      </c>
      <c r="G18">
        <v>-33.5</v>
      </c>
      <c r="H18">
        <v>-33.1</v>
      </c>
      <c r="I18">
        <v>-29.2</v>
      </c>
      <c r="J18">
        <v>1812</v>
      </c>
      <c r="K18">
        <v>-29.2</v>
      </c>
      <c r="L18" t="e">
        <v>#N/A</v>
      </c>
      <c r="M18">
        <v>-37.4</v>
      </c>
      <c r="N18">
        <v>1021</v>
      </c>
      <c r="O18">
        <v>-37.4</v>
      </c>
      <c r="P18" t="e">
        <v>#N/A</v>
      </c>
      <c r="Q18">
        <v>4.051</v>
      </c>
      <c r="R18" s="97">
        <v>209</v>
      </c>
      <c r="S18" t="e">
        <v>#N/A</v>
      </c>
      <c r="T18" t="e">
        <v>#N/A</v>
      </c>
      <c r="U18">
        <v>2.02</v>
      </c>
      <c r="V18" t="e">
        <v>#N/A</v>
      </c>
      <c r="W18" t="e">
        <v>#N/A</v>
      </c>
      <c r="X18" t="e">
        <v>#N/A</v>
      </c>
      <c r="Y18" t="e">
        <v>#N/A</v>
      </c>
      <c r="Z18">
        <v>-12</v>
      </c>
      <c r="AA18" s="95" t="e">
        <v>#N/A</v>
      </c>
      <c r="AB18" s="95" t="e">
        <v>#N/A</v>
      </c>
      <c r="AC18">
        <v>-10</v>
      </c>
      <c r="AD18">
        <v>-8</v>
      </c>
      <c r="AE18">
        <v>-7</v>
      </c>
      <c r="AF18" t="e">
        <v>#N/A</v>
      </c>
      <c r="AG18">
        <v>2</v>
      </c>
      <c r="AH18" t="s">
        <v>207</v>
      </c>
      <c r="AI18" t="e">
        <v>#N/A</v>
      </c>
      <c r="AJ18">
        <v>0</v>
      </c>
      <c r="AK18">
        <v>-32.6</v>
      </c>
      <c r="AL18">
        <v>-33.4</v>
      </c>
      <c r="AM18">
        <v>-10</v>
      </c>
      <c r="AN18">
        <v>-8</v>
      </c>
      <c r="AO18">
        <v>-7</v>
      </c>
      <c r="AP18">
        <v>-5</v>
      </c>
    </row>
    <row r="19" spans="1:42" ht="12.75">
      <c r="A19">
        <v>1993</v>
      </c>
      <c r="B19" s="2">
        <v>33987</v>
      </c>
      <c r="C19">
        <v>1</v>
      </c>
      <c r="D19">
        <v>119</v>
      </c>
      <c r="E19">
        <v>18</v>
      </c>
      <c r="F19">
        <v>0</v>
      </c>
      <c r="G19">
        <v>-40.3</v>
      </c>
      <c r="H19">
        <v>-39.8</v>
      </c>
      <c r="I19">
        <v>-32</v>
      </c>
      <c r="J19" s="97">
        <v>2</v>
      </c>
      <c r="K19">
        <v>-32</v>
      </c>
      <c r="L19" t="e">
        <v>#N/A</v>
      </c>
      <c r="M19">
        <v>-43.9</v>
      </c>
      <c r="N19">
        <v>1840</v>
      </c>
      <c r="O19">
        <v>-43.9</v>
      </c>
      <c r="P19" t="e">
        <v>#N/A</v>
      </c>
      <c r="Q19">
        <v>4.038</v>
      </c>
      <c r="R19">
        <v>2102</v>
      </c>
      <c r="S19" t="e">
        <v>#N/A</v>
      </c>
      <c r="T19" t="e">
        <v>#N/A</v>
      </c>
      <c r="U19">
        <v>2.15</v>
      </c>
      <c r="V19" t="e">
        <v>#N/A</v>
      </c>
      <c r="W19" t="e">
        <v>#N/A</v>
      </c>
      <c r="X19" t="e">
        <v>#N/A</v>
      </c>
      <c r="Y19" t="e">
        <v>#N/A</v>
      </c>
      <c r="Z19">
        <v>-12</v>
      </c>
      <c r="AA19" s="95" t="e">
        <v>#N/A</v>
      </c>
      <c r="AB19" s="95" t="e">
        <v>#N/A</v>
      </c>
      <c r="AC19">
        <v>-10</v>
      </c>
      <c r="AD19">
        <v>-7</v>
      </c>
      <c r="AE19">
        <v>-6</v>
      </c>
      <c r="AF19" t="e">
        <v>#N/A</v>
      </c>
      <c r="AG19">
        <v>3</v>
      </c>
      <c r="AH19" t="s">
        <v>207</v>
      </c>
      <c r="AI19" t="e">
        <v>#N/A</v>
      </c>
      <c r="AJ19">
        <v>0</v>
      </c>
      <c r="AK19">
        <v>-42</v>
      </c>
      <c r="AL19">
        <v>-43.4</v>
      </c>
      <c r="AM19">
        <v>-9</v>
      </c>
      <c r="AN19">
        <v>-8</v>
      </c>
      <c r="AO19">
        <v>-6</v>
      </c>
      <c r="AP19">
        <v>-4</v>
      </c>
    </row>
    <row r="20" spans="1:42" ht="12.75">
      <c r="A20">
        <v>1993</v>
      </c>
      <c r="B20" s="2">
        <v>33988</v>
      </c>
      <c r="C20">
        <v>1</v>
      </c>
      <c r="D20">
        <v>119</v>
      </c>
      <c r="E20">
        <v>19</v>
      </c>
      <c r="F20">
        <v>0</v>
      </c>
      <c r="G20">
        <v>-43.5</v>
      </c>
      <c r="H20">
        <v>-43</v>
      </c>
      <c r="I20">
        <v>-40.5</v>
      </c>
      <c r="J20">
        <v>2338</v>
      </c>
      <c r="K20">
        <v>-40.5</v>
      </c>
      <c r="L20" t="e">
        <v>#N/A</v>
      </c>
      <c r="M20">
        <v>-45.8</v>
      </c>
      <c r="N20">
        <v>1111</v>
      </c>
      <c r="O20">
        <v>-45.8</v>
      </c>
      <c r="P20" t="e">
        <v>#N/A</v>
      </c>
      <c r="Q20">
        <v>4.796</v>
      </c>
      <c r="R20">
        <v>2250</v>
      </c>
      <c r="S20" t="e">
        <v>#N/A</v>
      </c>
      <c r="T20" t="e">
        <v>#N/A</v>
      </c>
      <c r="U20">
        <v>2.54</v>
      </c>
      <c r="V20" t="e">
        <v>#N/A</v>
      </c>
      <c r="W20" t="e">
        <v>#N/A</v>
      </c>
      <c r="X20" t="e">
        <v>#N/A</v>
      </c>
      <c r="Y20" t="e">
        <v>#N/A</v>
      </c>
      <c r="Z20">
        <v>-12</v>
      </c>
      <c r="AA20" s="95" t="e">
        <v>#N/A</v>
      </c>
      <c r="AB20" s="95" t="e">
        <v>#N/A</v>
      </c>
      <c r="AC20">
        <v>-10</v>
      </c>
      <c r="AD20">
        <v>-7</v>
      </c>
      <c r="AE20">
        <v>-5</v>
      </c>
      <c r="AF20" t="e">
        <v>#N/A</v>
      </c>
      <c r="AG20">
        <v>4</v>
      </c>
      <c r="AH20" t="s">
        <v>207</v>
      </c>
      <c r="AI20" t="e">
        <v>#N/A</v>
      </c>
      <c r="AJ20">
        <v>0</v>
      </c>
      <c r="AK20">
        <v>-44.6</v>
      </c>
      <c r="AL20">
        <v>-46.1</v>
      </c>
      <c r="AM20">
        <v>-10</v>
      </c>
      <c r="AN20">
        <v>-7</v>
      </c>
      <c r="AO20">
        <v>-5</v>
      </c>
      <c r="AP20">
        <v>-3</v>
      </c>
    </row>
    <row r="21" spans="1:42" ht="12.75">
      <c r="A21">
        <v>1993</v>
      </c>
      <c r="B21" s="2">
        <v>33989</v>
      </c>
      <c r="C21">
        <v>1</v>
      </c>
      <c r="D21">
        <v>119</v>
      </c>
      <c r="E21">
        <v>20</v>
      </c>
      <c r="F21">
        <v>0</v>
      </c>
      <c r="G21">
        <v>-39.8</v>
      </c>
      <c r="H21">
        <v>-39.3</v>
      </c>
      <c r="I21">
        <v>-37.5</v>
      </c>
      <c r="J21">
        <v>1058</v>
      </c>
      <c r="K21">
        <v>-37.5</v>
      </c>
      <c r="L21" t="e">
        <v>#N/A</v>
      </c>
      <c r="M21">
        <v>-41.5</v>
      </c>
      <c r="N21">
        <v>1624</v>
      </c>
      <c r="O21">
        <v>-41.5</v>
      </c>
      <c r="P21" t="e">
        <v>#N/A</v>
      </c>
      <c r="Q21">
        <v>5.142</v>
      </c>
      <c r="R21">
        <v>2328</v>
      </c>
      <c r="S21" t="e">
        <v>#N/A</v>
      </c>
      <c r="T21" t="e">
        <v>#N/A</v>
      </c>
      <c r="U21">
        <v>3.21</v>
      </c>
      <c r="V21" t="e">
        <v>#N/A</v>
      </c>
      <c r="W21" t="e">
        <v>#N/A</v>
      </c>
      <c r="X21" t="e">
        <v>#N/A</v>
      </c>
      <c r="Y21" t="e">
        <v>#N/A</v>
      </c>
      <c r="Z21">
        <v>-14</v>
      </c>
      <c r="AA21" s="95" t="e">
        <v>#N/A</v>
      </c>
      <c r="AB21" s="95" t="e">
        <v>#N/A</v>
      </c>
      <c r="AC21">
        <v>-12</v>
      </c>
      <c r="AD21">
        <v>-9</v>
      </c>
      <c r="AE21">
        <v>-7</v>
      </c>
      <c r="AF21" t="e">
        <v>#N/A</v>
      </c>
      <c r="AG21">
        <v>3</v>
      </c>
      <c r="AH21" t="s">
        <v>207</v>
      </c>
      <c r="AI21" t="e">
        <v>#N/A</v>
      </c>
      <c r="AJ21">
        <v>0</v>
      </c>
      <c r="AK21">
        <v>-41.3</v>
      </c>
      <c r="AL21">
        <v>-42.7</v>
      </c>
      <c r="AM21">
        <v>-11</v>
      </c>
      <c r="AN21">
        <v>-9</v>
      </c>
      <c r="AO21">
        <v>-7</v>
      </c>
      <c r="AP21">
        <v>-5</v>
      </c>
    </row>
    <row r="22" spans="1:42" ht="12.75">
      <c r="A22">
        <v>1993</v>
      </c>
      <c r="B22" s="2">
        <v>33990</v>
      </c>
      <c r="C22">
        <v>1</v>
      </c>
      <c r="D22">
        <v>119</v>
      </c>
      <c r="E22">
        <v>21</v>
      </c>
      <c r="F22">
        <v>2.54</v>
      </c>
      <c r="G22">
        <v>-33.6</v>
      </c>
      <c r="H22">
        <v>-33.2</v>
      </c>
      <c r="I22">
        <v>-28.9</v>
      </c>
      <c r="J22" s="97">
        <v>0</v>
      </c>
      <c r="K22">
        <v>-28.9</v>
      </c>
      <c r="L22" t="e">
        <v>#N/A</v>
      </c>
      <c r="M22">
        <v>-38.1</v>
      </c>
      <c r="N22" s="97">
        <v>25</v>
      </c>
      <c r="O22">
        <v>-38.1</v>
      </c>
      <c r="P22" t="e">
        <v>#N/A</v>
      </c>
      <c r="Q22">
        <v>5.993</v>
      </c>
      <c r="R22">
        <v>1621</v>
      </c>
      <c r="S22" t="e">
        <v>#N/A</v>
      </c>
      <c r="T22" t="e">
        <v>#N/A</v>
      </c>
      <c r="U22">
        <v>4.37</v>
      </c>
      <c r="V22" t="e">
        <v>#N/A</v>
      </c>
      <c r="W22" t="e">
        <v>#N/A</v>
      </c>
      <c r="X22" t="e">
        <v>#N/A</v>
      </c>
      <c r="Y22" t="e">
        <v>#N/A</v>
      </c>
      <c r="Z22">
        <v>-15</v>
      </c>
      <c r="AA22" s="95" t="e">
        <v>#N/A</v>
      </c>
      <c r="AB22" s="95" t="e">
        <v>#N/A</v>
      </c>
      <c r="AC22">
        <v>-13</v>
      </c>
      <c r="AD22">
        <v>-10</v>
      </c>
      <c r="AE22">
        <v>-8</v>
      </c>
      <c r="AF22" t="e">
        <v>#N/A</v>
      </c>
      <c r="AG22">
        <v>2</v>
      </c>
      <c r="AH22" t="s">
        <v>207</v>
      </c>
      <c r="AI22" t="e">
        <v>#N/A</v>
      </c>
      <c r="AJ22">
        <v>0</v>
      </c>
      <c r="AK22">
        <v>-34.1</v>
      </c>
      <c r="AL22">
        <v>-35</v>
      </c>
      <c r="AM22">
        <v>-12</v>
      </c>
      <c r="AN22">
        <v>-10</v>
      </c>
      <c r="AO22">
        <v>-8</v>
      </c>
      <c r="AP22">
        <v>-6</v>
      </c>
    </row>
    <row r="23" spans="1:42" ht="12.75">
      <c r="A23">
        <v>1993</v>
      </c>
      <c r="B23" s="2">
        <v>33991</v>
      </c>
      <c r="C23">
        <v>1</v>
      </c>
      <c r="D23">
        <v>119</v>
      </c>
      <c r="E23">
        <v>22</v>
      </c>
      <c r="F23">
        <v>5.08</v>
      </c>
      <c r="G23">
        <v>-26</v>
      </c>
      <c r="H23">
        <v>-25.6</v>
      </c>
      <c r="I23">
        <v>-24</v>
      </c>
      <c r="J23">
        <v>1046</v>
      </c>
      <c r="K23">
        <v>-24</v>
      </c>
      <c r="L23" t="e">
        <v>#N/A</v>
      </c>
      <c r="M23">
        <v>-29</v>
      </c>
      <c r="N23" s="97">
        <v>45</v>
      </c>
      <c r="O23">
        <v>-29</v>
      </c>
      <c r="P23" t="e">
        <v>#N/A</v>
      </c>
      <c r="Q23">
        <v>5.581</v>
      </c>
      <c r="R23">
        <v>2137</v>
      </c>
      <c r="S23" t="e">
        <v>#N/A</v>
      </c>
      <c r="T23" t="e">
        <v>#N/A</v>
      </c>
      <c r="U23">
        <v>3.4</v>
      </c>
      <c r="V23" t="e">
        <v>#N/A</v>
      </c>
      <c r="W23" t="e">
        <v>#N/A</v>
      </c>
      <c r="X23" t="e">
        <v>#N/A</v>
      </c>
      <c r="Y23" t="e">
        <v>#N/A</v>
      </c>
      <c r="Z23">
        <v>-14</v>
      </c>
      <c r="AA23" s="95" t="e">
        <v>#N/A</v>
      </c>
      <c r="AB23" s="95" t="e">
        <v>#N/A</v>
      </c>
      <c r="AC23">
        <v>-13</v>
      </c>
      <c r="AD23">
        <v>-10</v>
      </c>
      <c r="AE23">
        <v>-9</v>
      </c>
      <c r="AF23" t="e">
        <v>#N/A</v>
      </c>
      <c r="AG23">
        <v>2</v>
      </c>
      <c r="AH23" t="s">
        <v>207</v>
      </c>
      <c r="AI23" t="e">
        <v>#N/A</v>
      </c>
      <c r="AJ23">
        <v>0</v>
      </c>
      <c r="AK23">
        <v>-29.5</v>
      </c>
      <c r="AL23">
        <v>-30.2</v>
      </c>
      <c r="AM23">
        <v>-11</v>
      </c>
      <c r="AN23">
        <v>-11</v>
      </c>
      <c r="AO23">
        <v>-8</v>
      </c>
      <c r="AP23">
        <v>-6</v>
      </c>
    </row>
    <row r="24" spans="1:42" ht="12.75">
      <c r="A24">
        <v>1993</v>
      </c>
      <c r="B24" s="2">
        <v>33992</v>
      </c>
      <c r="C24">
        <v>1</v>
      </c>
      <c r="D24">
        <v>119</v>
      </c>
      <c r="E24">
        <v>23</v>
      </c>
      <c r="F24">
        <v>0</v>
      </c>
      <c r="G24">
        <v>-26</v>
      </c>
      <c r="H24">
        <v>-25.6</v>
      </c>
      <c r="I24">
        <v>-24.3</v>
      </c>
      <c r="J24" s="97">
        <v>153</v>
      </c>
      <c r="K24">
        <v>-24.3</v>
      </c>
      <c r="L24" t="e">
        <v>#N/A</v>
      </c>
      <c r="M24">
        <v>-27.2</v>
      </c>
      <c r="N24">
        <v>2348</v>
      </c>
      <c r="O24">
        <v>-27.2</v>
      </c>
      <c r="P24" t="e">
        <v>#N/A</v>
      </c>
      <c r="Q24">
        <v>5.873</v>
      </c>
      <c r="R24">
        <v>1449</v>
      </c>
      <c r="S24" t="e">
        <v>#N/A</v>
      </c>
      <c r="T24" t="e">
        <v>#N/A</v>
      </c>
      <c r="U24">
        <v>3.95</v>
      </c>
      <c r="V24" t="e">
        <v>#N/A</v>
      </c>
      <c r="W24" t="e">
        <v>#N/A</v>
      </c>
      <c r="X24" t="e">
        <v>#N/A</v>
      </c>
      <c r="Y24" t="e">
        <v>#N/A</v>
      </c>
      <c r="Z24">
        <v>-14</v>
      </c>
      <c r="AA24" s="95" t="e">
        <v>#N/A</v>
      </c>
      <c r="AB24" s="95" t="e">
        <v>#N/A</v>
      </c>
      <c r="AC24">
        <v>-12</v>
      </c>
      <c r="AD24">
        <v>-9</v>
      </c>
      <c r="AE24">
        <v>-9</v>
      </c>
      <c r="AF24" t="e">
        <v>#N/A</v>
      </c>
      <c r="AG24">
        <v>2</v>
      </c>
      <c r="AH24" t="s">
        <v>207</v>
      </c>
      <c r="AI24" t="e">
        <v>#N/A</v>
      </c>
      <c r="AJ24">
        <v>0</v>
      </c>
      <c r="AK24">
        <v>-29.8</v>
      </c>
      <c r="AL24">
        <v>-30.4</v>
      </c>
      <c r="AM24">
        <v>-11</v>
      </c>
      <c r="AN24">
        <v>-10</v>
      </c>
      <c r="AO24">
        <v>-8</v>
      </c>
      <c r="AP24">
        <v>-7</v>
      </c>
    </row>
    <row r="25" spans="1:42" ht="12.75">
      <c r="A25">
        <v>1993</v>
      </c>
      <c r="B25" s="2">
        <v>33993</v>
      </c>
      <c r="C25">
        <v>1</v>
      </c>
      <c r="D25">
        <v>119</v>
      </c>
      <c r="E25">
        <v>24</v>
      </c>
      <c r="F25">
        <v>0</v>
      </c>
      <c r="G25">
        <v>-29.5</v>
      </c>
      <c r="H25">
        <v>-29.1</v>
      </c>
      <c r="I25">
        <v>-26.9</v>
      </c>
      <c r="J25" s="97">
        <v>107</v>
      </c>
      <c r="K25">
        <v>-26.9</v>
      </c>
      <c r="L25" t="e">
        <v>#N/A</v>
      </c>
      <c r="M25">
        <v>-32.4</v>
      </c>
      <c r="N25" s="97">
        <v>0</v>
      </c>
      <c r="O25">
        <v>-32.4</v>
      </c>
      <c r="P25" t="e">
        <v>#N/A</v>
      </c>
      <c r="Q25">
        <v>4.69</v>
      </c>
      <c r="R25" s="97">
        <v>3</v>
      </c>
      <c r="S25" t="e">
        <v>#N/A</v>
      </c>
      <c r="T25" t="e">
        <v>#N/A</v>
      </c>
      <c r="U25">
        <v>2.76</v>
      </c>
      <c r="V25" t="e">
        <v>#N/A</v>
      </c>
      <c r="W25" t="e">
        <v>#N/A</v>
      </c>
      <c r="X25" t="e">
        <v>#N/A</v>
      </c>
      <c r="Y25" t="e">
        <v>#N/A</v>
      </c>
      <c r="Z25">
        <v>-14</v>
      </c>
      <c r="AA25" s="95" t="e">
        <v>#N/A</v>
      </c>
      <c r="AB25" s="95" t="e">
        <v>#N/A</v>
      </c>
      <c r="AC25">
        <v>-12</v>
      </c>
      <c r="AD25">
        <v>-9</v>
      </c>
      <c r="AE25">
        <v>-9</v>
      </c>
      <c r="AF25" t="e">
        <v>#N/A</v>
      </c>
      <c r="AG25">
        <v>2</v>
      </c>
      <c r="AH25" t="s">
        <v>207</v>
      </c>
      <c r="AI25" t="e">
        <v>#N/A</v>
      </c>
      <c r="AJ25">
        <v>0</v>
      </c>
      <c r="AK25">
        <v>-30.7</v>
      </c>
      <c r="AL25">
        <v>-31.4</v>
      </c>
      <c r="AM25">
        <v>-11</v>
      </c>
      <c r="AN25">
        <v>-10</v>
      </c>
      <c r="AO25">
        <v>-8</v>
      </c>
      <c r="AP25">
        <v>-7</v>
      </c>
    </row>
    <row r="26" spans="1:42" ht="12.75">
      <c r="A26">
        <v>1993</v>
      </c>
      <c r="B26" s="2">
        <v>33994</v>
      </c>
      <c r="C26">
        <v>1</v>
      </c>
      <c r="D26">
        <v>119</v>
      </c>
      <c r="E26">
        <v>25</v>
      </c>
      <c r="F26">
        <v>2.54</v>
      </c>
      <c r="G26">
        <v>-32.3</v>
      </c>
      <c r="H26">
        <v>-31.8</v>
      </c>
      <c r="I26">
        <v>-31.1</v>
      </c>
      <c r="J26">
        <v>2155</v>
      </c>
      <c r="K26">
        <v>-31.1</v>
      </c>
      <c r="L26" t="e">
        <v>#N/A</v>
      </c>
      <c r="M26">
        <v>-33.6</v>
      </c>
      <c r="N26" s="97">
        <v>713</v>
      </c>
      <c r="O26">
        <v>-33.6</v>
      </c>
      <c r="P26" t="e">
        <v>#N/A</v>
      </c>
      <c r="Q26">
        <v>3.945</v>
      </c>
      <c r="R26">
        <v>1611</v>
      </c>
      <c r="S26" t="e">
        <v>#N/A</v>
      </c>
      <c r="T26" t="e">
        <v>#N/A</v>
      </c>
      <c r="U26">
        <v>1.94</v>
      </c>
      <c r="V26" t="e">
        <v>#N/A</v>
      </c>
      <c r="W26" t="e">
        <v>#N/A</v>
      </c>
      <c r="X26" t="e">
        <v>#N/A</v>
      </c>
      <c r="Y26" t="e">
        <v>#N/A</v>
      </c>
      <c r="Z26">
        <v>-15</v>
      </c>
      <c r="AA26" s="95" t="e">
        <v>#N/A</v>
      </c>
      <c r="AB26" s="95" t="e">
        <v>#N/A</v>
      </c>
      <c r="AC26">
        <v>-13</v>
      </c>
      <c r="AD26">
        <v>-10</v>
      </c>
      <c r="AE26">
        <v>-9</v>
      </c>
      <c r="AF26" t="e">
        <v>#N/A</v>
      </c>
      <c r="AG26">
        <v>2</v>
      </c>
      <c r="AH26" t="s">
        <v>207</v>
      </c>
      <c r="AI26" t="e">
        <v>#N/A</v>
      </c>
      <c r="AJ26">
        <v>0</v>
      </c>
      <c r="AK26">
        <v>-28.8</v>
      </c>
      <c r="AL26">
        <v>-29.4</v>
      </c>
      <c r="AM26">
        <v>-12</v>
      </c>
      <c r="AN26">
        <v>-11</v>
      </c>
      <c r="AO26">
        <v>-9</v>
      </c>
      <c r="AP26">
        <v>-7</v>
      </c>
    </row>
    <row r="27" spans="1:42" ht="12.75">
      <c r="A27">
        <v>1993</v>
      </c>
      <c r="B27" s="2">
        <v>33995</v>
      </c>
      <c r="C27">
        <v>1</v>
      </c>
      <c r="D27">
        <v>119</v>
      </c>
      <c r="E27">
        <v>26</v>
      </c>
      <c r="F27">
        <v>0</v>
      </c>
      <c r="G27">
        <v>-25.2</v>
      </c>
      <c r="H27">
        <v>-24.9</v>
      </c>
      <c r="I27">
        <v>-21.8</v>
      </c>
      <c r="J27">
        <v>1648</v>
      </c>
      <c r="K27">
        <v>-21.8</v>
      </c>
      <c r="L27" t="e">
        <v>#N/A</v>
      </c>
      <c r="M27">
        <v>-31.1</v>
      </c>
      <c r="N27" s="97">
        <v>2</v>
      </c>
      <c r="O27">
        <v>-31.1</v>
      </c>
      <c r="P27" t="e">
        <v>#N/A</v>
      </c>
      <c r="Q27">
        <v>9.44</v>
      </c>
      <c r="R27" s="97">
        <v>700</v>
      </c>
      <c r="S27" t="e">
        <v>#N/A</v>
      </c>
      <c r="T27" t="e">
        <v>#N/A</v>
      </c>
      <c r="U27">
        <v>4.1</v>
      </c>
      <c r="V27" t="e">
        <v>#N/A</v>
      </c>
      <c r="W27" t="e">
        <v>#N/A</v>
      </c>
      <c r="X27" t="e">
        <v>#N/A</v>
      </c>
      <c r="Y27" t="e">
        <v>#N/A</v>
      </c>
      <c r="Z27">
        <v>-14</v>
      </c>
      <c r="AA27" s="95" t="e">
        <v>#N/A</v>
      </c>
      <c r="AB27" s="95" t="e">
        <v>#N/A</v>
      </c>
      <c r="AC27">
        <v>-13</v>
      </c>
      <c r="AD27">
        <v>-10</v>
      </c>
      <c r="AE27">
        <v>-9</v>
      </c>
      <c r="AF27" t="e">
        <v>#N/A</v>
      </c>
      <c r="AG27">
        <v>2</v>
      </c>
      <c r="AH27" t="s">
        <v>207</v>
      </c>
      <c r="AI27" t="e">
        <v>#N/A</v>
      </c>
      <c r="AJ27">
        <v>0</v>
      </c>
      <c r="AK27">
        <v>-25.9</v>
      </c>
      <c r="AL27">
        <v>-26.4</v>
      </c>
      <c r="AM27">
        <v>-12</v>
      </c>
      <c r="AN27">
        <v>-11</v>
      </c>
      <c r="AO27">
        <v>-9</v>
      </c>
      <c r="AP27">
        <v>-7</v>
      </c>
    </row>
    <row r="28" spans="1:42" ht="12.75">
      <c r="A28">
        <v>1993</v>
      </c>
      <c r="B28" s="2">
        <v>33996</v>
      </c>
      <c r="C28">
        <v>1</v>
      </c>
      <c r="D28">
        <v>119</v>
      </c>
      <c r="E28">
        <v>27</v>
      </c>
      <c r="F28">
        <v>0</v>
      </c>
      <c r="G28">
        <v>-30.5</v>
      </c>
      <c r="H28">
        <v>-30.1</v>
      </c>
      <c r="I28">
        <v>-26.8</v>
      </c>
      <c r="J28" s="97">
        <v>0</v>
      </c>
      <c r="K28">
        <v>-26.8</v>
      </c>
      <c r="L28" t="e">
        <v>#N/A</v>
      </c>
      <c r="M28">
        <v>-32.2</v>
      </c>
      <c r="N28">
        <v>1727</v>
      </c>
      <c r="O28">
        <v>-32.2</v>
      </c>
      <c r="P28" t="e">
        <v>#N/A</v>
      </c>
      <c r="Q28">
        <v>4.051</v>
      </c>
      <c r="R28" s="97">
        <v>206</v>
      </c>
      <c r="S28" t="e">
        <v>#N/A</v>
      </c>
      <c r="T28" t="e">
        <v>#N/A</v>
      </c>
      <c r="U28">
        <v>1.65</v>
      </c>
      <c r="V28" t="e">
        <v>#N/A</v>
      </c>
      <c r="W28" t="e">
        <v>#N/A</v>
      </c>
      <c r="X28" t="e">
        <v>#N/A</v>
      </c>
      <c r="Y28" t="e">
        <v>#N/A</v>
      </c>
      <c r="Z28">
        <v>-15</v>
      </c>
      <c r="AA28" s="95" t="e">
        <v>#N/A</v>
      </c>
      <c r="AB28" s="95" t="e">
        <v>#N/A</v>
      </c>
      <c r="AC28">
        <v>-13</v>
      </c>
      <c r="AD28">
        <v>-10</v>
      </c>
      <c r="AE28">
        <v>-9</v>
      </c>
      <c r="AF28" t="e">
        <v>#N/A</v>
      </c>
      <c r="AG28">
        <v>2</v>
      </c>
      <c r="AH28" t="s">
        <v>207</v>
      </c>
      <c r="AI28" t="e">
        <v>#N/A</v>
      </c>
      <c r="AJ28">
        <v>0</v>
      </c>
      <c r="AK28">
        <v>-26.9</v>
      </c>
      <c r="AL28">
        <v>-27.4</v>
      </c>
      <c r="AM28">
        <v>-12</v>
      </c>
      <c r="AN28">
        <v>-11</v>
      </c>
      <c r="AO28">
        <v>-9</v>
      </c>
      <c r="AP28">
        <v>-7</v>
      </c>
    </row>
    <row r="29" spans="1:42" ht="12.75">
      <c r="A29">
        <v>1993</v>
      </c>
      <c r="B29" s="2">
        <v>33997</v>
      </c>
      <c r="C29">
        <v>1</v>
      </c>
      <c r="D29">
        <v>119</v>
      </c>
      <c r="E29">
        <v>28</v>
      </c>
      <c r="F29">
        <v>2.54</v>
      </c>
      <c r="G29">
        <v>-23.4</v>
      </c>
      <c r="H29">
        <v>-23.1</v>
      </c>
      <c r="I29">
        <v>-21.3</v>
      </c>
      <c r="J29">
        <v>1907</v>
      </c>
      <c r="K29">
        <v>-21.3</v>
      </c>
      <c r="L29" t="e">
        <v>#N/A</v>
      </c>
      <c r="M29">
        <v>-26.8</v>
      </c>
      <c r="N29" s="97">
        <v>1</v>
      </c>
      <c r="O29">
        <v>-26.8</v>
      </c>
      <c r="P29" t="e">
        <v>#N/A</v>
      </c>
      <c r="Q29">
        <v>3.878</v>
      </c>
      <c r="R29">
        <v>2332</v>
      </c>
      <c r="S29" t="e">
        <v>#N/A</v>
      </c>
      <c r="T29" t="e">
        <v>#N/A</v>
      </c>
      <c r="U29">
        <v>1.6</v>
      </c>
      <c r="V29" t="e">
        <v>#N/A</v>
      </c>
      <c r="W29" t="e">
        <v>#N/A</v>
      </c>
      <c r="X29" t="e">
        <v>#N/A</v>
      </c>
      <c r="Y29" t="e">
        <v>#N/A</v>
      </c>
      <c r="Z29">
        <v>-14</v>
      </c>
      <c r="AA29" s="95" t="e">
        <v>#N/A</v>
      </c>
      <c r="AB29" s="95" t="e">
        <v>#N/A</v>
      </c>
      <c r="AC29">
        <v>-13</v>
      </c>
      <c r="AD29">
        <v>-10</v>
      </c>
      <c r="AE29">
        <v>-10</v>
      </c>
      <c r="AF29" t="e">
        <v>#N/A</v>
      </c>
      <c r="AG29">
        <v>2</v>
      </c>
      <c r="AH29" t="s">
        <v>207</v>
      </c>
      <c r="AI29" t="e">
        <v>#N/A</v>
      </c>
      <c r="AJ29">
        <v>0</v>
      </c>
      <c r="AK29">
        <v>-21.2</v>
      </c>
      <c r="AL29">
        <v>-21.4</v>
      </c>
      <c r="AM29">
        <v>-12</v>
      </c>
      <c r="AN29">
        <v>-11</v>
      </c>
      <c r="AO29">
        <v>-9</v>
      </c>
      <c r="AP29">
        <v>-7</v>
      </c>
    </row>
    <row r="30" spans="1:42" ht="12.75">
      <c r="A30">
        <v>1993</v>
      </c>
      <c r="B30" s="2">
        <v>33998</v>
      </c>
      <c r="C30">
        <v>1</v>
      </c>
      <c r="D30">
        <v>119</v>
      </c>
      <c r="E30">
        <v>29</v>
      </c>
      <c r="F30">
        <v>0</v>
      </c>
      <c r="G30">
        <v>-23.3</v>
      </c>
      <c r="H30">
        <v>-23</v>
      </c>
      <c r="I30">
        <v>-21.8</v>
      </c>
      <c r="J30" s="97">
        <v>448</v>
      </c>
      <c r="K30">
        <v>-21.8</v>
      </c>
      <c r="L30" t="e">
        <v>#N/A</v>
      </c>
      <c r="M30">
        <v>-27.7</v>
      </c>
      <c r="N30">
        <v>2359</v>
      </c>
      <c r="O30">
        <v>-27.7</v>
      </c>
      <c r="P30" t="e">
        <v>#N/A</v>
      </c>
      <c r="Q30">
        <v>4.942</v>
      </c>
      <c r="R30">
        <v>2101</v>
      </c>
      <c r="S30" t="e">
        <v>#N/A</v>
      </c>
      <c r="T30" t="e">
        <v>#N/A</v>
      </c>
      <c r="U30">
        <v>1.93</v>
      </c>
      <c r="V30" t="e">
        <v>#N/A</v>
      </c>
      <c r="W30" t="e">
        <v>#N/A</v>
      </c>
      <c r="X30" t="e">
        <v>#N/A</v>
      </c>
      <c r="Y30" t="e">
        <v>#N/A</v>
      </c>
      <c r="Z30">
        <v>-14</v>
      </c>
      <c r="AA30" s="95" t="e">
        <v>#N/A</v>
      </c>
      <c r="AB30" s="95" t="e">
        <v>#N/A</v>
      </c>
      <c r="AC30">
        <v>-13</v>
      </c>
      <c r="AD30">
        <v>-10</v>
      </c>
      <c r="AE30">
        <v>-10</v>
      </c>
      <c r="AF30" t="e">
        <v>#N/A</v>
      </c>
      <c r="AG30">
        <v>2</v>
      </c>
      <c r="AH30" t="s">
        <v>207</v>
      </c>
      <c r="AI30" t="e">
        <v>#N/A</v>
      </c>
      <c r="AJ30">
        <v>0</v>
      </c>
      <c r="AK30">
        <v>-32.5</v>
      </c>
      <c r="AL30">
        <v>-33.4</v>
      </c>
      <c r="AM30">
        <v>-11</v>
      </c>
      <c r="AN30">
        <v>-11</v>
      </c>
      <c r="AO30">
        <v>-9</v>
      </c>
      <c r="AP30">
        <v>-7</v>
      </c>
    </row>
    <row r="31" spans="1:42" ht="12.75">
      <c r="A31">
        <v>1993</v>
      </c>
      <c r="B31" s="2">
        <v>33999</v>
      </c>
      <c r="C31">
        <v>1</v>
      </c>
      <c r="D31">
        <v>119</v>
      </c>
      <c r="E31">
        <v>30</v>
      </c>
      <c r="F31">
        <v>0</v>
      </c>
      <c r="G31">
        <v>-28.8</v>
      </c>
      <c r="H31">
        <v>-28.4</v>
      </c>
      <c r="I31">
        <v>-26.2</v>
      </c>
      <c r="J31" s="97">
        <v>412</v>
      </c>
      <c r="K31">
        <v>-26.2</v>
      </c>
      <c r="L31" t="e">
        <v>#N/A</v>
      </c>
      <c r="M31">
        <v>-32.1</v>
      </c>
      <c r="N31">
        <v>2359</v>
      </c>
      <c r="O31">
        <v>-32.1</v>
      </c>
      <c r="P31" t="e">
        <v>#N/A</v>
      </c>
      <c r="Q31">
        <v>6.126</v>
      </c>
      <c r="R31">
        <v>1723</v>
      </c>
      <c r="S31" t="e">
        <v>#N/A</v>
      </c>
      <c r="T31" t="e">
        <v>#N/A</v>
      </c>
      <c r="U31">
        <v>2.54</v>
      </c>
      <c r="V31" t="e">
        <v>#N/A</v>
      </c>
      <c r="W31" t="e">
        <v>#N/A</v>
      </c>
      <c r="X31" t="e">
        <v>#N/A</v>
      </c>
      <c r="Y31" t="e">
        <v>#N/A</v>
      </c>
      <c r="Z31">
        <v>-14</v>
      </c>
      <c r="AA31" s="95" t="e">
        <v>#N/A</v>
      </c>
      <c r="AB31" s="95" t="e">
        <v>#N/A</v>
      </c>
      <c r="AC31">
        <v>-13</v>
      </c>
      <c r="AD31">
        <v>-10</v>
      </c>
      <c r="AE31">
        <v>-10</v>
      </c>
      <c r="AF31" t="e">
        <v>#N/A</v>
      </c>
      <c r="AG31">
        <v>2</v>
      </c>
      <c r="AH31" t="s">
        <v>207</v>
      </c>
      <c r="AI31" t="e">
        <v>#N/A</v>
      </c>
      <c r="AJ31">
        <v>0</v>
      </c>
      <c r="AK31">
        <v>-34</v>
      </c>
      <c r="AL31">
        <v>-35</v>
      </c>
      <c r="AM31">
        <v>-12</v>
      </c>
      <c r="AN31">
        <v>-11</v>
      </c>
      <c r="AO31">
        <v>-9</v>
      </c>
      <c r="AP31">
        <v>-7</v>
      </c>
    </row>
    <row r="32" spans="1:42" ht="12.75">
      <c r="A32">
        <v>1993</v>
      </c>
      <c r="B32" s="2">
        <v>34000</v>
      </c>
      <c r="C32">
        <v>1</v>
      </c>
      <c r="D32">
        <v>119</v>
      </c>
      <c r="E32">
        <v>31</v>
      </c>
      <c r="F32">
        <v>0</v>
      </c>
      <c r="G32">
        <v>-30.7</v>
      </c>
      <c r="H32">
        <v>-30.3</v>
      </c>
      <c r="I32">
        <v>-29.9</v>
      </c>
      <c r="J32">
        <v>1759</v>
      </c>
      <c r="K32">
        <v>-29.9</v>
      </c>
      <c r="L32" t="e">
        <v>#N/A</v>
      </c>
      <c r="M32">
        <v>-32.1</v>
      </c>
      <c r="N32" s="97">
        <v>9</v>
      </c>
      <c r="O32">
        <v>-32.1</v>
      </c>
      <c r="P32" t="e">
        <v>#N/A</v>
      </c>
      <c r="Q32">
        <v>4.969</v>
      </c>
      <c r="R32" s="97">
        <v>36</v>
      </c>
      <c r="S32" t="e">
        <v>#N/A</v>
      </c>
      <c r="T32" t="e">
        <v>#N/A</v>
      </c>
      <c r="U32">
        <v>1.69</v>
      </c>
      <c r="V32" t="e">
        <v>#N/A</v>
      </c>
      <c r="W32" t="e">
        <v>#N/A</v>
      </c>
      <c r="X32" t="e">
        <v>#N/A</v>
      </c>
      <c r="Y32" t="e">
        <v>#N/A</v>
      </c>
      <c r="Z32">
        <v>-15</v>
      </c>
      <c r="AA32" s="95" t="e">
        <v>#N/A</v>
      </c>
      <c r="AB32" s="95" t="e">
        <v>#N/A</v>
      </c>
      <c r="AC32">
        <v>-13</v>
      </c>
      <c r="AD32">
        <v>-10</v>
      </c>
      <c r="AE32">
        <v>-10</v>
      </c>
      <c r="AF32" t="e">
        <v>#N/A</v>
      </c>
      <c r="AG32">
        <v>2</v>
      </c>
      <c r="AH32" t="s">
        <v>207</v>
      </c>
      <c r="AI32" t="e">
        <v>#N/A</v>
      </c>
      <c r="AJ32">
        <v>0</v>
      </c>
      <c r="AK32">
        <v>-41.5</v>
      </c>
      <c r="AL32">
        <v>-42.9</v>
      </c>
      <c r="AM32">
        <v>-13</v>
      </c>
      <c r="AN32">
        <v>-11</v>
      </c>
      <c r="AO32">
        <v>-9</v>
      </c>
      <c r="AP32">
        <v>-7</v>
      </c>
    </row>
    <row r="33" spans="1:42" ht="12.75">
      <c r="A33">
        <v>1993</v>
      </c>
      <c r="B33" s="2">
        <v>34001</v>
      </c>
      <c r="C33">
        <v>2</v>
      </c>
      <c r="D33">
        <v>119</v>
      </c>
      <c r="E33">
        <v>32</v>
      </c>
      <c r="F33">
        <v>0</v>
      </c>
      <c r="G33">
        <v>-30.7</v>
      </c>
      <c r="H33">
        <v>-30.3</v>
      </c>
      <c r="I33">
        <v>-29.6</v>
      </c>
      <c r="J33">
        <v>2146</v>
      </c>
      <c r="K33">
        <v>-29.6</v>
      </c>
      <c r="L33" t="e">
        <v>#N/A</v>
      </c>
      <c r="M33">
        <v>-32.3</v>
      </c>
      <c r="N33">
        <v>1010</v>
      </c>
      <c r="O33">
        <v>-32.3</v>
      </c>
      <c r="P33" t="e">
        <v>#N/A</v>
      </c>
      <c r="Q33">
        <v>7.34</v>
      </c>
      <c r="R33">
        <v>2255</v>
      </c>
      <c r="S33" t="e">
        <v>#N/A</v>
      </c>
      <c r="T33" t="e">
        <v>#N/A</v>
      </c>
      <c r="U33">
        <v>3.28</v>
      </c>
      <c r="V33" t="e">
        <v>#N/A</v>
      </c>
      <c r="W33" t="e">
        <v>#N/A</v>
      </c>
      <c r="X33" t="e">
        <v>#N/A</v>
      </c>
      <c r="Y33" t="e">
        <v>#N/A</v>
      </c>
      <c r="Z33">
        <v>-15</v>
      </c>
      <c r="AA33" s="95" t="e">
        <v>#N/A</v>
      </c>
      <c r="AB33" s="95" t="e">
        <v>#N/A</v>
      </c>
      <c r="AC33">
        <v>-14</v>
      </c>
      <c r="AD33">
        <v>-10</v>
      </c>
      <c r="AE33">
        <v>-10</v>
      </c>
      <c r="AF33" t="e">
        <v>#N/A</v>
      </c>
      <c r="AG33">
        <v>2</v>
      </c>
      <c r="AH33" t="s">
        <v>207</v>
      </c>
      <c r="AI33" t="e">
        <v>#N/A</v>
      </c>
      <c r="AJ33">
        <v>0</v>
      </c>
      <c r="AK33">
        <v>-42.9</v>
      </c>
      <c r="AL33">
        <v>-44.3</v>
      </c>
      <c r="AM33">
        <v>-13</v>
      </c>
      <c r="AN33">
        <v>-11</v>
      </c>
      <c r="AO33">
        <v>-9</v>
      </c>
      <c r="AP33">
        <v>-7</v>
      </c>
    </row>
    <row r="34" spans="1:42" ht="12.75">
      <c r="A34">
        <v>1993</v>
      </c>
      <c r="B34" s="2">
        <v>34002</v>
      </c>
      <c r="C34">
        <v>2</v>
      </c>
      <c r="D34">
        <v>119</v>
      </c>
      <c r="E34">
        <v>33</v>
      </c>
      <c r="F34">
        <v>2.54</v>
      </c>
      <c r="G34">
        <v>-28.3</v>
      </c>
      <c r="H34">
        <v>-27.9</v>
      </c>
      <c r="I34">
        <v>-25.9</v>
      </c>
      <c r="J34">
        <v>2226</v>
      </c>
      <c r="K34">
        <v>-25.9</v>
      </c>
      <c r="L34" t="e">
        <v>#N/A</v>
      </c>
      <c r="M34">
        <v>-30.3</v>
      </c>
      <c r="N34" s="97">
        <v>230</v>
      </c>
      <c r="O34">
        <v>-30.3</v>
      </c>
      <c r="P34" t="e">
        <v>#N/A</v>
      </c>
      <c r="Q34">
        <v>6.405</v>
      </c>
      <c r="R34" s="97">
        <v>11</v>
      </c>
      <c r="S34" t="e">
        <v>#N/A</v>
      </c>
      <c r="T34" t="e">
        <v>#N/A</v>
      </c>
      <c r="U34">
        <v>3.43</v>
      </c>
      <c r="V34" t="e">
        <v>#N/A</v>
      </c>
      <c r="W34" t="e">
        <v>#N/A</v>
      </c>
      <c r="X34" t="e">
        <v>#N/A</v>
      </c>
      <c r="Y34" t="e">
        <v>#N/A</v>
      </c>
      <c r="Z34">
        <v>-16</v>
      </c>
      <c r="AA34" s="95" t="e">
        <v>#N/A</v>
      </c>
      <c r="AB34" s="95" t="e">
        <v>#N/A</v>
      </c>
      <c r="AC34">
        <v>-14</v>
      </c>
      <c r="AD34">
        <v>-11</v>
      </c>
      <c r="AE34">
        <v>-10</v>
      </c>
      <c r="AF34" t="e">
        <v>#N/A</v>
      </c>
      <c r="AG34">
        <v>2</v>
      </c>
      <c r="AH34" t="s">
        <v>207</v>
      </c>
      <c r="AI34" t="e">
        <v>#N/A</v>
      </c>
      <c r="AJ34">
        <v>0</v>
      </c>
      <c r="AK34">
        <v>-40.6</v>
      </c>
      <c r="AL34">
        <v>-41.9</v>
      </c>
      <c r="AM34">
        <v>-13</v>
      </c>
      <c r="AN34">
        <v>-12</v>
      </c>
      <c r="AO34">
        <v>-10</v>
      </c>
      <c r="AP34">
        <v>-8</v>
      </c>
    </row>
    <row r="35" spans="1:42" ht="12.75">
      <c r="A35">
        <v>1993</v>
      </c>
      <c r="B35" s="2">
        <v>34003</v>
      </c>
      <c r="C35">
        <v>2</v>
      </c>
      <c r="D35">
        <v>119</v>
      </c>
      <c r="E35">
        <v>34</v>
      </c>
      <c r="F35">
        <v>7.62</v>
      </c>
      <c r="G35">
        <v>-28.5</v>
      </c>
      <c r="H35">
        <v>-28.1</v>
      </c>
      <c r="I35">
        <v>-26.3</v>
      </c>
      <c r="J35" s="97">
        <v>1</v>
      </c>
      <c r="K35">
        <v>-26.3</v>
      </c>
      <c r="L35" t="e">
        <v>#N/A</v>
      </c>
      <c r="M35">
        <v>-30.2</v>
      </c>
      <c r="N35">
        <v>1948</v>
      </c>
      <c r="O35">
        <v>-30.2</v>
      </c>
      <c r="P35" t="e">
        <v>#N/A</v>
      </c>
      <c r="Q35">
        <v>6.911</v>
      </c>
      <c r="R35">
        <v>2157</v>
      </c>
      <c r="S35" t="e">
        <v>#N/A</v>
      </c>
      <c r="T35" t="e">
        <v>#N/A</v>
      </c>
      <c r="U35">
        <v>4.18</v>
      </c>
      <c r="V35" t="e">
        <v>#N/A</v>
      </c>
      <c r="W35" t="e">
        <v>#N/A</v>
      </c>
      <c r="X35" t="e">
        <v>#N/A</v>
      </c>
      <c r="Y35" t="e">
        <v>#N/A</v>
      </c>
      <c r="Z35">
        <v>-16</v>
      </c>
      <c r="AA35" s="95" t="e">
        <v>#N/A</v>
      </c>
      <c r="AB35" s="95" t="e">
        <v>#N/A</v>
      </c>
      <c r="AC35">
        <v>-14</v>
      </c>
      <c r="AD35">
        <v>-11</v>
      </c>
      <c r="AE35">
        <v>-11</v>
      </c>
      <c r="AF35" t="e">
        <v>#N/A</v>
      </c>
      <c r="AG35">
        <v>2</v>
      </c>
      <c r="AH35" t="s">
        <v>207</v>
      </c>
      <c r="AI35" t="e">
        <v>#N/A</v>
      </c>
      <c r="AJ35">
        <v>0</v>
      </c>
      <c r="AK35">
        <v>-33.8</v>
      </c>
      <c r="AL35">
        <v>-34.7</v>
      </c>
      <c r="AM35">
        <v>-13</v>
      </c>
      <c r="AN35">
        <v>-12</v>
      </c>
      <c r="AO35">
        <v>-10</v>
      </c>
      <c r="AP35">
        <v>-8</v>
      </c>
    </row>
    <row r="36" spans="1:42" ht="12.75">
      <c r="A36">
        <v>1993</v>
      </c>
      <c r="B36" s="2">
        <v>34004</v>
      </c>
      <c r="C36">
        <v>2</v>
      </c>
      <c r="D36">
        <v>119</v>
      </c>
      <c r="E36">
        <v>35</v>
      </c>
      <c r="F36">
        <v>0</v>
      </c>
      <c r="G36">
        <v>-32.1</v>
      </c>
      <c r="H36">
        <v>-31.7</v>
      </c>
      <c r="I36">
        <v>-29.1</v>
      </c>
      <c r="J36" s="97">
        <v>120</v>
      </c>
      <c r="K36">
        <v>-29.1</v>
      </c>
      <c r="L36" t="e">
        <v>#N/A</v>
      </c>
      <c r="M36">
        <v>-34.8</v>
      </c>
      <c r="N36">
        <v>2343</v>
      </c>
      <c r="O36">
        <v>-34.8</v>
      </c>
      <c r="P36" t="e">
        <v>#N/A</v>
      </c>
      <c r="Q36">
        <v>5.94</v>
      </c>
      <c r="R36" s="97">
        <v>719</v>
      </c>
      <c r="S36" t="e">
        <v>#N/A</v>
      </c>
      <c r="T36" t="e">
        <v>#N/A</v>
      </c>
      <c r="U36">
        <v>2.71</v>
      </c>
      <c r="V36" t="e">
        <v>#N/A</v>
      </c>
      <c r="W36" t="e">
        <v>#N/A</v>
      </c>
      <c r="X36" t="e">
        <v>#N/A</v>
      </c>
      <c r="Y36" t="e">
        <v>#N/A</v>
      </c>
      <c r="Z36">
        <v>-16</v>
      </c>
      <c r="AA36" s="95" t="e">
        <v>#N/A</v>
      </c>
      <c r="AB36" s="95" t="e">
        <v>#N/A</v>
      </c>
      <c r="AC36">
        <v>-15</v>
      </c>
      <c r="AD36">
        <v>-11</v>
      </c>
      <c r="AE36">
        <v>-10</v>
      </c>
      <c r="AF36" t="e">
        <v>#N/A</v>
      </c>
      <c r="AG36">
        <v>2</v>
      </c>
      <c r="AH36" t="s">
        <v>207</v>
      </c>
      <c r="AI36" t="e">
        <v>#N/A</v>
      </c>
      <c r="AJ36">
        <v>1</v>
      </c>
      <c r="AK36">
        <v>-34.7</v>
      </c>
      <c r="AL36">
        <v>-35.6</v>
      </c>
      <c r="AM36">
        <v>-14</v>
      </c>
      <c r="AN36">
        <v>-12</v>
      </c>
      <c r="AO36">
        <v>-10</v>
      </c>
      <c r="AP36">
        <v>-8</v>
      </c>
    </row>
    <row r="37" spans="1:42" ht="12.75">
      <c r="A37">
        <v>1993</v>
      </c>
      <c r="B37" s="2">
        <v>34005</v>
      </c>
      <c r="C37">
        <v>2</v>
      </c>
      <c r="D37">
        <v>119</v>
      </c>
      <c r="E37">
        <v>36</v>
      </c>
      <c r="F37">
        <v>0</v>
      </c>
      <c r="G37">
        <v>-30</v>
      </c>
      <c r="H37">
        <v>-29.6</v>
      </c>
      <c r="I37">
        <v>-26</v>
      </c>
      <c r="J37">
        <v>2124</v>
      </c>
      <c r="K37">
        <v>-26</v>
      </c>
      <c r="L37" t="e">
        <v>#N/A</v>
      </c>
      <c r="M37">
        <v>-35.1</v>
      </c>
      <c r="N37" s="97">
        <v>133</v>
      </c>
      <c r="O37">
        <v>-35.1</v>
      </c>
      <c r="P37" t="e">
        <v>#N/A</v>
      </c>
      <c r="Q37">
        <v>3.227</v>
      </c>
      <c r="R37" s="97">
        <v>959</v>
      </c>
      <c r="S37" t="e">
        <v>#N/A</v>
      </c>
      <c r="T37" t="e">
        <v>#N/A</v>
      </c>
      <c r="U37">
        <v>1.3</v>
      </c>
      <c r="V37" t="e">
        <v>#N/A</v>
      </c>
      <c r="W37" t="e">
        <v>#N/A</v>
      </c>
      <c r="X37" t="e">
        <v>#N/A</v>
      </c>
      <c r="Y37" t="e">
        <v>#N/A</v>
      </c>
      <c r="Z37">
        <v>-16</v>
      </c>
      <c r="AA37" s="95" t="e">
        <v>#N/A</v>
      </c>
      <c r="AB37" s="95" t="e">
        <v>#N/A</v>
      </c>
      <c r="AC37">
        <v>-15</v>
      </c>
      <c r="AD37">
        <v>-12</v>
      </c>
      <c r="AE37">
        <v>-11</v>
      </c>
      <c r="AF37" t="e">
        <v>#N/A</v>
      </c>
      <c r="AG37">
        <v>2</v>
      </c>
      <c r="AH37" t="s">
        <v>207</v>
      </c>
      <c r="AI37" t="e">
        <v>#N/A</v>
      </c>
      <c r="AJ37">
        <v>0</v>
      </c>
      <c r="AK37">
        <v>-36.7</v>
      </c>
      <c r="AL37">
        <v>-37.8</v>
      </c>
      <c r="AM37">
        <v>-14</v>
      </c>
      <c r="AN37">
        <v>-13</v>
      </c>
      <c r="AO37">
        <v>-11</v>
      </c>
      <c r="AP37">
        <v>-8</v>
      </c>
    </row>
    <row r="38" spans="1:42" ht="12.75">
      <c r="A38">
        <v>1993</v>
      </c>
      <c r="B38" s="2">
        <v>34006</v>
      </c>
      <c r="C38">
        <v>2</v>
      </c>
      <c r="D38">
        <v>119</v>
      </c>
      <c r="E38">
        <v>37</v>
      </c>
      <c r="F38">
        <v>0</v>
      </c>
      <c r="G38">
        <v>-21.4</v>
      </c>
      <c r="H38">
        <v>-21.1</v>
      </c>
      <c r="I38">
        <v>-11.6</v>
      </c>
      <c r="J38" s="97">
        <v>0</v>
      </c>
      <c r="K38">
        <v>-11.6</v>
      </c>
      <c r="L38" t="e">
        <v>#N/A</v>
      </c>
      <c r="M38">
        <v>-26.3</v>
      </c>
      <c r="N38" s="97">
        <v>5</v>
      </c>
      <c r="O38">
        <v>-26.3</v>
      </c>
      <c r="P38" t="e">
        <v>#N/A</v>
      </c>
      <c r="Q38">
        <v>6.911</v>
      </c>
      <c r="R38">
        <v>2011</v>
      </c>
      <c r="S38" t="e">
        <v>#N/A</v>
      </c>
      <c r="T38" t="e">
        <v>#N/A</v>
      </c>
      <c r="U38">
        <v>2.18</v>
      </c>
      <c r="V38" t="e">
        <v>#N/A</v>
      </c>
      <c r="W38" t="e">
        <v>#N/A</v>
      </c>
      <c r="X38" t="e">
        <v>#N/A</v>
      </c>
      <c r="Y38" t="e">
        <v>#N/A</v>
      </c>
      <c r="Z38">
        <v>-15</v>
      </c>
      <c r="AA38" s="95" t="e">
        <v>#N/A</v>
      </c>
      <c r="AB38" s="95" t="e">
        <v>#N/A</v>
      </c>
      <c r="AC38">
        <v>-14</v>
      </c>
      <c r="AD38">
        <v>-12</v>
      </c>
      <c r="AE38">
        <v>-11</v>
      </c>
      <c r="AF38" t="e">
        <v>#N/A</v>
      </c>
      <c r="AG38">
        <v>2</v>
      </c>
      <c r="AH38" t="s">
        <v>207</v>
      </c>
      <c r="AI38" t="e">
        <v>#N/A</v>
      </c>
      <c r="AJ38">
        <v>0</v>
      </c>
      <c r="AK38">
        <v>-14.8</v>
      </c>
      <c r="AL38">
        <v>-14.6</v>
      </c>
      <c r="AM38">
        <v>-13</v>
      </c>
      <c r="AN38">
        <v>-13</v>
      </c>
      <c r="AO38">
        <v>-11</v>
      </c>
      <c r="AP38">
        <v>-9</v>
      </c>
    </row>
    <row r="39" spans="1:42" ht="12.75">
      <c r="A39">
        <v>1993</v>
      </c>
      <c r="B39" s="2">
        <v>34007</v>
      </c>
      <c r="C39">
        <v>2</v>
      </c>
      <c r="D39">
        <v>119</v>
      </c>
      <c r="E39">
        <v>38</v>
      </c>
      <c r="F39">
        <v>0</v>
      </c>
      <c r="G39">
        <v>-15.5</v>
      </c>
      <c r="H39">
        <v>-15.3</v>
      </c>
      <c r="I39">
        <v>-9.6</v>
      </c>
      <c r="J39" s="97">
        <v>233</v>
      </c>
      <c r="K39">
        <v>-9.6</v>
      </c>
      <c r="L39" t="e">
        <v>#N/A</v>
      </c>
      <c r="M39">
        <v>-21</v>
      </c>
      <c r="N39">
        <v>1607</v>
      </c>
      <c r="O39">
        <v>-21</v>
      </c>
      <c r="P39" t="e">
        <v>#N/A</v>
      </c>
      <c r="Q39">
        <v>11.06</v>
      </c>
      <c r="R39">
        <v>2329</v>
      </c>
      <c r="S39" t="e">
        <v>#N/A</v>
      </c>
      <c r="T39" t="e">
        <v>#N/A</v>
      </c>
      <c r="U39">
        <v>4.36</v>
      </c>
      <c r="V39" t="e">
        <v>#N/A</v>
      </c>
      <c r="W39" t="e">
        <v>#N/A</v>
      </c>
      <c r="X39" t="e">
        <v>#N/A</v>
      </c>
      <c r="Y39" t="e">
        <v>#N/A</v>
      </c>
      <c r="Z39">
        <v>-13</v>
      </c>
      <c r="AA39" s="95" t="e">
        <v>#N/A</v>
      </c>
      <c r="AB39" s="95" t="e">
        <v>#N/A</v>
      </c>
      <c r="AC39">
        <v>-13</v>
      </c>
      <c r="AD39">
        <v>-11</v>
      </c>
      <c r="AE39">
        <v>-11</v>
      </c>
      <c r="AF39" t="e">
        <v>#N/A</v>
      </c>
      <c r="AG39">
        <v>2</v>
      </c>
      <c r="AH39" t="s">
        <v>207</v>
      </c>
      <c r="AI39" t="e">
        <v>#N/A</v>
      </c>
      <c r="AJ39">
        <v>1</v>
      </c>
      <c r="AK39">
        <v>-14.9</v>
      </c>
      <c r="AL39">
        <v>-14.7</v>
      </c>
      <c r="AM39">
        <v>-11</v>
      </c>
      <c r="AN39">
        <v>-12</v>
      </c>
      <c r="AO39">
        <v>-10</v>
      </c>
      <c r="AP39">
        <v>-9</v>
      </c>
    </row>
    <row r="40" spans="1:42" ht="12.75">
      <c r="A40">
        <v>1993</v>
      </c>
      <c r="B40" s="2">
        <v>34008</v>
      </c>
      <c r="C40">
        <v>2</v>
      </c>
      <c r="D40">
        <v>119</v>
      </c>
      <c r="E40">
        <v>39</v>
      </c>
      <c r="F40">
        <v>0</v>
      </c>
      <c r="G40">
        <v>-9.3</v>
      </c>
      <c r="H40">
        <v>-9.2</v>
      </c>
      <c r="I40">
        <v>-7.5</v>
      </c>
      <c r="J40">
        <v>1603</v>
      </c>
      <c r="K40">
        <v>-7.5</v>
      </c>
      <c r="L40" t="e">
        <v>#N/A</v>
      </c>
      <c r="M40">
        <v>-13.5</v>
      </c>
      <c r="N40" s="97">
        <v>1</v>
      </c>
      <c r="O40">
        <v>-13.5</v>
      </c>
      <c r="P40" t="e">
        <v>#N/A</v>
      </c>
      <c r="Q40">
        <v>11.59</v>
      </c>
      <c r="R40">
        <v>1534</v>
      </c>
      <c r="S40" t="e">
        <v>#N/A</v>
      </c>
      <c r="T40" t="e">
        <v>#N/A</v>
      </c>
      <c r="U40">
        <v>7.79</v>
      </c>
      <c r="V40" t="e">
        <v>#N/A</v>
      </c>
      <c r="W40" t="e">
        <v>#N/A</v>
      </c>
      <c r="X40" t="e">
        <v>#N/A</v>
      </c>
      <c r="Y40" t="e">
        <v>#N/A</v>
      </c>
      <c r="Z40">
        <v>-12</v>
      </c>
      <c r="AA40" s="95" t="e">
        <v>#N/A</v>
      </c>
      <c r="AB40" s="95" t="e">
        <v>#N/A</v>
      </c>
      <c r="AC40">
        <v>-12</v>
      </c>
      <c r="AD40">
        <v>-10</v>
      </c>
      <c r="AE40">
        <v>-11</v>
      </c>
      <c r="AF40" t="e">
        <v>#N/A</v>
      </c>
      <c r="AG40">
        <v>2</v>
      </c>
      <c r="AH40" t="s">
        <v>207</v>
      </c>
      <c r="AI40" t="e">
        <v>#N/A</v>
      </c>
      <c r="AJ40">
        <v>1</v>
      </c>
      <c r="AK40">
        <v>-8.4</v>
      </c>
      <c r="AL40">
        <v>-7.7</v>
      </c>
      <c r="AM40">
        <v>-10</v>
      </c>
      <c r="AN40">
        <v>-12</v>
      </c>
      <c r="AO40">
        <v>-10</v>
      </c>
      <c r="AP40">
        <v>-9</v>
      </c>
    </row>
    <row r="41" spans="1:42" ht="12.75">
      <c r="A41">
        <v>1993</v>
      </c>
      <c r="B41" s="2">
        <v>34009</v>
      </c>
      <c r="C41">
        <v>2</v>
      </c>
      <c r="D41">
        <v>119</v>
      </c>
      <c r="E41">
        <v>40</v>
      </c>
      <c r="F41">
        <v>0</v>
      </c>
      <c r="G41">
        <v>-8.3</v>
      </c>
      <c r="H41">
        <v>-8.1</v>
      </c>
      <c r="I41">
        <v>-6.8</v>
      </c>
      <c r="J41">
        <v>1039</v>
      </c>
      <c r="K41">
        <v>-6.8</v>
      </c>
      <c r="L41" t="e">
        <v>#N/A</v>
      </c>
      <c r="M41">
        <v>-11.9</v>
      </c>
      <c r="N41" s="97">
        <v>0</v>
      </c>
      <c r="O41">
        <v>-11.9</v>
      </c>
      <c r="P41" t="e">
        <v>#N/A</v>
      </c>
      <c r="Q41">
        <v>10.48</v>
      </c>
      <c r="R41" s="97">
        <v>404</v>
      </c>
      <c r="S41" t="e">
        <v>#N/A</v>
      </c>
      <c r="T41" t="e">
        <v>#N/A</v>
      </c>
      <c r="U41">
        <v>4.99</v>
      </c>
      <c r="V41" t="e">
        <v>#N/A</v>
      </c>
      <c r="W41" t="e">
        <v>#N/A</v>
      </c>
      <c r="X41" t="e">
        <v>#N/A</v>
      </c>
      <c r="Y41" t="e">
        <v>#N/A</v>
      </c>
      <c r="Z41">
        <v>-11</v>
      </c>
      <c r="AA41" s="95" t="e">
        <v>#N/A</v>
      </c>
      <c r="AB41" s="95" t="e">
        <v>#N/A</v>
      </c>
      <c r="AC41">
        <v>-11</v>
      </c>
      <c r="AD41">
        <v>-9</v>
      </c>
      <c r="AE41">
        <v>-10</v>
      </c>
      <c r="AF41" t="e">
        <v>#N/A</v>
      </c>
      <c r="AG41">
        <v>2</v>
      </c>
      <c r="AH41" t="s">
        <v>207</v>
      </c>
      <c r="AI41" t="e">
        <v>#N/A</v>
      </c>
      <c r="AJ41">
        <v>1</v>
      </c>
      <c r="AK41">
        <v>-8.4</v>
      </c>
      <c r="AL41">
        <v>-7.8</v>
      </c>
      <c r="AM41">
        <v>-9</v>
      </c>
      <c r="AN41">
        <v>-11</v>
      </c>
      <c r="AO41">
        <v>-9</v>
      </c>
      <c r="AP41">
        <v>-8</v>
      </c>
    </row>
    <row r="42" spans="1:42" ht="12.75">
      <c r="A42">
        <v>1993</v>
      </c>
      <c r="B42" s="2">
        <v>34010</v>
      </c>
      <c r="C42">
        <v>2</v>
      </c>
      <c r="D42">
        <v>119</v>
      </c>
      <c r="E42">
        <v>41</v>
      </c>
      <c r="F42">
        <v>0</v>
      </c>
      <c r="G42">
        <v>-17.4</v>
      </c>
      <c r="H42">
        <v>-17.2</v>
      </c>
      <c r="I42">
        <v>-11.9</v>
      </c>
      <c r="J42" s="97">
        <v>1</v>
      </c>
      <c r="K42">
        <v>-11.9</v>
      </c>
      <c r="L42" t="e">
        <v>#N/A</v>
      </c>
      <c r="M42">
        <v>-20.7</v>
      </c>
      <c r="N42">
        <v>2358</v>
      </c>
      <c r="O42">
        <v>-20.7</v>
      </c>
      <c r="P42" t="e">
        <v>#N/A</v>
      </c>
      <c r="Q42">
        <v>5.661</v>
      </c>
      <c r="R42" s="97">
        <v>607</v>
      </c>
      <c r="S42" t="e">
        <v>#N/A</v>
      </c>
      <c r="T42" t="e">
        <v>#N/A</v>
      </c>
      <c r="U42">
        <v>2.98</v>
      </c>
      <c r="V42" t="e">
        <v>#N/A</v>
      </c>
      <c r="W42" t="e">
        <v>#N/A</v>
      </c>
      <c r="X42" t="e">
        <v>#N/A</v>
      </c>
      <c r="Y42" t="e">
        <v>#N/A</v>
      </c>
      <c r="Z42">
        <v>-12</v>
      </c>
      <c r="AA42" s="95" t="e">
        <v>#N/A</v>
      </c>
      <c r="AB42" s="95" t="e">
        <v>#N/A</v>
      </c>
      <c r="AC42">
        <v>-11</v>
      </c>
      <c r="AD42">
        <v>-10</v>
      </c>
      <c r="AE42">
        <v>-10</v>
      </c>
      <c r="AF42" t="e">
        <v>#N/A</v>
      </c>
      <c r="AG42">
        <v>2</v>
      </c>
      <c r="AH42" t="s">
        <v>207</v>
      </c>
      <c r="AI42" t="e">
        <v>#N/A</v>
      </c>
      <c r="AJ42">
        <v>1</v>
      </c>
      <c r="AK42">
        <v>-16.3</v>
      </c>
      <c r="AL42">
        <v>-16.2</v>
      </c>
      <c r="AM42">
        <v>-10</v>
      </c>
      <c r="AN42">
        <v>-11</v>
      </c>
      <c r="AO42">
        <v>-9</v>
      </c>
      <c r="AP42">
        <v>-8</v>
      </c>
    </row>
    <row r="43" spans="1:42" ht="12.75">
      <c r="A43">
        <v>1993</v>
      </c>
      <c r="B43" s="2">
        <v>34011</v>
      </c>
      <c r="C43">
        <v>2</v>
      </c>
      <c r="D43">
        <v>119</v>
      </c>
      <c r="E43">
        <v>42</v>
      </c>
      <c r="F43">
        <v>2.54</v>
      </c>
      <c r="G43">
        <v>-23.6</v>
      </c>
      <c r="H43">
        <v>-23.3</v>
      </c>
      <c r="I43">
        <v>-20.7</v>
      </c>
      <c r="J43" s="97">
        <v>3</v>
      </c>
      <c r="K43">
        <v>-20.7</v>
      </c>
      <c r="L43" t="e">
        <v>#N/A</v>
      </c>
      <c r="M43">
        <v>-24.8</v>
      </c>
      <c r="N43" s="97">
        <v>940</v>
      </c>
      <c r="O43">
        <v>-24.8</v>
      </c>
      <c r="P43" t="e">
        <v>#N/A</v>
      </c>
      <c r="Q43">
        <v>4.716</v>
      </c>
      <c r="R43">
        <v>1949</v>
      </c>
      <c r="S43" t="e">
        <v>#N/A</v>
      </c>
      <c r="T43" t="e">
        <v>#N/A</v>
      </c>
      <c r="U43">
        <v>2.3</v>
      </c>
      <c r="V43" t="e">
        <v>#N/A</v>
      </c>
      <c r="W43" t="e">
        <v>#N/A</v>
      </c>
      <c r="X43" t="e">
        <v>#N/A</v>
      </c>
      <c r="Y43" t="e">
        <v>#N/A</v>
      </c>
      <c r="Z43">
        <v>-13</v>
      </c>
      <c r="AA43" s="95" t="e">
        <v>#N/A</v>
      </c>
      <c r="AB43" s="95" t="e">
        <v>#N/A</v>
      </c>
      <c r="AC43">
        <v>-12</v>
      </c>
      <c r="AD43">
        <v>-10</v>
      </c>
      <c r="AE43">
        <v>-10</v>
      </c>
      <c r="AF43" t="e">
        <v>#N/A</v>
      </c>
      <c r="AG43">
        <v>2</v>
      </c>
      <c r="AH43" t="s">
        <v>207</v>
      </c>
      <c r="AI43" t="e">
        <v>#N/A</v>
      </c>
      <c r="AJ43">
        <v>1</v>
      </c>
      <c r="AK43">
        <v>-19.5</v>
      </c>
      <c r="AL43">
        <v>-19.6</v>
      </c>
      <c r="AM43">
        <v>-12</v>
      </c>
      <c r="AN43">
        <v>-11</v>
      </c>
      <c r="AO43">
        <v>-10</v>
      </c>
      <c r="AP43">
        <v>-8</v>
      </c>
    </row>
    <row r="44" spans="1:42" ht="12.75">
      <c r="A44">
        <v>1993</v>
      </c>
      <c r="B44" s="2">
        <v>34012</v>
      </c>
      <c r="C44">
        <v>2</v>
      </c>
      <c r="D44">
        <v>119</v>
      </c>
      <c r="E44">
        <v>43</v>
      </c>
      <c r="F44">
        <v>0</v>
      </c>
      <c r="G44">
        <v>-22.3</v>
      </c>
      <c r="H44">
        <v>-22</v>
      </c>
      <c r="I44">
        <v>-15.6</v>
      </c>
      <c r="J44" s="97">
        <v>0</v>
      </c>
      <c r="K44">
        <v>-15.6</v>
      </c>
      <c r="L44" t="e">
        <v>#N/A</v>
      </c>
      <c r="M44">
        <v>-25.1</v>
      </c>
      <c r="N44" s="97">
        <v>147</v>
      </c>
      <c r="O44">
        <v>-25.1</v>
      </c>
      <c r="P44" t="e">
        <v>#N/A</v>
      </c>
      <c r="Q44">
        <v>10.06</v>
      </c>
      <c r="R44">
        <v>2343</v>
      </c>
      <c r="S44" t="e">
        <v>#N/A</v>
      </c>
      <c r="T44" t="e">
        <v>#N/A</v>
      </c>
      <c r="U44">
        <v>3.53</v>
      </c>
      <c r="V44" t="e">
        <v>#N/A</v>
      </c>
      <c r="W44" t="e">
        <v>#N/A</v>
      </c>
      <c r="X44" t="e">
        <v>#N/A</v>
      </c>
      <c r="Y44" t="e">
        <v>#N/A</v>
      </c>
      <c r="Z44">
        <v>-14</v>
      </c>
      <c r="AA44" s="95" t="e">
        <v>#N/A</v>
      </c>
      <c r="AB44" s="95" t="e">
        <v>#N/A</v>
      </c>
      <c r="AC44">
        <v>-13</v>
      </c>
      <c r="AD44">
        <v>-11</v>
      </c>
      <c r="AE44">
        <v>-10</v>
      </c>
      <c r="AF44" t="e">
        <v>#N/A</v>
      </c>
      <c r="AG44">
        <v>2</v>
      </c>
      <c r="AH44" t="s">
        <v>207</v>
      </c>
      <c r="AI44" t="e">
        <v>#N/A</v>
      </c>
      <c r="AJ44">
        <v>1</v>
      </c>
      <c r="AK44">
        <v>-16.7</v>
      </c>
      <c r="AL44">
        <v>-16.6</v>
      </c>
      <c r="AM44">
        <v>-12</v>
      </c>
      <c r="AN44">
        <v>-11</v>
      </c>
      <c r="AO44">
        <v>-10</v>
      </c>
      <c r="AP44">
        <v>-9</v>
      </c>
    </row>
    <row r="45" spans="1:42" ht="12.75">
      <c r="A45">
        <v>1993</v>
      </c>
      <c r="B45" s="2">
        <v>34013</v>
      </c>
      <c r="C45">
        <v>2</v>
      </c>
      <c r="D45">
        <v>119</v>
      </c>
      <c r="E45">
        <v>44</v>
      </c>
      <c r="F45">
        <v>0</v>
      </c>
      <c r="G45">
        <v>-12</v>
      </c>
      <c r="H45">
        <v>-11.8</v>
      </c>
      <c r="I45">
        <v>-9.3</v>
      </c>
      <c r="J45">
        <v>2228</v>
      </c>
      <c r="K45">
        <v>-9.3</v>
      </c>
      <c r="L45" t="e">
        <v>#N/A</v>
      </c>
      <c r="M45">
        <v>-15.6</v>
      </c>
      <c r="N45" s="97">
        <v>1</v>
      </c>
      <c r="O45">
        <v>-15.6</v>
      </c>
      <c r="P45" t="e">
        <v>#N/A</v>
      </c>
      <c r="Q45">
        <v>10.25</v>
      </c>
      <c r="R45">
        <v>1056</v>
      </c>
      <c r="S45" t="e">
        <v>#N/A</v>
      </c>
      <c r="T45" t="e">
        <v>#N/A</v>
      </c>
      <c r="U45">
        <v>6.72</v>
      </c>
      <c r="V45" t="e">
        <v>#N/A</v>
      </c>
      <c r="W45" t="e">
        <v>#N/A</v>
      </c>
      <c r="X45" t="e">
        <v>#N/A</v>
      </c>
      <c r="Y45" t="e">
        <v>#N/A</v>
      </c>
      <c r="Z45">
        <v>-12</v>
      </c>
      <c r="AA45" s="95" t="e">
        <v>#N/A</v>
      </c>
      <c r="AB45" s="95" t="e">
        <v>#N/A</v>
      </c>
      <c r="AC45">
        <v>-12</v>
      </c>
      <c r="AD45">
        <v>-10</v>
      </c>
      <c r="AE45">
        <v>-10</v>
      </c>
      <c r="AF45" t="e">
        <v>#N/A</v>
      </c>
      <c r="AG45">
        <v>2</v>
      </c>
      <c r="AH45" t="s">
        <v>207</v>
      </c>
      <c r="AI45" t="e">
        <v>#N/A</v>
      </c>
      <c r="AJ45">
        <v>1</v>
      </c>
      <c r="AK45">
        <v>-9.1</v>
      </c>
      <c r="AL45">
        <v>-8.5</v>
      </c>
      <c r="AM45">
        <v>-11</v>
      </c>
      <c r="AN45">
        <v>-11</v>
      </c>
      <c r="AO45">
        <v>-10</v>
      </c>
      <c r="AP45">
        <v>-8</v>
      </c>
    </row>
    <row r="46" spans="1:42" ht="12.75">
      <c r="A46">
        <v>1993</v>
      </c>
      <c r="B46" s="2">
        <v>34014</v>
      </c>
      <c r="C46">
        <v>2</v>
      </c>
      <c r="D46">
        <v>119</v>
      </c>
      <c r="E46">
        <v>45</v>
      </c>
      <c r="F46">
        <v>0</v>
      </c>
      <c r="G46">
        <v>-7.6</v>
      </c>
      <c r="H46">
        <v>-7.5</v>
      </c>
      <c r="I46">
        <v>-2.1</v>
      </c>
      <c r="J46">
        <v>2309</v>
      </c>
      <c r="K46">
        <v>-2.1</v>
      </c>
      <c r="L46" t="e">
        <v>#N/A</v>
      </c>
      <c r="M46">
        <v>-12.9</v>
      </c>
      <c r="N46" s="97">
        <v>531</v>
      </c>
      <c r="O46">
        <v>-12.9</v>
      </c>
      <c r="P46" t="e">
        <v>#N/A</v>
      </c>
      <c r="Q46">
        <v>9.92</v>
      </c>
      <c r="R46">
        <v>2303</v>
      </c>
      <c r="S46" t="e">
        <v>#N/A</v>
      </c>
      <c r="T46" t="e">
        <v>#N/A</v>
      </c>
      <c r="U46">
        <v>4.43</v>
      </c>
      <c r="V46" t="e">
        <v>#N/A</v>
      </c>
      <c r="W46" t="e">
        <v>#N/A</v>
      </c>
      <c r="X46" t="e">
        <v>#N/A</v>
      </c>
      <c r="Y46" t="e">
        <v>#N/A</v>
      </c>
      <c r="Z46">
        <v>-11</v>
      </c>
      <c r="AA46" s="95" t="e">
        <v>#N/A</v>
      </c>
      <c r="AB46" s="95" t="e">
        <v>#N/A</v>
      </c>
      <c r="AC46">
        <v>-11</v>
      </c>
      <c r="AD46">
        <v>-10</v>
      </c>
      <c r="AE46">
        <v>-10</v>
      </c>
      <c r="AF46" t="e">
        <v>#N/A</v>
      </c>
      <c r="AG46">
        <v>2</v>
      </c>
      <c r="AH46" t="s">
        <v>207</v>
      </c>
      <c r="AI46" t="e">
        <v>#N/A</v>
      </c>
      <c r="AJ46">
        <v>1</v>
      </c>
      <c r="AK46">
        <v>-2.1</v>
      </c>
      <c r="AL46">
        <v>-2.2</v>
      </c>
      <c r="AM46">
        <v>-10</v>
      </c>
      <c r="AN46">
        <v>-11</v>
      </c>
      <c r="AO46">
        <v>-9</v>
      </c>
      <c r="AP46">
        <v>-8</v>
      </c>
    </row>
    <row r="47" spans="1:42" ht="12.75">
      <c r="A47">
        <v>1993</v>
      </c>
      <c r="B47" s="2">
        <v>34015</v>
      </c>
      <c r="C47">
        <v>2</v>
      </c>
      <c r="D47">
        <v>119</v>
      </c>
      <c r="E47">
        <v>46</v>
      </c>
      <c r="F47">
        <v>0</v>
      </c>
      <c r="G47">
        <v>-2.7</v>
      </c>
      <c r="H47">
        <v>-2.7</v>
      </c>
      <c r="I47">
        <v>-1.6</v>
      </c>
      <c r="J47" s="97">
        <v>246</v>
      </c>
      <c r="K47">
        <v>-1.6</v>
      </c>
      <c r="L47" t="e">
        <v>#N/A</v>
      </c>
      <c r="M47">
        <v>-4.2</v>
      </c>
      <c r="N47">
        <v>2245</v>
      </c>
      <c r="O47">
        <v>-4.2</v>
      </c>
      <c r="P47" t="e">
        <v>#N/A</v>
      </c>
      <c r="Q47">
        <v>13.88</v>
      </c>
      <c r="R47" s="97">
        <v>628</v>
      </c>
      <c r="S47" t="e">
        <v>#N/A</v>
      </c>
      <c r="T47" t="e">
        <v>#N/A</v>
      </c>
      <c r="U47">
        <v>6.52</v>
      </c>
      <c r="V47" t="e">
        <v>#N/A</v>
      </c>
      <c r="W47" t="e">
        <v>#N/A</v>
      </c>
      <c r="X47" t="e">
        <v>#N/A</v>
      </c>
      <c r="Y47" t="e">
        <v>#N/A</v>
      </c>
      <c r="Z47">
        <v>-9</v>
      </c>
      <c r="AA47" s="95" t="e">
        <v>#N/A</v>
      </c>
      <c r="AB47" s="95" t="e">
        <v>#N/A</v>
      </c>
      <c r="AC47">
        <v>-10</v>
      </c>
      <c r="AD47">
        <v>-9</v>
      </c>
      <c r="AE47">
        <v>-10</v>
      </c>
      <c r="AF47" t="e">
        <v>#N/A</v>
      </c>
      <c r="AG47">
        <v>2</v>
      </c>
      <c r="AH47" t="s">
        <v>207</v>
      </c>
      <c r="AI47" t="e">
        <v>#N/A</v>
      </c>
      <c r="AJ47">
        <v>1</v>
      </c>
      <c r="AK47">
        <v>0.2</v>
      </c>
      <c r="AL47">
        <v>0.2</v>
      </c>
      <c r="AM47">
        <v>-8</v>
      </c>
      <c r="AN47">
        <v>-10</v>
      </c>
      <c r="AO47">
        <v>-9</v>
      </c>
      <c r="AP47">
        <v>-8</v>
      </c>
    </row>
    <row r="48" spans="1:42" ht="12.75">
      <c r="A48">
        <v>1993</v>
      </c>
      <c r="B48" s="2">
        <v>34016</v>
      </c>
      <c r="C48">
        <v>2</v>
      </c>
      <c r="D48">
        <v>119</v>
      </c>
      <c r="E48">
        <v>47</v>
      </c>
      <c r="F48">
        <v>0</v>
      </c>
      <c r="G48">
        <v>-5.3</v>
      </c>
      <c r="H48">
        <v>-5.2</v>
      </c>
      <c r="I48">
        <v>-3.2</v>
      </c>
      <c r="J48" s="97">
        <v>150</v>
      </c>
      <c r="K48">
        <v>-3.2</v>
      </c>
      <c r="L48" t="e">
        <v>#N/A</v>
      </c>
      <c r="M48">
        <v>-8.9</v>
      </c>
      <c r="N48" s="97">
        <v>0</v>
      </c>
      <c r="O48">
        <v>-8.9</v>
      </c>
      <c r="P48" t="e">
        <v>#N/A</v>
      </c>
      <c r="Q48">
        <v>8.2</v>
      </c>
      <c r="R48" s="97">
        <v>845</v>
      </c>
      <c r="S48" t="e">
        <v>#N/A</v>
      </c>
      <c r="T48" t="e">
        <v>#N/A</v>
      </c>
      <c r="U48">
        <v>3.7</v>
      </c>
      <c r="V48" t="e">
        <v>#N/A</v>
      </c>
      <c r="W48" t="e">
        <v>#N/A</v>
      </c>
      <c r="X48" t="e">
        <v>#N/A</v>
      </c>
      <c r="Y48" t="e">
        <v>#N/A</v>
      </c>
      <c r="Z48">
        <v>-9</v>
      </c>
      <c r="AA48" s="95" t="e">
        <v>#N/A</v>
      </c>
      <c r="AB48" s="95" t="e">
        <v>#N/A</v>
      </c>
      <c r="AC48">
        <v>-9</v>
      </c>
      <c r="AD48">
        <v>-8</v>
      </c>
      <c r="AE48">
        <v>-9</v>
      </c>
      <c r="AF48" t="e">
        <v>#N/A</v>
      </c>
      <c r="AG48">
        <v>2</v>
      </c>
      <c r="AH48" t="s">
        <v>207</v>
      </c>
      <c r="AI48" t="e">
        <v>#N/A</v>
      </c>
      <c r="AJ48">
        <v>1</v>
      </c>
      <c r="AK48">
        <v>-3.7</v>
      </c>
      <c r="AL48">
        <v>-3.8</v>
      </c>
      <c r="AM48">
        <v>-8</v>
      </c>
      <c r="AN48">
        <v>-10</v>
      </c>
      <c r="AO48">
        <v>-8</v>
      </c>
      <c r="AP48">
        <v>-8</v>
      </c>
    </row>
    <row r="49" spans="1:42" ht="12.75">
      <c r="A49">
        <v>1993</v>
      </c>
      <c r="B49" s="2">
        <v>34017</v>
      </c>
      <c r="C49">
        <v>2</v>
      </c>
      <c r="D49">
        <v>119</v>
      </c>
      <c r="E49">
        <v>48</v>
      </c>
      <c r="F49">
        <v>0</v>
      </c>
      <c r="G49">
        <v>-11.5</v>
      </c>
      <c r="H49">
        <v>-11.4</v>
      </c>
      <c r="I49">
        <v>-7.9</v>
      </c>
      <c r="J49">
        <v>2306</v>
      </c>
      <c r="K49">
        <v>-7.9</v>
      </c>
      <c r="L49" t="e">
        <v>#N/A</v>
      </c>
      <c r="M49">
        <v>-14.2</v>
      </c>
      <c r="N49">
        <v>1037</v>
      </c>
      <c r="O49">
        <v>-14.2</v>
      </c>
      <c r="P49" t="e">
        <v>#N/A</v>
      </c>
      <c r="Q49">
        <v>7.74</v>
      </c>
      <c r="R49">
        <v>1849</v>
      </c>
      <c r="S49" t="e">
        <v>#N/A</v>
      </c>
      <c r="T49" t="e">
        <v>#N/A</v>
      </c>
      <c r="U49">
        <v>3.96</v>
      </c>
      <c r="V49" t="e">
        <v>#N/A</v>
      </c>
      <c r="W49" t="e">
        <v>#N/A</v>
      </c>
      <c r="X49" t="e">
        <v>#N/A</v>
      </c>
      <c r="Y49" t="e">
        <v>#N/A</v>
      </c>
      <c r="Z49">
        <v>-10</v>
      </c>
      <c r="AA49" s="95" t="e">
        <v>#N/A</v>
      </c>
      <c r="AB49" s="95" t="e">
        <v>#N/A</v>
      </c>
      <c r="AC49">
        <v>-10</v>
      </c>
      <c r="AD49">
        <v>-8</v>
      </c>
      <c r="AE49">
        <v>-9</v>
      </c>
      <c r="AF49" t="e">
        <v>#N/A</v>
      </c>
      <c r="AG49">
        <v>2</v>
      </c>
      <c r="AH49" t="s">
        <v>207</v>
      </c>
      <c r="AI49" t="e">
        <v>#N/A</v>
      </c>
      <c r="AJ49">
        <v>2</v>
      </c>
      <c r="AK49">
        <v>-9.1</v>
      </c>
      <c r="AL49">
        <v>-8.5</v>
      </c>
      <c r="AM49">
        <v>-9</v>
      </c>
      <c r="AN49">
        <v>-9</v>
      </c>
      <c r="AO49">
        <v>-8</v>
      </c>
      <c r="AP49">
        <v>-8</v>
      </c>
    </row>
    <row r="50" spans="1:42" ht="12.75">
      <c r="A50">
        <v>1993</v>
      </c>
      <c r="B50" s="2">
        <v>34018</v>
      </c>
      <c r="C50">
        <v>2</v>
      </c>
      <c r="D50">
        <v>119</v>
      </c>
      <c r="E50">
        <v>49</v>
      </c>
      <c r="F50">
        <v>0</v>
      </c>
      <c r="G50">
        <v>-8.8</v>
      </c>
      <c r="H50">
        <v>-8.7</v>
      </c>
      <c r="I50">
        <v>-7</v>
      </c>
      <c r="J50">
        <v>1439</v>
      </c>
      <c r="K50">
        <v>-7</v>
      </c>
      <c r="L50" t="e">
        <v>#N/A</v>
      </c>
      <c r="M50">
        <v>-10.5</v>
      </c>
      <c r="N50" s="97">
        <v>958</v>
      </c>
      <c r="O50">
        <v>-10.5</v>
      </c>
      <c r="P50" t="e">
        <v>#N/A</v>
      </c>
      <c r="Q50">
        <v>8.24</v>
      </c>
      <c r="R50" s="97">
        <v>33</v>
      </c>
      <c r="S50" t="e">
        <v>#N/A</v>
      </c>
      <c r="T50" t="e">
        <v>#N/A</v>
      </c>
      <c r="U50">
        <v>4.15</v>
      </c>
      <c r="V50" t="e">
        <v>#N/A</v>
      </c>
      <c r="W50" t="e">
        <v>#N/A</v>
      </c>
      <c r="X50" t="e">
        <v>#N/A</v>
      </c>
      <c r="Y50" t="e">
        <v>#N/A</v>
      </c>
      <c r="Z50">
        <v>-10</v>
      </c>
      <c r="AA50" s="95" t="e">
        <v>#N/A</v>
      </c>
      <c r="AB50" s="95" t="e">
        <v>#N/A</v>
      </c>
      <c r="AC50">
        <v>-10</v>
      </c>
      <c r="AD50">
        <v>-9</v>
      </c>
      <c r="AE50">
        <v>-9</v>
      </c>
      <c r="AF50" t="e">
        <v>#N/A</v>
      </c>
      <c r="AG50">
        <v>2</v>
      </c>
      <c r="AH50" t="s">
        <v>207</v>
      </c>
      <c r="AI50" t="e">
        <v>#N/A</v>
      </c>
      <c r="AJ50">
        <v>2</v>
      </c>
      <c r="AK50">
        <v>-2.8</v>
      </c>
      <c r="AL50">
        <v>-2.8</v>
      </c>
      <c r="AM50">
        <v>-9</v>
      </c>
      <c r="AN50">
        <v>-9</v>
      </c>
      <c r="AO50">
        <v>-8</v>
      </c>
      <c r="AP50">
        <v>-8</v>
      </c>
    </row>
    <row r="51" spans="1:42" ht="12.75">
      <c r="A51">
        <v>1993</v>
      </c>
      <c r="B51" s="2">
        <v>34019</v>
      </c>
      <c r="C51">
        <v>2</v>
      </c>
      <c r="D51">
        <v>119</v>
      </c>
      <c r="E51">
        <v>50</v>
      </c>
      <c r="F51">
        <v>0</v>
      </c>
      <c r="G51">
        <v>-6.4</v>
      </c>
      <c r="H51">
        <v>-6.3</v>
      </c>
      <c r="I51">
        <v>-4.5</v>
      </c>
      <c r="J51">
        <v>1217</v>
      </c>
      <c r="K51">
        <v>-4.5</v>
      </c>
      <c r="L51" t="e">
        <v>#N/A</v>
      </c>
      <c r="M51">
        <v>-8.8</v>
      </c>
      <c r="N51" s="97">
        <v>702</v>
      </c>
      <c r="O51">
        <v>-8.8</v>
      </c>
      <c r="P51" t="e">
        <v>#N/A</v>
      </c>
      <c r="Q51">
        <v>4.437</v>
      </c>
      <c r="R51">
        <v>1846</v>
      </c>
      <c r="S51" t="e">
        <v>#N/A</v>
      </c>
      <c r="T51" t="e">
        <v>#N/A</v>
      </c>
      <c r="U51">
        <v>2.43</v>
      </c>
      <c r="V51" t="e">
        <v>#N/A</v>
      </c>
      <c r="W51" t="e">
        <v>#N/A</v>
      </c>
      <c r="X51" t="e">
        <v>#N/A</v>
      </c>
      <c r="Y51" t="e">
        <v>#N/A</v>
      </c>
      <c r="Z51">
        <v>-9</v>
      </c>
      <c r="AA51" s="95" t="e">
        <v>#N/A</v>
      </c>
      <c r="AB51" s="95" t="e">
        <v>#N/A</v>
      </c>
      <c r="AC51">
        <v>-9</v>
      </c>
      <c r="AD51">
        <v>-8</v>
      </c>
      <c r="AE51">
        <v>-9</v>
      </c>
      <c r="AF51" t="e">
        <v>#N/A</v>
      </c>
      <c r="AG51">
        <v>2</v>
      </c>
      <c r="AH51" t="s">
        <v>207</v>
      </c>
      <c r="AI51" t="e">
        <v>#N/A</v>
      </c>
      <c r="AJ51">
        <v>2</v>
      </c>
      <c r="AK51">
        <v>-2.4</v>
      </c>
      <c r="AL51">
        <v>-2.4</v>
      </c>
      <c r="AM51">
        <v>-8</v>
      </c>
      <c r="AN51">
        <v>-9</v>
      </c>
      <c r="AO51">
        <v>-8</v>
      </c>
      <c r="AP51">
        <v>-8</v>
      </c>
    </row>
    <row r="52" spans="1:42" ht="12.75">
      <c r="A52">
        <v>1993</v>
      </c>
      <c r="B52" s="2">
        <v>34020</v>
      </c>
      <c r="C52">
        <v>2</v>
      </c>
      <c r="D52">
        <v>119</v>
      </c>
      <c r="E52">
        <v>51</v>
      </c>
      <c r="F52">
        <v>0</v>
      </c>
      <c r="G52">
        <v>-6.5</v>
      </c>
      <c r="H52">
        <v>-6.4</v>
      </c>
      <c r="I52">
        <v>-4.3</v>
      </c>
      <c r="J52" s="97">
        <v>208</v>
      </c>
      <c r="K52">
        <v>-4.3</v>
      </c>
      <c r="L52" t="e">
        <v>#N/A</v>
      </c>
      <c r="M52">
        <v>-8</v>
      </c>
      <c r="N52">
        <v>2359</v>
      </c>
      <c r="O52">
        <v>-8</v>
      </c>
      <c r="P52" t="e">
        <v>#N/A</v>
      </c>
      <c r="Q52">
        <v>6.033</v>
      </c>
      <c r="R52" s="97">
        <v>943</v>
      </c>
      <c r="S52" t="e">
        <v>#N/A</v>
      </c>
      <c r="T52" t="e">
        <v>#N/A</v>
      </c>
      <c r="U52">
        <v>2.55</v>
      </c>
      <c r="V52" t="e">
        <v>#N/A</v>
      </c>
      <c r="W52" t="e">
        <v>#N/A</v>
      </c>
      <c r="X52" t="e">
        <v>#N/A</v>
      </c>
      <c r="Y52" t="e">
        <v>#N/A</v>
      </c>
      <c r="Z52">
        <v>-9</v>
      </c>
      <c r="AA52" s="95" t="e">
        <v>#N/A</v>
      </c>
      <c r="AB52" s="95" t="e">
        <v>#N/A</v>
      </c>
      <c r="AC52">
        <v>-9</v>
      </c>
      <c r="AD52">
        <v>-8</v>
      </c>
      <c r="AE52">
        <v>-9</v>
      </c>
      <c r="AF52" t="e">
        <v>#N/A</v>
      </c>
      <c r="AG52">
        <v>2</v>
      </c>
      <c r="AH52" t="s">
        <v>207</v>
      </c>
      <c r="AI52" t="e">
        <v>#N/A</v>
      </c>
      <c r="AJ52">
        <v>2</v>
      </c>
      <c r="AK52">
        <v>-11.2</v>
      </c>
      <c r="AL52">
        <v>-10.7</v>
      </c>
      <c r="AM52">
        <v>-8</v>
      </c>
      <c r="AN52">
        <v>-9</v>
      </c>
      <c r="AO52">
        <v>-8</v>
      </c>
      <c r="AP52">
        <v>-8</v>
      </c>
    </row>
    <row r="53" spans="1:42" ht="12.75">
      <c r="A53">
        <v>1993</v>
      </c>
      <c r="B53" s="2">
        <v>34021</v>
      </c>
      <c r="C53">
        <v>2</v>
      </c>
      <c r="D53">
        <v>119</v>
      </c>
      <c r="E53">
        <v>52</v>
      </c>
      <c r="F53">
        <v>0</v>
      </c>
      <c r="G53">
        <v>-9.7</v>
      </c>
      <c r="H53">
        <v>-9.5</v>
      </c>
      <c r="I53">
        <v>-8</v>
      </c>
      <c r="J53" s="97">
        <v>5</v>
      </c>
      <c r="K53">
        <v>-8</v>
      </c>
      <c r="L53" t="e">
        <v>#N/A</v>
      </c>
      <c r="M53">
        <v>-11.7</v>
      </c>
      <c r="N53">
        <v>2226</v>
      </c>
      <c r="O53">
        <v>-11.7</v>
      </c>
      <c r="P53" t="e">
        <v>#N/A</v>
      </c>
      <c r="Q53">
        <v>5.993</v>
      </c>
      <c r="R53">
        <v>2325</v>
      </c>
      <c r="S53" t="e">
        <v>#N/A</v>
      </c>
      <c r="T53" t="e">
        <v>#N/A</v>
      </c>
      <c r="U53">
        <v>1.68</v>
      </c>
      <c r="V53" t="e">
        <v>#N/A</v>
      </c>
      <c r="W53" t="e">
        <v>#N/A</v>
      </c>
      <c r="X53" t="e">
        <v>#N/A</v>
      </c>
      <c r="Y53" t="e">
        <v>#N/A</v>
      </c>
      <c r="Z53">
        <v>-9</v>
      </c>
      <c r="AA53" s="95" t="e">
        <v>#N/A</v>
      </c>
      <c r="AB53" s="95" t="e">
        <v>#N/A</v>
      </c>
      <c r="AC53">
        <v>-9</v>
      </c>
      <c r="AD53">
        <v>-8</v>
      </c>
      <c r="AE53">
        <v>-9</v>
      </c>
      <c r="AF53" t="e">
        <v>#N/A</v>
      </c>
      <c r="AG53">
        <v>2</v>
      </c>
      <c r="AH53" t="s">
        <v>207</v>
      </c>
      <c r="AI53" t="e">
        <v>#N/A</v>
      </c>
      <c r="AJ53">
        <v>2</v>
      </c>
      <c r="AK53">
        <v>-16.8</v>
      </c>
      <c r="AL53">
        <v>-16.7</v>
      </c>
      <c r="AM53">
        <v>-8</v>
      </c>
      <c r="AN53">
        <v>-9</v>
      </c>
      <c r="AO53">
        <v>-8</v>
      </c>
      <c r="AP53">
        <v>-8</v>
      </c>
    </row>
    <row r="54" spans="1:42" ht="12.75">
      <c r="A54">
        <v>1993</v>
      </c>
      <c r="B54" s="2">
        <v>34022</v>
      </c>
      <c r="C54">
        <v>2</v>
      </c>
      <c r="D54">
        <v>119</v>
      </c>
      <c r="E54">
        <v>53</v>
      </c>
      <c r="F54">
        <v>0</v>
      </c>
      <c r="G54">
        <v>-13.3</v>
      </c>
      <c r="H54">
        <v>-13.1</v>
      </c>
      <c r="I54">
        <v>-11.4</v>
      </c>
      <c r="J54" s="97">
        <v>351</v>
      </c>
      <c r="K54">
        <v>-11.4</v>
      </c>
      <c r="L54" t="e">
        <v>#N/A</v>
      </c>
      <c r="M54">
        <v>-16.2</v>
      </c>
      <c r="N54">
        <v>2216</v>
      </c>
      <c r="O54">
        <v>-16.2</v>
      </c>
      <c r="P54" t="e">
        <v>#N/A</v>
      </c>
      <c r="Q54">
        <v>6.631</v>
      </c>
      <c r="R54" s="97">
        <v>259</v>
      </c>
      <c r="S54" t="e">
        <v>#N/A</v>
      </c>
      <c r="T54" t="e">
        <v>#N/A</v>
      </c>
      <c r="U54">
        <v>2.8</v>
      </c>
      <c r="V54" t="e">
        <v>#N/A</v>
      </c>
      <c r="W54" t="e">
        <v>#N/A</v>
      </c>
      <c r="X54" t="e">
        <v>#N/A</v>
      </c>
      <c r="Y54" t="e">
        <v>#N/A</v>
      </c>
      <c r="Z54">
        <v>-10</v>
      </c>
      <c r="AA54" s="95" t="e">
        <v>#N/A</v>
      </c>
      <c r="AB54" s="95" t="e">
        <v>#N/A</v>
      </c>
      <c r="AC54">
        <v>-10</v>
      </c>
      <c r="AD54">
        <v>-8</v>
      </c>
      <c r="AE54">
        <v>-9</v>
      </c>
      <c r="AF54" t="e">
        <v>#N/A</v>
      </c>
      <c r="AG54">
        <v>2</v>
      </c>
      <c r="AH54" t="s">
        <v>207</v>
      </c>
      <c r="AI54" t="e">
        <v>#N/A</v>
      </c>
      <c r="AJ54">
        <v>2</v>
      </c>
      <c r="AK54">
        <v>-13.9</v>
      </c>
      <c r="AL54">
        <v>-13.6</v>
      </c>
      <c r="AM54">
        <v>-9</v>
      </c>
      <c r="AN54">
        <v>-9</v>
      </c>
      <c r="AO54">
        <v>-8</v>
      </c>
      <c r="AP54">
        <v>-8</v>
      </c>
    </row>
    <row r="55" spans="1:42" ht="12.75">
      <c r="A55">
        <v>1993</v>
      </c>
      <c r="B55" s="2">
        <v>34023</v>
      </c>
      <c r="C55">
        <v>2</v>
      </c>
      <c r="D55">
        <v>119</v>
      </c>
      <c r="E55">
        <v>54</v>
      </c>
      <c r="F55">
        <v>0</v>
      </c>
      <c r="G55">
        <v>-15.3</v>
      </c>
      <c r="H55">
        <v>-15.1</v>
      </c>
      <c r="I55">
        <v>-13.7</v>
      </c>
      <c r="J55">
        <v>1346</v>
      </c>
      <c r="K55">
        <v>-13.7</v>
      </c>
      <c r="L55" t="e">
        <v>#N/A</v>
      </c>
      <c r="M55">
        <v>-18.4</v>
      </c>
      <c r="N55" s="97">
        <v>0</v>
      </c>
      <c r="O55">
        <v>-18.4</v>
      </c>
      <c r="P55" t="e">
        <v>#N/A</v>
      </c>
      <c r="Q55">
        <v>2.907</v>
      </c>
      <c r="R55">
        <v>1603</v>
      </c>
      <c r="S55" t="e">
        <v>#N/A</v>
      </c>
      <c r="T55" t="e">
        <v>#N/A</v>
      </c>
      <c r="U55">
        <v>1.28</v>
      </c>
      <c r="V55" t="e">
        <v>#N/A</v>
      </c>
      <c r="W55" t="e">
        <v>#N/A</v>
      </c>
      <c r="X55" t="e">
        <v>#N/A</v>
      </c>
      <c r="Y55" t="e">
        <v>#N/A</v>
      </c>
      <c r="Z55">
        <v>-11</v>
      </c>
      <c r="AA55" s="95" t="e">
        <v>#N/A</v>
      </c>
      <c r="AB55" s="95" t="e">
        <v>#N/A</v>
      </c>
      <c r="AC55">
        <v>-10</v>
      </c>
      <c r="AD55">
        <v>-9</v>
      </c>
      <c r="AE55">
        <v>-9</v>
      </c>
      <c r="AF55" t="e">
        <v>#N/A</v>
      </c>
      <c r="AG55">
        <v>2</v>
      </c>
      <c r="AH55" t="s">
        <v>207</v>
      </c>
      <c r="AI55" t="e">
        <v>#N/A</v>
      </c>
      <c r="AJ55">
        <v>2</v>
      </c>
      <c r="AK55">
        <v>-25.2</v>
      </c>
      <c r="AL55">
        <v>-25.6</v>
      </c>
      <c r="AM55">
        <v>-10</v>
      </c>
      <c r="AN55">
        <v>-9</v>
      </c>
      <c r="AO55">
        <v>-8</v>
      </c>
      <c r="AP55">
        <v>-8</v>
      </c>
    </row>
    <row r="56" spans="1:42" ht="12.75">
      <c r="A56">
        <v>1993</v>
      </c>
      <c r="B56" s="2">
        <v>34024</v>
      </c>
      <c r="C56">
        <v>2</v>
      </c>
      <c r="D56">
        <v>119</v>
      </c>
      <c r="E56">
        <v>55</v>
      </c>
      <c r="F56">
        <v>0</v>
      </c>
      <c r="G56">
        <v>-17.7</v>
      </c>
      <c r="H56">
        <v>-17.4</v>
      </c>
      <c r="I56">
        <v>-15</v>
      </c>
      <c r="J56">
        <v>1629</v>
      </c>
      <c r="K56">
        <v>-15</v>
      </c>
      <c r="L56" t="e">
        <v>#N/A</v>
      </c>
      <c r="M56">
        <v>-19.4</v>
      </c>
      <c r="N56" s="97">
        <v>703</v>
      </c>
      <c r="O56">
        <v>-19.4</v>
      </c>
      <c r="P56" t="e">
        <v>#N/A</v>
      </c>
      <c r="Q56">
        <v>3.107</v>
      </c>
      <c r="R56">
        <v>2005</v>
      </c>
      <c r="S56" t="e">
        <v>#N/A</v>
      </c>
      <c r="T56" t="e">
        <v>#N/A</v>
      </c>
      <c r="U56">
        <v>0.97</v>
      </c>
      <c r="V56" t="e">
        <v>#N/A</v>
      </c>
      <c r="W56" t="e">
        <v>#N/A</v>
      </c>
      <c r="X56" t="e">
        <v>#N/A</v>
      </c>
      <c r="Y56" t="e">
        <v>#N/A</v>
      </c>
      <c r="Z56">
        <v>-11</v>
      </c>
      <c r="AA56" s="95" t="e">
        <v>#N/A</v>
      </c>
      <c r="AB56" s="95" t="e">
        <v>#N/A</v>
      </c>
      <c r="AC56">
        <v>-11</v>
      </c>
      <c r="AD56">
        <v>-9</v>
      </c>
      <c r="AE56">
        <v>-9</v>
      </c>
      <c r="AF56" t="e">
        <v>#N/A</v>
      </c>
      <c r="AG56">
        <v>1</v>
      </c>
      <c r="AH56" t="s">
        <v>207</v>
      </c>
      <c r="AI56" t="e">
        <v>#N/A</v>
      </c>
      <c r="AJ56">
        <v>2</v>
      </c>
      <c r="AK56">
        <v>-22.6</v>
      </c>
      <c r="AL56">
        <v>-22.8</v>
      </c>
      <c r="AM56">
        <v>-10</v>
      </c>
      <c r="AN56">
        <v>-10</v>
      </c>
      <c r="AO56">
        <v>-9</v>
      </c>
      <c r="AP56">
        <v>-8</v>
      </c>
    </row>
    <row r="57" spans="1:42" ht="12.75">
      <c r="A57">
        <v>1993</v>
      </c>
      <c r="B57" s="2">
        <v>34025</v>
      </c>
      <c r="C57">
        <v>2</v>
      </c>
      <c r="D57">
        <v>119</v>
      </c>
      <c r="E57">
        <v>56</v>
      </c>
      <c r="F57">
        <v>0</v>
      </c>
      <c r="G57">
        <v>-17</v>
      </c>
      <c r="H57">
        <v>-16.7</v>
      </c>
      <c r="I57">
        <v>-15.5</v>
      </c>
      <c r="J57">
        <v>1530</v>
      </c>
      <c r="K57">
        <v>-15.5</v>
      </c>
      <c r="L57" t="e">
        <v>#N/A</v>
      </c>
      <c r="M57">
        <v>-18.8</v>
      </c>
      <c r="N57" s="97">
        <v>0</v>
      </c>
      <c r="O57">
        <v>-18.8</v>
      </c>
      <c r="P57" t="e">
        <v>#N/A</v>
      </c>
      <c r="Q57">
        <v>3.719</v>
      </c>
      <c r="R57" s="97">
        <v>923</v>
      </c>
      <c r="S57" t="e">
        <v>#N/A</v>
      </c>
      <c r="T57" t="e">
        <v>#N/A</v>
      </c>
      <c r="U57">
        <v>1.85</v>
      </c>
      <c r="V57" t="e">
        <v>#N/A</v>
      </c>
      <c r="W57" t="e">
        <v>#N/A</v>
      </c>
      <c r="X57" t="e">
        <v>#N/A</v>
      </c>
      <c r="Y57" t="e">
        <v>#N/A</v>
      </c>
      <c r="Z57">
        <v>-11</v>
      </c>
      <c r="AA57" s="95" t="e">
        <v>#N/A</v>
      </c>
      <c r="AB57" s="95" t="e">
        <v>#N/A</v>
      </c>
      <c r="AC57">
        <v>-11</v>
      </c>
      <c r="AD57">
        <v>-9</v>
      </c>
      <c r="AE57">
        <v>-9</v>
      </c>
      <c r="AF57" t="e">
        <v>#N/A</v>
      </c>
      <c r="AG57">
        <v>2</v>
      </c>
      <c r="AH57" t="s">
        <v>207</v>
      </c>
      <c r="AI57" t="e">
        <v>#N/A</v>
      </c>
      <c r="AJ57">
        <v>3</v>
      </c>
      <c r="AK57">
        <v>-18.6</v>
      </c>
      <c r="AL57">
        <v>-18.6</v>
      </c>
      <c r="AM57">
        <v>-10</v>
      </c>
      <c r="AN57">
        <v>-10</v>
      </c>
      <c r="AO57">
        <v>-9</v>
      </c>
      <c r="AP57">
        <v>-8</v>
      </c>
    </row>
    <row r="58" spans="1:42" ht="12.75">
      <c r="A58">
        <v>1993</v>
      </c>
      <c r="B58" s="2">
        <v>34026</v>
      </c>
      <c r="C58">
        <v>2</v>
      </c>
      <c r="D58">
        <v>119</v>
      </c>
      <c r="E58">
        <v>57</v>
      </c>
      <c r="F58">
        <v>0</v>
      </c>
      <c r="G58">
        <v>-19.8</v>
      </c>
      <c r="H58">
        <v>-19.5</v>
      </c>
      <c r="I58">
        <v>-18</v>
      </c>
      <c r="J58">
        <v>1546</v>
      </c>
      <c r="K58">
        <v>-18</v>
      </c>
      <c r="L58" t="e">
        <v>#N/A</v>
      </c>
      <c r="M58">
        <v>-20.9</v>
      </c>
      <c r="N58">
        <v>2357</v>
      </c>
      <c r="O58">
        <v>-20.9</v>
      </c>
      <c r="P58" t="e">
        <v>#N/A</v>
      </c>
      <c r="Q58">
        <v>3.293</v>
      </c>
      <c r="R58" s="97">
        <v>440</v>
      </c>
      <c r="S58" t="e">
        <v>#N/A</v>
      </c>
      <c r="T58" t="e">
        <v>#N/A</v>
      </c>
      <c r="U58">
        <v>1.35</v>
      </c>
      <c r="V58" t="e">
        <v>#N/A</v>
      </c>
      <c r="W58" t="e">
        <v>#N/A</v>
      </c>
      <c r="X58" t="e">
        <v>#N/A</v>
      </c>
      <c r="Y58" t="e">
        <v>#N/A</v>
      </c>
      <c r="Z58">
        <v>-12</v>
      </c>
      <c r="AA58" s="95" t="e">
        <v>#N/A</v>
      </c>
      <c r="AB58" s="95" t="e">
        <v>#N/A</v>
      </c>
      <c r="AC58">
        <v>-11</v>
      </c>
      <c r="AD58">
        <v>-10</v>
      </c>
      <c r="AE58">
        <v>-9</v>
      </c>
      <c r="AF58" t="e">
        <v>#N/A</v>
      </c>
      <c r="AG58">
        <v>1</v>
      </c>
      <c r="AH58" t="s">
        <v>207</v>
      </c>
      <c r="AI58" t="e">
        <v>#N/A</v>
      </c>
      <c r="AJ58">
        <v>2</v>
      </c>
      <c r="AK58">
        <v>-20.2</v>
      </c>
      <c r="AL58">
        <v>-20.3</v>
      </c>
      <c r="AM58">
        <v>-11</v>
      </c>
      <c r="AN58">
        <v>-10</v>
      </c>
      <c r="AO58">
        <v>-9</v>
      </c>
      <c r="AP58">
        <v>-8</v>
      </c>
    </row>
    <row r="59" spans="1:42" ht="12.75">
      <c r="A59">
        <v>1993</v>
      </c>
      <c r="B59" s="2">
        <v>34027</v>
      </c>
      <c r="C59">
        <v>2</v>
      </c>
      <c r="D59">
        <v>119</v>
      </c>
      <c r="E59">
        <v>58</v>
      </c>
      <c r="F59">
        <v>0</v>
      </c>
      <c r="G59">
        <v>-21.7</v>
      </c>
      <c r="H59">
        <v>-21.4</v>
      </c>
      <c r="I59">
        <v>-19.8</v>
      </c>
      <c r="J59">
        <v>1536</v>
      </c>
      <c r="K59">
        <v>-19.8</v>
      </c>
      <c r="L59" t="e">
        <v>#N/A</v>
      </c>
      <c r="M59">
        <v>-23.7</v>
      </c>
      <c r="N59" s="97">
        <v>0</v>
      </c>
      <c r="O59">
        <v>-23.7</v>
      </c>
      <c r="P59" t="e">
        <v>#N/A</v>
      </c>
      <c r="Q59">
        <v>2.947</v>
      </c>
      <c r="R59" s="97">
        <v>341</v>
      </c>
      <c r="S59" t="e">
        <v>#N/A</v>
      </c>
      <c r="T59" t="e">
        <v>#N/A</v>
      </c>
      <c r="U59">
        <v>1.1</v>
      </c>
      <c r="V59" t="e">
        <v>#N/A</v>
      </c>
      <c r="W59" t="e">
        <v>#N/A</v>
      </c>
      <c r="X59" t="e">
        <v>#N/A</v>
      </c>
      <c r="Y59" t="e">
        <v>#N/A</v>
      </c>
      <c r="Z59">
        <v>-13</v>
      </c>
      <c r="AA59" s="95" t="e">
        <v>#N/A</v>
      </c>
      <c r="AB59" s="95" t="e">
        <v>#N/A</v>
      </c>
      <c r="AC59">
        <v>-12</v>
      </c>
      <c r="AD59">
        <v>-10</v>
      </c>
      <c r="AE59">
        <v>-9</v>
      </c>
      <c r="AF59" t="e">
        <v>#N/A</v>
      </c>
      <c r="AG59">
        <v>1</v>
      </c>
      <c r="AH59" t="s">
        <v>207</v>
      </c>
      <c r="AI59" t="e">
        <v>#N/A</v>
      </c>
      <c r="AJ59">
        <v>3</v>
      </c>
      <c r="AK59">
        <v>-26.5</v>
      </c>
      <c r="AL59">
        <v>-27</v>
      </c>
      <c r="AM59">
        <v>-11</v>
      </c>
      <c r="AN59">
        <v>-10</v>
      </c>
      <c r="AO59">
        <v>-9</v>
      </c>
      <c r="AP59">
        <v>-8</v>
      </c>
    </row>
    <row r="60" spans="1:42" ht="12.75">
      <c r="A60">
        <v>1993</v>
      </c>
      <c r="B60" s="2">
        <v>34028</v>
      </c>
      <c r="C60">
        <v>2</v>
      </c>
      <c r="D60">
        <v>119</v>
      </c>
      <c r="E60">
        <v>59</v>
      </c>
      <c r="F60">
        <v>0</v>
      </c>
      <c r="G60">
        <v>-19.9</v>
      </c>
      <c r="H60">
        <v>-19.6</v>
      </c>
      <c r="I60">
        <v>-15.3</v>
      </c>
      <c r="J60" s="97">
        <v>0</v>
      </c>
      <c r="K60">
        <v>-15.3</v>
      </c>
      <c r="L60" t="e">
        <v>#N/A</v>
      </c>
      <c r="M60">
        <v>-24</v>
      </c>
      <c r="N60" s="97">
        <v>221</v>
      </c>
      <c r="O60">
        <v>-24</v>
      </c>
      <c r="P60" t="e">
        <v>#N/A</v>
      </c>
      <c r="Q60">
        <v>3.439</v>
      </c>
      <c r="R60" s="97">
        <v>305</v>
      </c>
      <c r="S60" t="e">
        <v>#N/A</v>
      </c>
      <c r="T60" t="e">
        <v>#N/A</v>
      </c>
      <c r="U60">
        <v>1.15</v>
      </c>
      <c r="V60" t="e">
        <v>#N/A</v>
      </c>
      <c r="W60" t="e">
        <v>#N/A</v>
      </c>
      <c r="X60" t="e">
        <v>#N/A</v>
      </c>
      <c r="Y60" t="e">
        <v>#N/A</v>
      </c>
      <c r="Z60">
        <v>-12</v>
      </c>
      <c r="AA60" s="95" t="e">
        <v>#N/A</v>
      </c>
      <c r="AB60" s="95" t="e">
        <v>#N/A</v>
      </c>
      <c r="AC60">
        <v>-12</v>
      </c>
      <c r="AD60">
        <v>-10</v>
      </c>
      <c r="AE60">
        <v>-9</v>
      </c>
      <c r="AF60" t="e">
        <v>#N/A</v>
      </c>
      <c r="AG60">
        <v>1</v>
      </c>
      <c r="AH60" t="s">
        <v>207</v>
      </c>
      <c r="AI60" t="e">
        <v>#N/A</v>
      </c>
      <c r="AJ60">
        <v>2</v>
      </c>
      <c r="AK60">
        <v>-15.8</v>
      </c>
      <c r="AL60">
        <v>-15.6</v>
      </c>
      <c r="AM60">
        <v>-11</v>
      </c>
      <c r="AN60">
        <v>-10</v>
      </c>
      <c r="AO60">
        <v>-9</v>
      </c>
      <c r="AP60">
        <v>-8</v>
      </c>
    </row>
    <row r="61" spans="1:42" ht="12.75">
      <c r="A61">
        <v>1993</v>
      </c>
      <c r="B61" s="2">
        <v>34029</v>
      </c>
      <c r="C61">
        <v>3</v>
      </c>
      <c r="D61">
        <v>119</v>
      </c>
      <c r="E61">
        <v>60</v>
      </c>
      <c r="F61">
        <v>0</v>
      </c>
      <c r="G61">
        <v>-16.5</v>
      </c>
      <c r="H61">
        <v>-16.2</v>
      </c>
      <c r="I61">
        <v>-14.8</v>
      </c>
      <c r="J61" s="97">
        <v>137</v>
      </c>
      <c r="K61">
        <v>-14.8</v>
      </c>
      <c r="L61" t="e">
        <v>#N/A</v>
      </c>
      <c r="M61">
        <v>-18</v>
      </c>
      <c r="N61" s="97">
        <v>845</v>
      </c>
      <c r="O61">
        <v>-18</v>
      </c>
      <c r="P61" t="e">
        <v>#N/A</v>
      </c>
      <c r="Q61">
        <v>3.705</v>
      </c>
      <c r="R61">
        <v>1812</v>
      </c>
      <c r="S61" t="e">
        <v>#N/A</v>
      </c>
      <c r="T61" t="e">
        <v>#N/A</v>
      </c>
      <c r="U61">
        <v>1.74</v>
      </c>
      <c r="V61" t="e">
        <v>#N/A</v>
      </c>
      <c r="W61" t="e">
        <v>#N/A</v>
      </c>
      <c r="X61" t="e">
        <v>#N/A</v>
      </c>
      <c r="Y61" t="e">
        <v>#N/A</v>
      </c>
      <c r="Z61">
        <v>-12</v>
      </c>
      <c r="AA61" s="95" t="e">
        <v>#N/A</v>
      </c>
      <c r="AB61" s="95" t="e">
        <v>#N/A</v>
      </c>
      <c r="AC61">
        <v>-11</v>
      </c>
      <c r="AD61">
        <v>-10</v>
      </c>
      <c r="AE61">
        <v>-9</v>
      </c>
      <c r="AF61" t="e">
        <v>#N/A</v>
      </c>
      <c r="AG61">
        <v>2</v>
      </c>
      <c r="AH61" t="s">
        <v>207</v>
      </c>
      <c r="AI61" t="e">
        <v>#N/A</v>
      </c>
      <c r="AJ61">
        <v>2</v>
      </c>
      <c r="AK61">
        <v>-19.8</v>
      </c>
      <c r="AL61">
        <v>-19.9</v>
      </c>
      <c r="AM61">
        <v>-11</v>
      </c>
      <c r="AN61">
        <v>-10</v>
      </c>
      <c r="AO61">
        <v>-9</v>
      </c>
      <c r="AP61">
        <v>-8</v>
      </c>
    </row>
    <row r="62" spans="1:42" ht="12.75">
      <c r="A62">
        <v>1993</v>
      </c>
      <c r="B62" s="2">
        <v>34030</v>
      </c>
      <c r="C62">
        <v>3</v>
      </c>
      <c r="D62">
        <v>119</v>
      </c>
      <c r="E62">
        <v>61</v>
      </c>
      <c r="F62">
        <v>0</v>
      </c>
      <c r="G62">
        <v>-15.9</v>
      </c>
      <c r="H62">
        <v>-15.7</v>
      </c>
      <c r="I62">
        <v>-13.4</v>
      </c>
      <c r="J62">
        <v>1734</v>
      </c>
      <c r="K62">
        <v>-13.4</v>
      </c>
      <c r="L62" t="e">
        <v>#N/A</v>
      </c>
      <c r="M62">
        <v>-17.6</v>
      </c>
      <c r="N62" s="97">
        <v>246</v>
      </c>
      <c r="O62">
        <v>-17.6</v>
      </c>
      <c r="P62" t="e">
        <v>#N/A</v>
      </c>
      <c r="Q62">
        <v>5.661</v>
      </c>
      <c r="R62">
        <v>2353</v>
      </c>
      <c r="S62" t="e">
        <v>#N/A</v>
      </c>
      <c r="T62" t="e">
        <v>#N/A</v>
      </c>
      <c r="U62">
        <v>1.54</v>
      </c>
      <c r="V62" t="e">
        <v>#N/A</v>
      </c>
      <c r="W62" t="e">
        <v>#N/A</v>
      </c>
      <c r="X62" t="e">
        <v>#N/A</v>
      </c>
      <c r="Y62" t="e">
        <v>#N/A</v>
      </c>
      <c r="Z62">
        <v>-12</v>
      </c>
      <c r="AA62" s="95" t="e">
        <v>#N/A</v>
      </c>
      <c r="AB62" s="95" t="e">
        <v>#N/A</v>
      </c>
      <c r="AC62">
        <v>-11</v>
      </c>
      <c r="AD62">
        <v>-10</v>
      </c>
      <c r="AE62">
        <v>-10</v>
      </c>
      <c r="AF62" t="e">
        <v>#N/A</v>
      </c>
      <c r="AG62">
        <v>1</v>
      </c>
      <c r="AH62" t="s">
        <v>207</v>
      </c>
      <c r="AI62" t="e">
        <v>#N/A</v>
      </c>
      <c r="AJ62">
        <v>1</v>
      </c>
      <c r="AK62">
        <v>-21.5</v>
      </c>
      <c r="AL62">
        <v>-21.7</v>
      </c>
      <c r="AM62">
        <v>-11</v>
      </c>
      <c r="AN62">
        <v>-10</v>
      </c>
      <c r="AO62">
        <v>-9</v>
      </c>
      <c r="AP62">
        <v>-8</v>
      </c>
    </row>
    <row r="63" spans="1:42" ht="12.75">
      <c r="A63">
        <v>1993</v>
      </c>
      <c r="B63" s="2">
        <v>34031</v>
      </c>
      <c r="C63">
        <v>3</v>
      </c>
      <c r="D63">
        <v>119</v>
      </c>
      <c r="E63">
        <v>62</v>
      </c>
      <c r="F63">
        <v>0</v>
      </c>
      <c r="G63">
        <v>-12.4</v>
      </c>
      <c r="H63">
        <v>-12.2</v>
      </c>
      <c r="I63">
        <v>-10</v>
      </c>
      <c r="J63">
        <v>1420</v>
      </c>
      <c r="K63">
        <v>-10</v>
      </c>
      <c r="L63" t="e">
        <v>#N/A</v>
      </c>
      <c r="M63">
        <v>-15.3</v>
      </c>
      <c r="N63" s="97">
        <v>1</v>
      </c>
      <c r="O63">
        <v>-15.3</v>
      </c>
      <c r="P63" t="e">
        <v>#N/A</v>
      </c>
      <c r="Q63">
        <v>6.711</v>
      </c>
      <c r="R63">
        <v>1032</v>
      </c>
      <c r="S63" t="e">
        <v>#N/A</v>
      </c>
      <c r="T63" t="e">
        <v>#N/A</v>
      </c>
      <c r="U63">
        <v>3.45</v>
      </c>
      <c r="V63" t="e">
        <v>#N/A</v>
      </c>
      <c r="W63" t="e">
        <v>#N/A</v>
      </c>
      <c r="X63" t="e">
        <v>#N/A</v>
      </c>
      <c r="Y63" t="e">
        <v>#N/A</v>
      </c>
      <c r="Z63">
        <v>-11</v>
      </c>
      <c r="AA63" s="95" t="e">
        <v>#N/A</v>
      </c>
      <c r="AB63" s="95" t="e">
        <v>#N/A</v>
      </c>
      <c r="AC63">
        <v>-11</v>
      </c>
      <c r="AD63">
        <v>-9</v>
      </c>
      <c r="AE63">
        <v>-9</v>
      </c>
      <c r="AF63" t="e">
        <v>#N/A</v>
      </c>
      <c r="AG63">
        <v>2</v>
      </c>
      <c r="AH63" t="s">
        <v>207</v>
      </c>
      <c r="AI63" t="e">
        <v>#N/A</v>
      </c>
      <c r="AJ63">
        <v>4</v>
      </c>
      <c r="AK63">
        <v>-11</v>
      </c>
      <c r="AL63">
        <v>-10.5</v>
      </c>
      <c r="AM63">
        <v>-10</v>
      </c>
      <c r="AN63">
        <v>-10</v>
      </c>
      <c r="AO63">
        <v>-9</v>
      </c>
      <c r="AP63">
        <v>-8</v>
      </c>
    </row>
    <row r="64" spans="1:42" ht="12.75">
      <c r="A64">
        <v>1993</v>
      </c>
      <c r="B64" s="2">
        <v>34032</v>
      </c>
      <c r="C64">
        <v>3</v>
      </c>
      <c r="D64">
        <v>119</v>
      </c>
      <c r="E64">
        <v>63</v>
      </c>
      <c r="F64">
        <v>0</v>
      </c>
      <c r="G64">
        <v>-14.7</v>
      </c>
      <c r="H64">
        <v>-14.5</v>
      </c>
      <c r="I64">
        <v>-13.8</v>
      </c>
      <c r="J64" s="97">
        <v>3</v>
      </c>
      <c r="K64">
        <v>-13.8</v>
      </c>
      <c r="L64" t="e">
        <v>#N/A</v>
      </c>
      <c r="M64">
        <v>-15.8</v>
      </c>
      <c r="N64">
        <v>2113</v>
      </c>
      <c r="O64">
        <v>-15.8</v>
      </c>
      <c r="P64" t="e">
        <v>#N/A</v>
      </c>
      <c r="Q64">
        <v>5.448</v>
      </c>
      <c r="R64" s="97">
        <v>329</v>
      </c>
      <c r="S64" t="e">
        <v>#N/A</v>
      </c>
      <c r="T64" t="e">
        <v>#N/A</v>
      </c>
      <c r="U64">
        <v>2.63</v>
      </c>
      <c r="V64" t="e">
        <v>#N/A</v>
      </c>
      <c r="W64" t="e">
        <v>#N/A</v>
      </c>
      <c r="X64" t="e">
        <v>#N/A</v>
      </c>
      <c r="Y64" t="e">
        <v>#N/A</v>
      </c>
      <c r="Z64">
        <v>-11</v>
      </c>
      <c r="AA64" s="95" t="e">
        <v>#N/A</v>
      </c>
      <c r="AB64" s="95" t="e">
        <v>#N/A</v>
      </c>
      <c r="AC64">
        <v>-11</v>
      </c>
      <c r="AD64">
        <v>-9</v>
      </c>
      <c r="AE64">
        <v>-9</v>
      </c>
      <c r="AF64" t="e">
        <v>#N/A</v>
      </c>
      <c r="AG64">
        <v>2</v>
      </c>
      <c r="AH64" t="s">
        <v>207</v>
      </c>
      <c r="AI64" t="e">
        <v>#N/A</v>
      </c>
      <c r="AJ64">
        <v>4</v>
      </c>
      <c r="AK64">
        <v>-15</v>
      </c>
      <c r="AL64">
        <v>-14.8</v>
      </c>
      <c r="AM64">
        <v>-10</v>
      </c>
      <c r="AN64">
        <v>-10</v>
      </c>
      <c r="AO64">
        <v>-9</v>
      </c>
      <c r="AP64">
        <v>-8</v>
      </c>
    </row>
    <row r="65" spans="1:42" ht="12.75">
      <c r="A65">
        <v>1993</v>
      </c>
      <c r="B65" s="2">
        <v>34033</v>
      </c>
      <c r="C65">
        <v>3</v>
      </c>
      <c r="D65">
        <v>119</v>
      </c>
      <c r="E65">
        <v>64</v>
      </c>
      <c r="F65">
        <v>0</v>
      </c>
      <c r="G65">
        <v>-15.8</v>
      </c>
      <c r="H65">
        <v>-15.6</v>
      </c>
      <c r="I65">
        <v>-14.2</v>
      </c>
      <c r="J65">
        <v>1459</v>
      </c>
      <c r="K65">
        <v>-14.2</v>
      </c>
      <c r="L65" t="e">
        <v>#N/A</v>
      </c>
      <c r="M65">
        <v>-17.5</v>
      </c>
      <c r="N65">
        <v>2013</v>
      </c>
      <c r="O65">
        <v>-17.5</v>
      </c>
      <c r="P65" t="e">
        <v>#N/A</v>
      </c>
      <c r="Q65">
        <v>3.32</v>
      </c>
      <c r="R65" s="97">
        <v>610</v>
      </c>
      <c r="S65" t="e">
        <v>#N/A</v>
      </c>
      <c r="T65" t="e">
        <v>#N/A</v>
      </c>
      <c r="U65">
        <v>1.37</v>
      </c>
      <c r="V65" t="e">
        <v>#N/A</v>
      </c>
      <c r="W65" t="e">
        <v>#N/A</v>
      </c>
      <c r="X65" t="e">
        <v>#N/A</v>
      </c>
      <c r="Y65" t="e">
        <v>#N/A</v>
      </c>
      <c r="Z65">
        <v>-11</v>
      </c>
      <c r="AA65" s="95" t="e">
        <v>#N/A</v>
      </c>
      <c r="AB65" s="95" t="e">
        <v>#N/A</v>
      </c>
      <c r="AC65">
        <v>-11</v>
      </c>
      <c r="AD65">
        <v>-10</v>
      </c>
      <c r="AE65">
        <v>-9</v>
      </c>
      <c r="AF65" t="e">
        <v>#N/A</v>
      </c>
      <c r="AG65">
        <v>2</v>
      </c>
      <c r="AH65" t="s">
        <v>207</v>
      </c>
      <c r="AI65" t="e">
        <v>#N/A</v>
      </c>
      <c r="AJ65">
        <v>3</v>
      </c>
      <c r="AK65">
        <v>-25.8</v>
      </c>
      <c r="AL65">
        <v>-26.2</v>
      </c>
      <c r="AM65">
        <v>-10</v>
      </c>
      <c r="AN65">
        <v>-10</v>
      </c>
      <c r="AO65">
        <v>-9</v>
      </c>
      <c r="AP65">
        <v>-8</v>
      </c>
    </row>
    <row r="66" spans="1:42" ht="12.75">
      <c r="A66">
        <v>1993</v>
      </c>
      <c r="B66" s="2">
        <v>34034</v>
      </c>
      <c r="C66">
        <v>3</v>
      </c>
      <c r="D66">
        <v>119</v>
      </c>
      <c r="E66">
        <v>65</v>
      </c>
      <c r="F66">
        <v>0</v>
      </c>
      <c r="G66">
        <v>-18.3</v>
      </c>
      <c r="H66">
        <v>-18.1</v>
      </c>
      <c r="I66">
        <v>-17.1</v>
      </c>
      <c r="J66" s="97">
        <v>128</v>
      </c>
      <c r="K66">
        <v>-17.1</v>
      </c>
      <c r="L66" t="e">
        <v>#N/A</v>
      </c>
      <c r="M66">
        <v>-20.3</v>
      </c>
      <c r="N66">
        <v>2359</v>
      </c>
      <c r="O66">
        <v>-20.3</v>
      </c>
      <c r="P66" t="e">
        <v>#N/A</v>
      </c>
      <c r="Q66">
        <v>3.666</v>
      </c>
      <c r="R66">
        <v>2151</v>
      </c>
      <c r="S66" t="e">
        <v>#N/A</v>
      </c>
      <c r="T66" t="e">
        <v>#N/A</v>
      </c>
      <c r="U66">
        <v>1.26</v>
      </c>
      <c r="V66" t="e">
        <v>#N/A</v>
      </c>
      <c r="W66" t="e">
        <v>#N/A</v>
      </c>
      <c r="X66" t="e">
        <v>#N/A</v>
      </c>
      <c r="Y66" t="e">
        <v>#N/A</v>
      </c>
      <c r="Z66">
        <v>-12</v>
      </c>
      <c r="AA66" s="95" t="e">
        <v>#N/A</v>
      </c>
      <c r="AB66" s="95" t="e">
        <v>#N/A</v>
      </c>
      <c r="AC66">
        <v>-11</v>
      </c>
      <c r="AD66">
        <v>-10</v>
      </c>
      <c r="AE66">
        <v>-10</v>
      </c>
      <c r="AF66" t="e">
        <v>#N/A</v>
      </c>
      <c r="AG66">
        <v>1</v>
      </c>
      <c r="AH66" t="s">
        <v>207</v>
      </c>
      <c r="AI66" t="e">
        <v>#N/A</v>
      </c>
      <c r="AJ66">
        <v>4</v>
      </c>
      <c r="AK66">
        <v>-21.4</v>
      </c>
      <c r="AL66">
        <v>-21.6</v>
      </c>
      <c r="AM66">
        <v>-11</v>
      </c>
      <c r="AN66">
        <v>-10</v>
      </c>
      <c r="AO66">
        <v>-9</v>
      </c>
      <c r="AP66">
        <v>-8</v>
      </c>
    </row>
    <row r="67" spans="1:42" ht="12.75">
      <c r="A67">
        <v>1993</v>
      </c>
      <c r="B67" s="2">
        <v>34035</v>
      </c>
      <c r="C67">
        <v>3</v>
      </c>
      <c r="D67">
        <v>119</v>
      </c>
      <c r="E67">
        <v>66</v>
      </c>
      <c r="F67">
        <v>0</v>
      </c>
      <c r="G67">
        <v>-17.9</v>
      </c>
      <c r="H67">
        <v>-17.6</v>
      </c>
      <c r="I67">
        <v>-15.2</v>
      </c>
      <c r="J67">
        <v>1606</v>
      </c>
      <c r="K67">
        <v>-15.2</v>
      </c>
      <c r="L67" t="e">
        <v>#N/A</v>
      </c>
      <c r="M67">
        <v>-20.6</v>
      </c>
      <c r="N67" s="97">
        <v>505</v>
      </c>
      <c r="O67">
        <v>-20.6</v>
      </c>
      <c r="P67" t="e">
        <v>#N/A</v>
      </c>
      <c r="Q67">
        <v>4.344</v>
      </c>
      <c r="R67">
        <v>1951</v>
      </c>
      <c r="S67" t="e">
        <v>#N/A</v>
      </c>
      <c r="T67" t="e">
        <v>#N/A</v>
      </c>
      <c r="U67">
        <v>2.4</v>
      </c>
      <c r="V67" t="e">
        <v>#N/A</v>
      </c>
      <c r="W67" t="e">
        <v>#N/A</v>
      </c>
      <c r="X67" t="e">
        <v>#N/A</v>
      </c>
      <c r="Y67" t="e">
        <v>#N/A</v>
      </c>
      <c r="Z67">
        <v>-12</v>
      </c>
      <c r="AA67" s="95" t="e">
        <v>#N/A</v>
      </c>
      <c r="AB67" s="95" t="e">
        <v>#N/A</v>
      </c>
      <c r="AC67">
        <v>-11</v>
      </c>
      <c r="AD67">
        <v>-10</v>
      </c>
      <c r="AE67">
        <v>-10</v>
      </c>
      <c r="AF67" t="e">
        <v>#N/A</v>
      </c>
      <c r="AG67">
        <v>2</v>
      </c>
      <c r="AH67" t="s">
        <v>207</v>
      </c>
      <c r="AI67" t="e">
        <v>#N/A</v>
      </c>
      <c r="AJ67">
        <v>5</v>
      </c>
      <c r="AK67">
        <v>-11.7</v>
      </c>
      <c r="AL67">
        <v>-11.3</v>
      </c>
      <c r="AM67">
        <v>-11</v>
      </c>
      <c r="AN67">
        <v>-10</v>
      </c>
      <c r="AO67">
        <v>-9</v>
      </c>
      <c r="AP67">
        <v>-8</v>
      </c>
    </row>
    <row r="68" spans="1:42" ht="12.75">
      <c r="A68">
        <v>1993</v>
      </c>
      <c r="B68" s="2">
        <v>34036</v>
      </c>
      <c r="C68">
        <v>3</v>
      </c>
      <c r="D68">
        <v>119</v>
      </c>
      <c r="E68">
        <v>67</v>
      </c>
      <c r="F68">
        <v>0</v>
      </c>
      <c r="G68">
        <v>-15.6</v>
      </c>
      <c r="H68">
        <v>-15.4</v>
      </c>
      <c r="I68">
        <v>-13.8</v>
      </c>
      <c r="J68">
        <v>2358</v>
      </c>
      <c r="K68">
        <v>-13.8</v>
      </c>
      <c r="L68" t="e">
        <v>#N/A</v>
      </c>
      <c r="M68">
        <v>-17.3</v>
      </c>
      <c r="N68" s="97">
        <v>816</v>
      </c>
      <c r="O68">
        <v>-17.3</v>
      </c>
      <c r="P68" t="e">
        <v>#N/A</v>
      </c>
      <c r="Q68">
        <v>4.437</v>
      </c>
      <c r="R68">
        <v>1850</v>
      </c>
      <c r="S68" t="e">
        <v>#N/A</v>
      </c>
      <c r="T68" t="e">
        <v>#N/A</v>
      </c>
      <c r="U68">
        <v>2.24</v>
      </c>
      <c r="V68" t="e">
        <v>#N/A</v>
      </c>
      <c r="W68" t="e">
        <v>#N/A</v>
      </c>
      <c r="X68" t="e">
        <v>#N/A</v>
      </c>
      <c r="Y68" t="e">
        <v>#N/A</v>
      </c>
      <c r="Z68">
        <v>-12</v>
      </c>
      <c r="AA68" s="95" t="e">
        <v>#N/A</v>
      </c>
      <c r="AB68" s="95" t="e">
        <v>#N/A</v>
      </c>
      <c r="AC68">
        <v>-11</v>
      </c>
      <c r="AD68">
        <v>-10</v>
      </c>
      <c r="AE68">
        <v>-10</v>
      </c>
      <c r="AF68" t="e">
        <v>#N/A</v>
      </c>
      <c r="AG68">
        <v>2</v>
      </c>
      <c r="AH68" t="s">
        <v>207</v>
      </c>
      <c r="AI68" t="e">
        <v>#N/A</v>
      </c>
      <c r="AJ68">
        <v>4</v>
      </c>
      <c r="AK68">
        <v>-12.8</v>
      </c>
      <c r="AL68">
        <v>-12.4</v>
      </c>
      <c r="AM68">
        <v>-11</v>
      </c>
      <c r="AN68">
        <v>-10</v>
      </c>
      <c r="AO68">
        <v>-9</v>
      </c>
      <c r="AP68">
        <v>-8</v>
      </c>
    </row>
    <row r="69" spans="1:42" ht="12.75">
      <c r="A69">
        <v>1993</v>
      </c>
      <c r="B69" s="2">
        <v>34037</v>
      </c>
      <c r="C69">
        <v>3</v>
      </c>
      <c r="D69">
        <v>119</v>
      </c>
      <c r="E69">
        <v>68</v>
      </c>
      <c r="F69">
        <v>0</v>
      </c>
      <c r="G69">
        <v>-13.6</v>
      </c>
      <c r="H69">
        <v>-13.4</v>
      </c>
      <c r="I69">
        <v>-10.7</v>
      </c>
      <c r="J69">
        <v>1456</v>
      </c>
      <c r="K69">
        <v>-10.7</v>
      </c>
      <c r="L69" t="e">
        <v>#N/A</v>
      </c>
      <c r="M69">
        <v>-15.9</v>
      </c>
      <c r="N69">
        <v>2349</v>
      </c>
      <c r="O69">
        <v>-15.9</v>
      </c>
      <c r="P69" t="e">
        <v>#N/A</v>
      </c>
      <c r="Q69">
        <v>5.7</v>
      </c>
      <c r="R69" s="97">
        <v>748</v>
      </c>
      <c r="S69" t="e">
        <v>#N/A</v>
      </c>
      <c r="T69" t="e">
        <v>#N/A</v>
      </c>
      <c r="U69">
        <v>2.93</v>
      </c>
      <c r="V69" t="e">
        <v>#N/A</v>
      </c>
      <c r="W69" t="e">
        <v>#N/A</v>
      </c>
      <c r="X69" t="e">
        <v>#N/A</v>
      </c>
      <c r="Y69" t="e">
        <v>#N/A</v>
      </c>
      <c r="Z69">
        <v>-11</v>
      </c>
      <c r="AA69" s="95" t="e">
        <v>#N/A</v>
      </c>
      <c r="AB69" s="95" t="e">
        <v>#N/A</v>
      </c>
      <c r="AC69">
        <v>-11</v>
      </c>
      <c r="AD69">
        <v>-10</v>
      </c>
      <c r="AE69">
        <v>-10</v>
      </c>
      <c r="AF69" t="e">
        <v>#N/A</v>
      </c>
      <c r="AG69">
        <v>2</v>
      </c>
      <c r="AH69" t="s">
        <v>207</v>
      </c>
      <c r="AI69" t="e">
        <v>#N/A</v>
      </c>
      <c r="AJ69">
        <v>5</v>
      </c>
      <c r="AK69">
        <v>-11.1</v>
      </c>
      <c r="AL69">
        <v>-10.6</v>
      </c>
      <c r="AM69">
        <v>-10</v>
      </c>
      <c r="AN69">
        <v>-10</v>
      </c>
      <c r="AO69">
        <v>-9</v>
      </c>
      <c r="AP69">
        <v>-8</v>
      </c>
    </row>
    <row r="70" spans="1:42" ht="12.75">
      <c r="A70">
        <v>1993</v>
      </c>
      <c r="B70" s="2">
        <v>34038</v>
      </c>
      <c r="C70">
        <v>3</v>
      </c>
      <c r="D70">
        <v>119</v>
      </c>
      <c r="E70">
        <v>69</v>
      </c>
      <c r="F70">
        <v>0</v>
      </c>
      <c r="G70">
        <v>-12.4</v>
      </c>
      <c r="H70">
        <v>-12.2</v>
      </c>
      <c r="I70">
        <v>-9</v>
      </c>
      <c r="J70">
        <v>1631</v>
      </c>
      <c r="K70">
        <v>-9</v>
      </c>
      <c r="L70" t="e">
        <v>#N/A</v>
      </c>
      <c r="M70">
        <v>-15.9</v>
      </c>
      <c r="N70" s="97">
        <v>5</v>
      </c>
      <c r="O70">
        <v>-15.9</v>
      </c>
      <c r="P70" t="e">
        <v>#N/A</v>
      </c>
      <c r="Q70">
        <v>6.113</v>
      </c>
      <c r="R70" s="97">
        <v>645</v>
      </c>
      <c r="S70" t="e">
        <v>#N/A</v>
      </c>
      <c r="T70" t="e">
        <v>#N/A</v>
      </c>
      <c r="U70">
        <v>2.06</v>
      </c>
      <c r="V70" t="e">
        <v>#N/A</v>
      </c>
      <c r="W70" t="e">
        <v>#N/A</v>
      </c>
      <c r="X70" t="e">
        <v>#N/A</v>
      </c>
      <c r="Y70" t="e">
        <v>#N/A</v>
      </c>
      <c r="Z70">
        <v>-11</v>
      </c>
      <c r="AA70" s="95" t="e">
        <v>#N/A</v>
      </c>
      <c r="AB70" s="95" t="e">
        <v>#N/A</v>
      </c>
      <c r="AC70">
        <v>-11</v>
      </c>
      <c r="AD70">
        <v>-10</v>
      </c>
      <c r="AE70">
        <v>-9</v>
      </c>
      <c r="AF70" t="e">
        <v>#N/A</v>
      </c>
      <c r="AG70">
        <v>2</v>
      </c>
      <c r="AH70" t="s">
        <v>207</v>
      </c>
      <c r="AI70" t="e">
        <v>#N/A</v>
      </c>
      <c r="AJ70">
        <v>4</v>
      </c>
      <c r="AK70">
        <v>-12.7</v>
      </c>
      <c r="AL70">
        <v>-12.4</v>
      </c>
      <c r="AM70">
        <v>-10</v>
      </c>
      <c r="AN70">
        <v>-10</v>
      </c>
      <c r="AO70">
        <v>-9</v>
      </c>
      <c r="AP70">
        <v>-8</v>
      </c>
    </row>
    <row r="71" spans="1:42" ht="12.75">
      <c r="A71">
        <v>1993</v>
      </c>
      <c r="B71" s="2">
        <v>34039</v>
      </c>
      <c r="C71">
        <v>3</v>
      </c>
      <c r="D71">
        <v>119</v>
      </c>
      <c r="E71">
        <v>70</v>
      </c>
      <c r="F71">
        <v>0</v>
      </c>
      <c r="G71">
        <v>-12.1</v>
      </c>
      <c r="H71">
        <v>-11.9</v>
      </c>
      <c r="I71">
        <v>-11.1</v>
      </c>
      <c r="J71">
        <v>1620</v>
      </c>
      <c r="K71">
        <v>-11.1</v>
      </c>
      <c r="L71" t="e">
        <v>#N/A</v>
      </c>
      <c r="M71">
        <v>-14.2</v>
      </c>
      <c r="N71">
        <v>2345</v>
      </c>
      <c r="O71">
        <v>-14.2</v>
      </c>
      <c r="P71" t="e">
        <v>#N/A</v>
      </c>
      <c r="Q71">
        <v>3.865</v>
      </c>
      <c r="R71">
        <v>1945</v>
      </c>
      <c r="S71" t="e">
        <v>#N/A</v>
      </c>
      <c r="T71" t="e">
        <v>#N/A</v>
      </c>
      <c r="U71">
        <v>1.8</v>
      </c>
      <c r="V71" t="e">
        <v>#N/A</v>
      </c>
      <c r="W71" t="e">
        <v>#N/A</v>
      </c>
      <c r="X71" t="e">
        <v>#N/A</v>
      </c>
      <c r="Y71" t="e">
        <v>#N/A</v>
      </c>
      <c r="Z71">
        <v>-11</v>
      </c>
      <c r="AA71" s="95" t="e">
        <v>#N/A</v>
      </c>
      <c r="AB71" s="95" t="e">
        <v>#N/A</v>
      </c>
      <c r="AC71">
        <v>-11</v>
      </c>
      <c r="AD71">
        <v>-9</v>
      </c>
      <c r="AE71">
        <v>-9</v>
      </c>
      <c r="AF71" t="e">
        <v>#N/A</v>
      </c>
      <c r="AG71">
        <v>2</v>
      </c>
      <c r="AH71" t="s">
        <v>207</v>
      </c>
      <c r="AI71" t="e">
        <v>#N/A</v>
      </c>
      <c r="AJ71">
        <v>7</v>
      </c>
      <c r="AK71">
        <v>-16.4</v>
      </c>
      <c r="AL71">
        <v>-16.2</v>
      </c>
      <c r="AM71">
        <v>-10</v>
      </c>
      <c r="AN71">
        <v>-10</v>
      </c>
      <c r="AO71">
        <v>-9</v>
      </c>
      <c r="AP71">
        <v>-8</v>
      </c>
    </row>
    <row r="72" spans="1:42" ht="12.75">
      <c r="A72">
        <v>1993</v>
      </c>
      <c r="B72" s="2">
        <v>34040</v>
      </c>
      <c r="C72">
        <v>3</v>
      </c>
      <c r="D72">
        <v>119</v>
      </c>
      <c r="E72">
        <v>71</v>
      </c>
      <c r="F72">
        <v>0</v>
      </c>
      <c r="G72">
        <v>-13.2</v>
      </c>
      <c r="H72">
        <v>-13</v>
      </c>
      <c r="I72">
        <v>-11.2</v>
      </c>
      <c r="J72">
        <v>1644</v>
      </c>
      <c r="K72">
        <v>-11.2</v>
      </c>
      <c r="L72" t="e">
        <v>#N/A</v>
      </c>
      <c r="M72">
        <v>-14.4</v>
      </c>
      <c r="N72" s="97">
        <v>847</v>
      </c>
      <c r="O72">
        <v>-14.4</v>
      </c>
      <c r="P72" t="e">
        <v>#N/A</v>
      </c>
      <c r="Q72">
        <v>4.384</v>
      </c>
      <c r="R72">
        <v>2300</v>
      </c>
      <c r="S72" t="e">
        <v>#N/A</v>
      </c>
      <c r="T72" t="e">
        <v>#N/A</v>
      </c>
      <c r="U72">
        <v>2.87</v>
      </c>
      <c r="V72" t="e">
        <v>#N/A</v>
      </c>
      <c r="W72" t="e">
        <v>#N/A</v>
      </c>
      <c r="X72" t="e">
        <v>#N/A</v>
      </c>
      <c r="Y72" t="e">
        <v>#N/A</v>
      </c>
      <c r="Z72">
        <v>-11</v>
      </c>
      <c r="AA72" s="95" t="e">
        <v>#N/A</v>
      </c>
      <c r="AB72" s="95" t="e">
        <v>#N/A</v>
      </c>
      <c r="AC72">
        <v>-11</v>
      </c>
      <c r="AD72">
        <v>-10</v>
      </c>
      <c r="AE72">
        <v>-9</v>
      </c>
      <c r="AF72" t="e">
        <v>#N/A</v>
      </c>
      <c r="AG72">
        <v>2</v>
      </c>
      <c r="AH72" t="s">
        <v>207</v>
      </c>
      <c r="AI72" t="e">
        <v>#N/A</v>
      </c>
      <c r="AJ72">
        <v>7</v>
      </c>
      <c r="AK72">
        <v>-16.1</v>
      </c>
      <c r="AL72">
        <v>-16</v>
      </c>
      <c r="AM72">
        <v>-10</v>
      </c>
      <c r="AN72">
        <v>-10</v>
      </c>
      <c r="AO72">
        <v>-9</v>
      </c>
      <c r="AP72">
        <v>-8</v>
      </c>
    </row>
    <row r="73" spans="1:42" ht="12.75">
      <c r="A73">
        <v>1993</v>
      </c>
      <c r="B73" s="2">
        <v>34041</v>
      </c>
      <c r="C73">
        <v>3</v>
      </c>
      <c r="D73">
        <v>119</v>
      </c>
      <c r="E73">
        <v>72</v>
      </c>
      <c r="F73">
        <v>0</v>
      </c>
      <c r="G73">
        <v>-13.3</v>
      </c>
      <c r="H73">
        <v>-13.1</v>
      </c>
      <c r="I73">
        <v>-11</v>
      </c>
      <c r="J73">
        <v>1606</v>
      </c>
      <c r="K73">
        <v>-11</v>
      </c>
      <c r="L73" t="e">
        <v>#N/A</v>
      </c>
      <c r="M73">
        <v>-15.5</v>
      </c>
      <c r="N73" s="97">
        <v>0</v>
      </c>
      <c r="O73">
        <v>-15.5</v>
      </c>
      <c r="P73" t="e">
        <v>#N/A</v>
      </c>
      <c r="Q73">
        <v>4.49</v>
      </c>
      <c r="R73" s="97">
        <v>235</v>
      </c>
      <c r="S73" t="e">
        <v>#N/A</v>
      </c>
      <c r="T73" t="e">
        <v>#N/A</v>
      </c>
      <c r="U73">
        <v>2.44</v>
      </c>
      <c r="V73" t="e">
        <v>#N/A</v>
      </c>
      <c r="W73" t="e">
        <v>#N/A</v>
      </c>
      <c r="X73" t="e">
        <v>#N/A</v>
      </c>
      <c r="Y73" t="e">
        <v>#N/A</v>
      </c>
      <c r="Z73">
        <v>-11</v>
      </c>
      <c r="AA73" s="95" t="e">
        <v>#N/A</v>
      </c>
      <c r="AB73" s="95" t="e">
        <v>#N/A</v>
      </c>
      <c r="AC73">
        <v>-11</v>
      </c>
      <c r="AD73">
        <v>-10</v>
      </c>
      <c r="AE73">
        <v>-9</v>
      </c>
      <c r="AF73" t="e">
        <v>#N/A</v>
      </c>
      <c r="AG73">
        <v>2</v>
      </c>
      <c r="AH73" t="s">
        <v>207</v>
      </c>
      <c r="AI73" t="e">
        <v>#N/A</v>
      </c>
      <c r="AJ73">
        <v>6</v>
      </c>
      <c r="AK73">
        <v>-12.8</v>
      </c>
      <c r="AL73">
        <v>-12.4</v>
      </c>
      <c r="AM73">
        <v>-10</v>
      </c>
      <c r="AN73">
        <v>-10</v>
      </c>
      <c r="AO73">
        <v>-9</v>
      </c>
      <c r="AP73">
        <v>-8</v>
      </c>
    </row>
    <row r="74" spans="1:42" ht="12.75">
      <c r="A74">
        <v>1993</v>
      </c>
      <c r="B74" s="2">
        <v>34042</v>
      </c>
      <c r="C74">
        <v>3</v>
      </c>
      <c r="D74">
        <v>119</v>
      </c>
      <c r="E74">
        <v>73</v>
      </c>
      <c r="F74">
        <v>0</v>
      </c>
      <c r="G74">
        <v>-14.7</v>
      </c>
      <c r="H74">
        <v>-14.5</v>
      </c>
      <c r="I74">
        <v>-12.3</v>
      </c>
      <c r="J74">
        <v>1636</v>
      </c>
      <c r="K74">
        <v>-12.3</v>
      </c>
      <c r="L74" t="e">
        <v>#N/A</v>
      </c>
      <c r="M74">
        <v>-16.6</v>
      </c>
      <c r="N74" s="97">
        <v>253</v>
      </c>
      <c r="O74">
        <v>-16.6</v>
      </c>
      <c r="P74" t="e">
        <v>#N/A</v>
      </c>
      <c r="Q74">
        <v>5.913</v>
      </c>
      <c r="R74">
        <v>2255</v>
      </c>
      <c r="S74" t="e">
        <v>#N/A</v>
      </c>
      <c r="T74" t="e">
        <v>#N/A</v>
      </c>
      <c r="U74">
        <v>3.48</v>
      </c>
      <c r="V74" t="e">
        <v>#N/A</v>
      </c>
      <c r="W74" t="e">
        <v>#N/A</v>
      </c>
      <c r="X74" t="e">
        <v>#N/A</v>
      </c>
      <c r="Y74" t="e">
        <v>#N/A</v>
      </c>
      <c r="Z74">
        <v>-11</v>
      </c>
      <c r="AA74" s="95" t="e">
        <v>#N/A</v>
      </c>
      <c r="AB74" s="95" t="e">
        <v>#N/A</v>
      </c>
      <c r="AC74">
        <v>-11</v>
      </c>
      <c r="AD74">
        <v>-10</v>
      </c>
      <c r="AE74">
        <v>-9</v>
      </c>
      <c r="AF74" t="e">
        <v>#N/A</v>
      </c>
      <c r="AG74">
        <v>1</v>
      </c>
      <c r="AH74" t="s">
        <v>207</v>
      </c>
      <c r="AI74" t="e">
        <v>#N/A</v>
      </c>
      <c r="AJ74">
        <v>7</v>
      </c>
      <c r="AK74">
        <v>-17.6</v>
      </c>
      <c r="AL74">
        <v>-17.5</v>
      </c>
      <c r="AM74">
        <v>-11</v>
      </c>
      <c r="AN74">
        <v>-10</v>
      </c>
      <c r="AO74">
        <v>-9</v>
      </c>
      <c r="AP74">
        <v>-8</v>
      </c>
    </row>
    <row r="75" spans="1:42" ht="12.75">
      <c r="A75">
        <v>1993</v>
      </c>
      <c r="B75" s="2">
        <v>34043</v>
      </c>
      <c r="C75">
        <v>3</v>
      </c>
      <c r="D75">
        <v>119</v>
      </c>
      <c r="E75">
        <v>74</v>
      </c>
      <c r="F75">
        <v>0</v>
      </c>
      <c r="G75">
        <v>-13.4</v>
      </c>
      <c r="H75">
        <v>-13.2</v>
      </c>
      <c r="I75">
        <v>-11</v>
      </c>
      <c r="J75">
        <v>1625</v>
      </c>
      <c r="K75">
        <v>-11</v>
      </c>
      <c r="L75" t="e">
        <v>#N/A</v>
      </c>
      <c r="M75">
        <v>-14.8</v>
      </c>
      <c r="N75" s="97">
        <v>748</v>
      </c>
      <c r="O75">
        <v>-14.8</v>
      </c>
      <c r="P75" t="e">
        <v>#N/A</v>
      </c>
      <c r="Q75">
        <v>5.461</v>
      </c>
      <c r="R75" s="97">
        <v>9</v>
      </c>
      <c r="S75" t="e">
        <v>#N/A</v>
      </c>
      <c r="T75" t="e">
        <v>#N/A</v>
      </c>
      <c r="U75">
        <v>3.23</v>
      </c>
      <c r="V75" t="e">
        <v>#N/A</v>
      </c>
      <c r="W75" t="e">
        <v>#N/A</v>
      </c>
      <c r="X75" t="e">
        <v>#N/A</v>
      </c>
      <c r="Y75" t="e">
        <v>#N/A</v>
      </c>
      <c r="Z75">
        <v>-11</v>
      </c>
      <c r="AA75" s="95" t="e">
        <v>#N/A</v>
      </c>
      <c r="AB75" s="95" t="e">
        <v>#N/A</v>
      </c>
      <c r="AC75">
        <v>-11</v>
      </c>
      <c r="AD75">
        <v>-10</v>
      </c>
      <c r="AE75">
        <v>-9</v>
      </c>
      <c r="AF75" t="e">
        <v>#N/A</v>
      </c>
      <c r="AG75">
        <v>2</v>
      </c>
      <c r="AH75" t="s">
        <v>207</v>
      </c>
      <c r="AI75" t="e">
        <v>#N/A</v>
      </c>
      <c r="AJ75">
        <v>7</v>
      </c>
      <c r="AK75">
        <v>-11.2</v>
      </c>
      <c r="AL75">
        <v>-10.7</v>
      </c>
      <c r="AM75">
        <v>-10</v>
      </c>
      <c r="AN75">
        <v>-10</v>
      </c>
      <c r="AO75">
        <v>-9</v>
      </c>
      <c r="AP75">
        <v>-8</v>
      </c>
    </row>
    <row r="76" spans="1:42" ht="12.75">
      <c r="A76">
        <v>1993</v>
      </c>
      <c r="B76" s="2">
        <v>34044</v>
      </c>
      <c r="C76">
        <v>3</v>
      </c>
      <c r="D76">
        <v>119</v>
      </c>
      <c r="E76">
        <v>75</v>
      </c>
      <c r="F76">
        <v>0</v>
      </c>
      <c r="G76">
        <v>-14.1</v>
      </c>
      <c r="H76">
        <v>-13.9</v>
      </c>
      <c r="I76">
        <v>-11.4</v>
      </c>
      <c r="J76">
        <v>1528</v>
      </c>
      <c r="K76">
        <v>-11.4</v>
      </c>
      <c r="L76" t="e">
        <v>#N/A</v>
      </c>
      <c r="M76">
        <v>-16.3</v>
      </c>
      <c r="N76" s="97">
        <v>0</v>
      </c>
      <c r="O76">
        <v>-16.3</v>
      </c>
      <c r="P76" t="e">
        <v>#N/A</v>
      </c>
      <c r="Q76">
        <v>4.836</v>
      </c>
      <c r="R76">
        <v>1206</v>
      </c>
      <c r="S76" t="e">
        <v>#N/A</v>
      </c>
      <c r="T76" t="e">
        <v>#N/A</v>
      </c>
      <c r="U76">
        <v>2.38</v>
      </c>
      <c r="V76" t="e">
        <v>#N/A</v>
      </c>
      <c r="W76" t="e">
        <v>#N/A</v>
      </c>
      <c r="X76" t="e">
        <v>#N/A</v>
      </c>
      <c r="Y76" t="e">
        <v>#N/A</v>
      </c>
      <c r="Z76">
        <v>-11</v>
      </c>
      <c r="AA76" s="95" t="e">
        <v>#N/A</v>
      </c>
      <c r="AB76" s="95" t="e">
        <v>#N/A</v>
      </c>
      <c r="AC76">
        <v>-11</v>
      </c>
      <c r="AD76">
        <v>-10</v>
      </c>
      <c r="AE76">
        <v>-10</v>
      </c>
      <c r="AF76" t="e">
        <v>#N/A</v>
      </c>
      <c r="AG76">
        <v>1</v>
      </c>
      <c r="AH76" t="s">
        <v>207</v>
      </c>
      <c r="AI76" t="e">
        <v>#N/A</v>
      </c>
      <c r="AJ76">
        <v>6</v>
      </c>
      <c r="AK76">
        <v>-21.7</v>
      </c>
      <c r="AL76">
        <v>-21.9</v>
      </c>
      <c r="AM76">
        <v>-10</v>
      </c>
      <c r="AN76">
        <v>-10</v>
      </c>
      <c r="AO76">
        <v>-9</v>
      </c>
      <c r="AP76">
        <v>-8</v>
      </c>
    </row>
    <row r="77" spans="1:42" ht="12.75">
      <c r="A77">
        <v>1993</v>
      </c>
      <c r="B77" s="2">
        <v>34045</v>
      </c>
      <c r="C77">
        <v>3</v>
      </c>
      <c r="D77">
        <v>119</v>
      </c>
      <c r="E77">
        <v>76</v>
      </c>
      <c r="F77">
        <v>0</v>
      </c>
      <c r="G77">
        <v>-15.6</v>
      </c>
      <c r="H77">
        <v>-15.4</v>
      </c>
      <c r="I77">
        <v>-13.1</v>
      </c>
      <c r="J77">
        <v>1600</v>
      </c>
      <c r="K77">
        <v>-13.1</v>
      </c>
      <c r="L77" t="e">
        <v>#N/A</v>
      </c>
      <c r="M77">
        <v>-17</v>
      </c>
      <c r="N77" s="97">
        <v>434</v>
      </c>
      <c r="O77">
        <v>-17</v>
      </c>
      <c r="P77" t="e">
        <v>#N/A</v>
      </c>
      <c r="Q77">
        <v>7.06</v>
      </c>
      <c r="R77" s="97">
        <v>657</v>
      </c>
      <c r="S77" t="e">
        <v>#N/A</v>
      </c>
      <c r="T77" t="e">
        <v>#N/A</v>
      </c>
      <c r="U77">
        <v>3.81</v>
      </c>
      <c r="V77" t="e">
        <v>#N/A</v>
      </c>
      <c r="W77" t="e">
        <v>#N/A</v>
      </c>
      <c r="X77" t="e">
        <v>#N/A</v>
      </c>
      <c r="Y77" t="e">
        <v>#N/A</v>
      </c>
      <c r="Z77">
        <v>-12</v>
      </c>
      <c r="AA77" s="95" t="e">
        <v>#N/A</v>
      </c>
      <c r="AB77" s="95" t="e">
        <v>#N/A</v>
      </c>
      <c r="AC77">
        <v>-11</v>
      </c>
      <c r="AD77">
        <v>-10</v>
      </c>
      <c r="AE77">
        <v>-10</v>
      </c>
      <c r="AF77" t="e">
        <v>#N/A</v>
      </c>
      <c r="AG77">
        <v>1</v>
      </c>
      <c r="AH77" t="s">
        <v>207</v>
      </c>
      <c r="AI77" t="e">
        <v>#N/A</v>
      </c>
      <c r="AJ77">
        <v>8</v>
      </c>
      <c r="AK77">
        <v>-21.7</v>
      </c>
      <c r="AL77">
        <v>-21.8</v>
      </c>
      <c r="AM77">
        <v>-11</v>
      </c>
      <c r="AN77">
        <v>-10</v>
      </c>
      <c r="AO77">
        <v>-9</v>
      </c>
      <c r="AP77">
        <v>-9</v>
      </c>
    </row>
    <row r="78" spans="1:42" ht="12.75">
      <c r="A78">
        <v>1993</v>
      </c>
      <c r="B78" s="2">
        <v>34046</v>
      </c>
      <c r="C78">
        <v>3</v>
      </c>
      <c r="D78">
        <v>119</v>
      </c>
      <c r="E78">
        <v>77</v>
      </c>
      <c r="F78">
        <v>0</v>
      </c>
      <c r="G78">
        <v>-12.4</v>
      </c>
      <c r="H78">
        <v>-12.3</v>
      </c>
      <c r="I78">
        <v>-7.8</v>
      </c>
      <c r="J78">
        <v>1101</v>
      </c>
      <c r="K78">
        <v>-7.8</v>
      </c>
      <c r="L78" t="e">
        <v>#N/A</v>
      </c>
      <c r="M78">
        <v>-16.8</v>
      </c>
      <c r="N78" s="97">
        <v>2</v>
      </c>
      <c r="O78">
        <v>-16.8</v>
      </c>
      <c r="P78" t="e">
        <v>#N/A</v>
      </c>
      <c r="Q78">
        <v>11.3</v>
      </c>
      <c r="R78">
        <v>1039</v>
      </c>
      <c r="S78" t="e">
        <v>#N/A</v>
      </c>
      <c r="T78" t="e">
        <v>#N/A</v>
      </c>
      <c r="U78">
        <v>4.52</v>
      </c>
      <c r="V78" t="e">
        <v>#N/A</v>
      </c>
      <c r="W78" t="e">
        <v>#N/A</v>
      </c>
      <c r="X78" t="e">
        <v>#N/A</v>
      </c>
      <c r="Y78" t="e">
        <v>#N/A</v>
      </c>
      <c r="Z78">
        <v>-11</v>
      </c>
      <c r="AA78" s="95" t="e">
        <v>#N/A</v>
      </c>
      <c r="AB78" s="95" t="e">
        <v>#N/A</v>
      </c>
      <c r="AC78">
        <v>-11</v>
      </c>
      <c r="AD78">
        <v>-10</v>
      </c>
      <c r="AE78">
        <v>-9</v>
      </c>
      <c r="AF78" t="e">
        <v>#N/A</v>
      </c>
      <c r="AG78">
        <v>2</v>
      </c>
      <c r="AH78" t="s">
        <v>207</v>
      </c>
      <c r="AI78" t="e">
        <v>#N/A</v>
      </c>
      <c r="AJ78">
        <v>6</v>
      </c>
      <c r="AK78">
        <v>-16.7</v>
      </c>
      <c r="AL78">
        <v>-16.6</v>
      </c>
      <c r="AM78">
        <v>-10</v>
      </c>
      <c r="AN78">
        <v>-10</v>
      </c>
      <c r="AO78">
        <v>-9</v>
      </c>
      <c r="AP78">
        <v>-8</v>
      </c>
    </row>
    <row r="79" spans="1:42" ht="12.75">
      <c r="A79">
        <v>1993</v>
      </c>
      <c r="B79" s="2">
        <v>34047</v>
      </c>
      <c r="C79">
        <v>3</v>
      </c>
      <c r="D79">
        <v>119</v>
      </c>
      <c r="E79">
        <v>78</v>
      </c>
      <c r="F79">
        <v>0</v>
      </c>
      <c r="G79">
        <v>-17.4</v>
      </c>
      <c r="H79">
        <v>-17.2</v>
      </c>
      <c r="I79">
        <v>-15.3</v>
      </c>
      <c r="J79" s="97">
        <v>1</v>
      </c>
      <c r="K79">
        <v>-15.3</v>
      </c>
      <c r="L79" t="e">
        <v>#N/A</v>
      </c>
      <c r="M79">
        <v>-18.4</v>
      </c>
      <c r="N79">
        <v>2053</v>
      </c>
      <c r="O79">
        <v>-18.4</v>
      </c>
      <c r="P79" t="e">
        <v>#N/A</v>
      </c>
      <c r="Q79">
        <v>6.631</v>
      </c>
      <c r="R79">
        <v>2345</v>
      </c>
      <c r="S79" t="e">
        <v>#N/A</v>
      </c>
      <c r="T79" t="e">
        <v>#N/A</v>
      </c>
      <c r="U79">
        <v>2.16</v>
      </c>
      <c r="V79" t="e">
        <v>#N/A</v>
      </c>
      <c r="W79" t="e">
        <v>#N/A</v>
      </c>
      <c r="X79" t="e">
        <v>#N/A</v>
      </c>
      <c r="Y79" t="e">
        <v>#N/A</v>
      </c>
      <c r="Z79">
        <v>-11</v>
      </c>
      <c r="AA79" s="95" t="e">
        <v>#N/A</v>
      </c>
      <c r="AB79" s="95" t="e">
        <v>#N/A</v>
      </c>
      <c r="AC79">
        <v>-11</v>
      </c>
      <c r="AD79">
        <v>-10</v>
      </c>
      <c r="AE79">
        <v>-10</v>
      </c>
      <c r="AF79" t="e">
        <v>#N/A</v>
      </c>
      <c r="AG79">
        <v>1</v>
      </c>
      <c r="AH79" t="s">
        <v>207</v>
      </c>
      <c r="AI79" t="e">
        <v>#N/A</v>
      </c>
      <c r="AJ79">
        <v>5</v>
      </c>
      <c r="AK79">
        <v>-22.8</v>
      </c>
      <c r="AL79">
        <v>-23</v>
      </c>
      <c r="AM79">
        <v>-11</v>
      </c>
      <c r="AN79">
        <v>-10</v>
      </c>
      <c r="AO79">
        <v>-9</v>
      </c>
      <c r="AP79">
        <v>-9</v>
      </c>
    </row>
    <row r="80" spans="1:42" ht="12.75">
      <c r="A80">
        <v>1993</v>
      </c>
      <c r="B80" s="2">
        <v>34048</v>
      </c>
      <c r="C80">
        <v>3</v>
      </c>
      <c r="D80">
        <v>119</v>
      </c>
      <c r="E80">
        <v>79</v>
      </c>
      <c r="F80">
        <v>0</v>
      </c>
      <c r="G80">
        <v>-8.7</v>
      </c>
      <c r="H80">
        <v>-8.6</v>
      </c>
      <c r="I80">
        <v>-6</v>
      </c>
      <c r="J80">
        <v>1546</v>
      </c>
      <c r="K80">
        <v>-6</v>
      </c>
      <c r="L80" t="e">
        <v>#N/A</v>
      </c>
      <c r="M80">
        <v>-16.2</v>
      </c>
      <c r="N80" s="97">
        <v>1</v>
      </c>
      <c r="O80">
        <v>-16.2</v>
      </c>
      <c r="P80" t="e">
        <v>#N/A</v>
      </c>
      <c r="Q80">
        <v>9.74</v>
      </c>
      <c r="R80" s="97">
        <v>818</v>
      </c>
      <c r="S80" t="e">
        <v>#N/A</v>
      </c>
      <c r="T80" t="e">
        <v>#N/A</v>
      </c>
      <c r="U80">
        <v>6.24</v>
      </c>
      <c r="V80" t="e">
        <v>#N/A</v>
      </c>
      <c r="W80" t="e">
        <v>#N/A</v>
      </c>
      <c r="X80" t="e">
        <v>#N/A</v>
      </c>
      <c r="Y80" t="e">
        <v>#N/A</v>
      </c>
      <c r="Z80">
        <v>-10</v>
      </c>
      <c r="AA80" s="95" t="e">
        <v>#N/A</v>
      </c>
      <c r="AB80" s="95" t="e">
        <v>#N/A</v>
      </c>
      <c r="AC80">
        <v>-10</v>
      </c>
      <c r="AD80">
        <v>-10</v>
      </c>
      <c r="AE80">
        <v>-9</v>
      </c>
      <c r="AF80" t="e">
        <v>#N/A</v>
      </c>
      <c r="AG80">
        <v>1</v>
      </c>
      <c r="AH80" t="s">
        <v>207</v>
      </c>
      <c r="AI80" t="e">
        <v>#N/A</v>
      </c>
      <c r="AJ80">
        <v>6</v>
      </c>
      <c r="AK80">
        <v>-5</v>
      </c>
      <c r="AL80">
        <v>-5.1</v>
      </c>
      <c r="AM80">
        <v>-10</v>
      </c>
      <c r="AN80">
        <v>-10</v>
      </c>
      <c r="AO80">
        <v>-9</v>
      </c>
      <c r="AP80">
        <v>-8</v>
      </c>
    </row>
    <row r="81" spans="1:42" ht="12.75">
      <c r="A81">
        <v>1993</v>
      </c>
      <c r="B81" s="2">
        <v>34049</v>
      </c>
      <c r="C81">
        <v>3</v>
      </c>
      <c r="D81">
        <v>119</v>
      </c>
      <c r="E81">
        <v>80</v>
      </c>
      <c r="F81">
        <v>0</v>
      </c>
      <c r="G81">
        <v>-8.8</v>
      </c>
      <c r="H81">
        <v>-8.7</v>
      </c>
      <c r="I81">
        <v>-6.9</v>
      </c>
      <c r="J81">
        <v>1531</v>
      </c>
      <c r="K81">
        <v>-6.9</v>
      </c>
      <c r="L81" t="e">
        <v>#N/A</v>
      </c>
      <c r="M81">
        <v>-13.4</v>
      </c>
      <c r="N81" s="97">
        <v>0</v>
      </c>
      <c r="O81">
        <v>-13.4</v>
      </c>
      <c r="P81" t="e">
        <v>#N/A</v>
      </c>
      <c r="Q81">
        <v>8.2</v>
      </c>
      <c r="R81" s="97">
        <v>152</v>
      </c>
      <c r="S81" t="e">
        <v>#N/A</v>
      </c>
      <c r="T81" t="e">
        <v>#N/A</v>
      </c>
      <c r="U81">
        <v>4.14</v>
      </c>
      <c r="V81" t="e">
        <v>#N/A</v>
      </c>
      <c r="W81" t="e">
        <v>#N/A</v>
      </c>
      <c r="X81" t="e">
        <v>#N/A</v>
      </c>
      <c r="Y81" t="e">
        <v>#N/A</v>
      </c>
      <c r="Z81">
        <v>-10</v>
      </c>
      <c r="AA81" s="95" t="e">
        <v>#N/A</v>
      </c>
      <c r="AB81" s="95" t="e">
        <v>#N/A</v>
      </c>
      <c r="AC81">
        <v>-10</v>
      </c>
      <c r="AD81">
        <v>-9</v>
      </c>
      <c r="AE81">
        <v>-9</v>
      </c>
      <c r="AF81" t="e">
        <v>#N/A</v>
      </c>
      <c r="AG81">
        <v>2</v>
      </c>
      <c r="AH81" t="s">
        <v>207</v>
      </c>
      <c r="AI81" t="e">
        <v>#N/A</v>
      </c>
      <c r="AJ81">
        <v>8</v>
      </c>
      <c r="AK81">
        <v>-9.3</v>
      </c>
      <c r="AL81">
        <v>-8.8</v>
      </c>
      <c r="AM81">
        <v>-9</v>
      </c>
      <c r="AN81">
        <v>-10</v>
      </c>
      <c r="AO81">
        <v>-9</v>
      </c>
      <c r="AP81">
        <v>-8</v>
      </c>
    </row>
    <row r="82" spans="1:42" ht="12.75">
      <c r="A82">
        <v>1993</v>
      </c>
      <c r="B82" s="2">
        <v>34050</v>
      </c>
      <c r="C82">
        <v>3</v>
      </c>
      <c r="D82">
        <v>119</v>
      </c>
      <c r="E82">
        <v>81</v>
      </c>
      <c r="F82">
        <v>0</v>
      </c>
      <c r="G82">
        <v>-17.2</v>
      </c>
      <c r="H82">
        <v>-16.9</v>
      </c>
      <c r="I82">
        <v>-13.4</v>
      </c>
      <c r="J82" s="97">
        <v>2</v>
      </c>
      <c r="K82">
        <v>-13.4</v>
      </c>
      <c r="L82" t="e">
        <v>#N/A</v>
      </c>
      <c r="M82">
        <v>-21.2</v>
      </c>
      <c r="N82">
        <v>2358</v>
      </c>
      <c r="O82">
        <v>-21.2</v>
      </c>
      <c r="P82" t="e">
        <v>#N/A</v>
      </c>
      <c r="Q82">
        <v>4.224</v>
      </c>
      <c r="R82" s="97">
        <v>140</v>
      </c>
      <c r="S82" t="e">
        <v>#N/A</v>
      </c>
      <c r="T82" t="e">
        <v>#N/A</v>
      </c>
      <c r="U82">
        <v>1.59</v>
      </c>
      <c r="V82" t="e">
        <v>#N/A</v>
      </c>
      <c r="W82" t="e">
        <v>#N/A</v>
      </c>
      <c r="X82" t="e">
        <v>#N/A</v>
      </c>
      <c r="Y82" t="e">
        <v>#N/A</v>
      </c>
      <c r="Z82">
        <v>-11</v>
      </c>
      <c r="AA82" s="95" t="e">
        <v>#N/A</v>
      </c>
      <c r="AB82" s="95" t="e">
        <v>#N/A</v>
      </c>
      <c r="AC82">
        <v>-10</v>
      </c>
      <c r="AD82">
        <v>-9</v>
      </c>
      <c r="AE82">
        <v>-9</v>
      </c>
      <c r="AF82" t="e">
        <v>#N/A</v>
      </c>
      <c r="AG82">
        <v>1</v>
      </c>
      <c r="AH82" t="s">
        <v>207</v>
      </c>
      <c r="AI82" t="e">
        <v>#N/A</v>
      </c>
      <c r="AJ82">
        <v>7</v>
      </c>
      <c r="AK82">
        <v>-17.9</v>
      </c>
      <c r="AL82">
        <v>-17.8</v>
      </c>
      <c r="AM82">
        <v>-10</v>
      </c>
      <c r="AN82">
        <v>-10</v>
      </c>
      <c r="AO82">
        <v>-9</v>
      </c>
      <c r="AP82">
        <v>-8</v>
      </c>
    </row>
    <row r="83" spans="1:42" ht="12.75">
      <c r="A83">
        <v>1993</v>
      </c>
      <c r="B83" s="2">
        <v>34051</v>
      </c>
      <c r="C83">
        <v>3</v>
      </c>
      <c r="D83">
        <v>119</v>
      </c>
      <c r="E83">
        <v>82</v>
      </c>
      <c r="F83">
        <v>0</v>
      </c>
      <c r="G83">
        <v>-18.9</v>
      </c>
      <c r="H83">
        <v>-18.6</v>
      </c>
      <c r="I83">
        <v>-16</v>
      </c>
      <c r="J83">
        <v>1609</v>
      </c>
      <c r="K83">
        <v>-16</v>
      </c>
      <c r="L83" t="e">
        <v>#N/A</v>
      </c>
      <c r="M83">
        <v>-21.7</v>
      </c>
      <c r="N83" s="97">
        <v>114</v>
      </c>
      <c r="O83">
        <v>-21.7</v>
      </c>
      <c r="P83" t="e">
        <v>#N/A</v>
      </c>
      <c r="Q83">
        <v>3.626</v>
      </c>
      <c r="R83">
        <v>1622</v>
      </c>
      <c r="S83" t="e">
        <v>#N/A</v>
      </c>
      <c r="T83" t="e">
        <v>#N/A</v>
      </c>
      <c r="U83">
        <v>1.53</v>
      </c>
      <c r="V83" t="e">
        <v>#N/A</v>
      </c>
      <c r="W83" t="e">
        <v>#N/A</v>
      </c>
      <c r="X83" t="e">
        <v>#N/A</v>
      </c>
      <c r="Y83" t="e">
        <v>#N/A</v>
      </c>
      <c r="Z83">
        <v>-12</v>
      </c>
      <c r="AA83" s="95" t="e">
        <v>#N/A</v>
      </c>
      <c r="AB83" s="95" t="e">
        <v>#N/A</v>
      </c>
      <c r="AC83">
        <v>-11</v>
      </c>
      <c r="AD83">
        <v>-10</v>
      </c>
      <c r="AE83">
        <v>-9</v>
      </c>
      <c r="AF83" t="e">
        <v>#N/A</v>
      </c>
      <c r="AG83">
        <v>1</v>
      </c>
      <c r="AH83" t="s">
        <v>207</v>
      </c>
      <c r="AI83" t="e">
        <v>#N/A</v>
      </c>
      <c r="AJ83">
        <v>7</v>
      </c>
      <c r="AK83">
        <v>-26.6</v>
      </c>
      <c r="AL83">
        <v>-27.1</v>
      </c>
      <c r="AM83">
        <v>-11</v>
      </c>
      <c r="AN83">
        <v>-10</v>
      </c>
      <c r="AO83">
        <v>-9</v>
      </c>
      <c r="AP83">
        <v>-8</v>
      </c>
    </row>
    <row r="84" spans="1:42" ht="12.75">
      <c r="A84">
        <v>1993</v>
      </c>
      <c r="B84" s="2">
        <v>34052</v>
      </c>
      <c r="C84">
        <v>3</v>
      </c>
      <c r="D84">
        <v>119</v>
      </c>
      <c r="E84">
        <v>83</v>
      </c>
      <c r="F84">
        <v>0</v>
      </c>
      <c r="G84">
        <v>-16.4</v>
      </c>
      <c r="H84">
        <v>-16.1</v>
      </c>
      <c r="I84">
        <v>-12.7</v>
      </c>
      <c r="J84">
        <v>1632</v>
      </c>
      <c r="K84">
        <v>-12.7</v>
      </c>
      <c r="L84" t="e">
        <v>#N/A</v>
      </c>
      <c r="M84">
        <v>-19.7</v>
      </c>
      <c r="N84" s="97">
        <v>357</v>
      </c>
      <c r="O84">
        <v>-19.7</v>
      </c>
      <c r="P84" t="e">
        <v>#N/A</v>
      </c>
      <c r="Q84">
        <v>4.224</v>
      </c>
      <c r="R84">
        <v>1120</v>
      </c>
      <c r="S84" t="e">
        <v>#N/A</v>
      </c>
      <c r="T84" t="e">
        <v>#N/A</v>
      </c>
      <c r="U84">
        <v>1.66</v>
      </c>
      <c r="V84" t="e">
        <v>#N/A</v>
      </c>
      <c r="W84" t="e">
        <v>#N/A</v>
      </c>
      <c r="X84" t="e">
        <v>#N/A</v>
      </c>
      <c r="Y84" t="e">
        <v>#N/A</v>
      </c>
      <c r="Z84">
        <v>-11</v>
      </c>
      <c r="AA84" s="95" t="e">
        <v>#N/A</v>
      </c>
      <c r="AB84" s="95" t="e">
        <v>#N/A</v>
      </c>
      <c r="AC84">
        <v>-11</v>
      </c>
      <c r="AD84">
        <v>-10</v>
      </c>
      <c r="AE84">
        <v>-9</v>
      </c>
      <c r="AF84" t="e">
        <v>#N/A</v>
      </c>
      <c r="AG84">
        <v>1</v>
      </c>
      <c r="AH84" t="s">
        <v>207</v>
      </c>
      <c r="AI84" t="e">
        <v>#N/A</v>
      </c>
      <c r="AJ84">
        <v>7</v>
      </c>
      <c r="AK84">
        <v>-17.9</v>
      </c>
      <c r="AL84">
        <v>-17.8</v>
      </c>
      <c r="AM84">
        <v>-11</v>
      </c>
      <c r="AN84">
        <v>-10</v>
      </c>
      <c r="AO84">
        <v>-9</v>
      </c>
      <c r="AP84">
        <v>-8</v>
      </c>
    </row>
    <row r="85" spans="1:42" ht="12.75">
      <c r="A85">
        <v>1993</v>
      </c>
      <c r="B85" s="2">
        <v>34053</v>
      </c>
      <c r="C85">
        <v>3</v>
      </c>
      <c r="D85">
        <v>119</v>
      </c>
      <c r="E85">
        <v>84</v>
      </c>
      <c r="F85">
        <v>0</v>
      </c>
      <c r="G85">
        <v>-18</v>
      </c>
      <c r="H85">
        <v>-17.7</v>
      </c>
      <c r="I85">
        <v>-15.7</v>
      </c>
      <c r="J85">
        <v>1608</v>
      </c>
      <c r="K85">
        <v>-15.7</v>
      </c>
      <c r="L85" t="e">
        <v>#N/A</v>
      </c>
      <c r="M85">
        <v>-20</v>
      </c>
      <c r="N85" s="97">
        <v>356</v>
      </c>
      <c r="O85">
        <v>-20</v>
      </c>
      <c r="P85" t="e">
        <v>#N/A</v>
      </c>
      <c r="Q85">
        <v>5.528</v>
      </c>
      <c r="R85">
        <v>2240</v>
      </c>
      <c r="S85" t="e">
        <v>#N/A</v>
      </c>
      <c r="T85" t="e">
        <v>#N/A</v>
      </c>
      <c r="U85">
        <v>2.83</v>
      </c>
      <c r="V85" t="e">
        <v>#N/A</v>
      </c>
      <c r="W85" t="e">
        <v>#N/A</v>
      </c>
      <c r="X85" t="e">
        <v>#N/A</v>
      </c>
      <c r="Y85" t="e">
        <v>#N/A</v>
      </c>
      <c r="Z85">
        <v>-12</v>
      </c>
      <c r="AA85" s="95" t="e">
        <v>#N/A</v>
      </c>
      <c r="AB85" s="95" t="e">
        <v>#N/A</v>
      </c>
      <c r="AC85">
        <v>-11</v>
      </c>
      <c r="AD85">
        <v>-10</v>
      </c>
      <c r="AE85">
        <v>-10</v>
      </c>
      <c r="AF85" t="e">
        <v>#N/A</v>
      </c>
      <c r="AG85">
        <v>1</v>
      </c>
      <c r="AH85" t="s">
        <v>207</v>
      </c>
      <c r="AI85" t="e">
        <v>#N/A</v>
      </c>
      <c r="AJ85">
        <v>9</v>
      </c>
      <c r="AK85">
        <v>-25.7</v>
      </c>
      <c r="AL85">
        <v>-26.1</v>
      </c>
      <c r="AM85">
        <v>-11</v>
      </c>
      <c r="AN85">
        <v>-10</v>
      </c>
      <c r="AO85">
        <v>-9</v>
      </c>
      <c r="AP85">
        <v>-9</v>
      </c>
    </row>
    <row r="86" spans="1:42" ht="12.75">
      <c r="A86">
        <v>1993</v>
      </c>
      <c r="B86" s="2">
        <v>34054</v>
      </c>
      <c r="C86">
        <v>3</v>
      </c>
      <c r="D86">
        <v>119</v>
      </c>
      <c r="E86">
        <v>85</v>
      </c>
      <c r="F86">
        <v>0</v>
      </c>
      <c r="G86">
        <v>-20.1</v>
      </c>
      <c r="H86">
        <v>-19.8</v>
      </c>
      <c r="I86">
        <v>-17.5</v>
      </c>
      <c r="J86">
        <v>1651</v>
      </c>
      <c r="K86">
        <v>-17.5</v>
      </c>
      <c r="L86" t="e">
        <v>#N/A</v>
      </c>
      <c r="M86">
        <v>-22.1</v>
      </c>
      <c r="N86" s="97">
        <v>817</v>
      </c>
      <c r="O86">
        <v>-22.1</v>
      </c>
      <c r="P86" t="e">
        <v>#N/A</v>
      </c>
      <c r="Q86">
        <v>5.089</v>
      </c>
      <c r="R86" s="97">
        <v>518</v>
      </c>
      <c r="S86" t="e">
        <v>#N/A</v>
      </c>
      <c r="T86" t="e">
        <v>#N/A</v>
      </c>
      <c r="U86">
        <v>2.88</v>
      </c>
      <c r="V86" t="e">
        <v>#N/A</v>
      </c>
      <c r="W86" t="e">
        <v>#N/A</v>
      </c>
      <c r="X86" t="e">
        <v>#N/A</v>
      </c>
      <c r="Y86" t="e">
        <v>#N/A</v>
      </c>
      <c r="Z86">
        <v>-12</v>
      </c>
      <c r="AA86" s="95" t="e">
        <v>#N/A</v>
      </c>
      <c r="AB86" s="95" t="e">
        <v>#N/A</v>
      </c>
      <c r="AC86">
        <v>-12</v>
      </c>
      <c r="AD86">
        <v>-10</v>
      </c>
      <c r="AE86">
        <v>-10</v>
      </c>
      <c r="AF86" t="e">
        <v>#N/A</v>
      </c>
      <c r="AG86">
        <v>1</v>
      </c>
      <c r="AH86" t="s">
        <v>207</v>
      </c>
      <c r="AI86" t="e">
        <v>#N/A</v>
      </c>
      <c r="AJ86">
        <v>10</v>
      </c>
      <c r="AK86">
        <v>-24.1</v>
      </c>
      <c r="AL86">
        <v>-24.4</v>
      </c>
      <c r="AM86">
        <v>-11</v>
      </c>
      <c r="AN86">
        <v>-11</v>
      </c>
      <c r="AO86">
        <v>-10</v>
      </c>
      <c r="AP86">
        <v>-9</v>
      </c>
    </row>
    <row r="87" spans="1:42" ht="12.75">
      <c r="A87">
        <v>1993</v>
      </c>
      <c r="B87" s="2">
        <v>34055</v>
      </c>
      <c r="C87">
        <v>3</v>
      </c>
      <c r="D87">
        <v>119</v>
      </c>
      <c r="E87">
        <v>86</v>
      </c>
      <c r="F87">
        <v>0</v>
      </c>
      <c r="G87">
        <v>-19.1</v>
      </c>
      <c r="H87">
        <v>-18.8</v>
      </c>
      <c r="I87">
        <v>-15.8</v>
      </c>
      <c r="J87">
        <v>1701</v>
      </c>
      <c r="K87">
        <v>-15.8</v>
      </c>
      <c r="L87" t="e">
        <v>#N/A</v>
      </c>
      <c r="M87">
        <v>-22.5</v>
      </c>
      <c r="N87" s="97">
        <v>314</v>
      </c>
      <c r="O87">
        <v>-22.5</v>
      </c>
      <c r="P87" t="e">
        <v>#N/A</v>
      </c>
      <c r="Q87">
        <v>6.698</v>
      </c>
      <c r="R87">
        <v>2301</v>
      </c>
      <c r="S87" t="e">
        <v>#N/A</v>
      </c>
      <c r="T87" t="e">
        <v>#N/A</v>
      </c>
      <c r="U87">
        <v>3.04</v>
      </c>
      <c r="V87" t="e">
        <v>#N/A</v>
      </c>
      <c r="W87" t="e">
        <v>#N/A</v>
      </c>
      <c r="X87" t="e">
        <v>#N/A</v>
      </c>
      <c r="Y87" t="e">
        <v>#N/A</v>
      </c>
      <c r="Z87">
        <v>-12</v>
      </c>
      <c r="AA87" s="95" t="e">
        <v>#N/A</v>
      </c>
      <c r="AB87" s="95" t="e">
        <v>#N/A</v>
      </c>
      <c r="AC87">
        <v>-12</v>
      </c>
      <c r="AD87">
        <v>-10</v>
      </c>
      <c r="AE87">
        <v>-10</v>
      </c>
      <c r="AF87" t="e">
        <v>#N/A</v>
      </c>
      <c r="AG87">
        <v>1</v>
      </c>
      <c r="AH87" t="s">
        <v>207</v>
      </c>
      <c r="AI87" t="e">
        <v>#N/A</v>
      </c>
      <c r="AJ87">
        <v>10</v>
      </c>
      <c r="AK87">
        <v>-18.8</v>
      </c>
      <c r="AL87">
        <v>-18.8</v>
      </c>
      <c r="AM87">
        <v>-11</v>
      </c>
      <c r="AN87">
        <v>-11</v>
      </c>
      <c r="AO87">
        <v>-10</v>
      </c>
      <c r="AP87">
        <v>-9</v>
      </c>
    </row>
    <row r="88" spans="1:42" ht="12.75">
      <c r="A88">
        <v>1993</v>
      </c>
      <c r="B88" s="2">
        <v>34056</v>
      </c>
      <c r="C88">
        <v>3</v>
      </c>
      <c r="D88">
        <v>119</v>
      </c>
      <c r="E88">
        <v>87</v>
      </c>
      <c r="F88">
        <v>5.08</v>
      </c>
      <c r="G88">
        <v>-10.5</v>
      </c>
      <c r="H88">
        <v>-10.3</v>
      </c>
      <c r="I88">
        <v>-5.2</v>
      </c>
      <c r="J88">
        <v>1601</v>
      </c>
      <c r="K88">
        <v>-5.2</v>
      </c>
      <c r="L88" t="e">
        <v>#N/A</v>
      </c>
      <c r="M88">
        <v>-16.3</v>
      </c>
      <c r="N88" s="97">
        <v>1</v>
      </c>
      <c r="O88">
        <v>-16.3</v>
      </c>
      <c r="P88" t="e">
        <v>#N/A</v>
      </c>
      <c r="Q88">
        <v>10.71</v>
      </c>
      <c r="R88" s="97">
        <v>633</v>
      </c>
      <c r="S88" t="e">
        <v>#N/A</v>
      </c>
      <c r="T88" t="e">
        <v>#N/A</v>
      </c>
      <c r="U88">
        <v>4.99</v>
      </c>
      <c r="V88" t="e">
        <v>#N/A</v>
      </c>
      <c r="W88" t="e">
        <v>#N/A</v>
      </c>
      <c r="X88" t="e">
        <v>#N/A</v>
      </c>
      <c r="Y88" t="e">
        <v>#N/A</v>
      </c>
      <c r="Z88">
        <v>-11</v>
      </c>
      <c r="AA88" s="95" t="e">
        <v>#N/A</v>
      </c>
      <c r="AB88" s="95" t="e">
        <v>#N/A</v>
      </c>
      <c r="AC88">
        <v>-11</v>
      </c>
      <c r="AD88">
        <v>-10</v>
      </c>
      <c r="AE88">
        <v>-10</v>
      </c>
      <c r="AF88" t="e">
        <v>#N/A</v>
      </c>
      <c r="AG88">
        <v>1</v>
      </c>
      <c r="AH88" t="s">
        <v>207</v>
      </c>
      <c r="AI88" t="e">
        <v>#N/A</v>
      </c>
      <c r="AJ88">
        <v>10</v>
      </c>
      <c r="AK88">
        <v>-5.8</v>
      </c>
      <c r="AL88">
        <v>-5.8</v>
      </c>
      <c r="AM88">
        <v>-10</v>
      </c>
      <c r="AN88">
        <v>-10</v>
      </c>
      <c r="AO88">
        <v>-10</v>
      </c>
      <c r="AP88">
        <v>-9</v>
      </c>
    </row>
    <row r="89" spans="1:42" ht="12.75">
      <c r="A89">
        <v>1993</v>
      </c>
      <c r="B89" s="2">
        <v>34057</v>
      </c>
      <c r="C89">
        <v>3</v>
      </c>
      <c r="D89">
        <v>119</v>
      </c>
      <c r="E89">
        <v>88</v>
      </c>
      <c r="F89">
        <v>0</v>
      </c>
      <c r="G89">
        <v>-8.9</v>
      </c>
      <c r="H89">
        <v>-8.8</v>
      </c>
      <c r="I89">
        <v>-4.5</v>
      </c>
      <c r="J89">
        <v>1601</v>
      </c>
      <c r="K89">
        <v>-4.5</v>
      </c>
      <c r="L89" t="e">
        <v>#N/A</v>
      </c>
      <c r="M89">
        <v>-11.8</v>
      </c>
      <c r="N89">
        <v>2359</v>
      </c>
      <c r="O89">
        <v>-11.8</v>
      </c>
      <c r="P89" t="e">
        <v>#N/A</v>
      </c>
      <c r="Q89">
        <v>4.277</v>
      </c>
      <c r="R89" s="97">
        <v>45</v>
      </c>
      <c r="S89" t="e">
        <v>#N/A</v>
      </c>
      <c r="T89" t="e">
        <v>#N/A</v>
      </c>
      <c r="U89">
        <v>1.8</v>
      </c>
      <c r="V89" t="e">
        <v>#N/A</v>
      </c>
      <c r="W89" t="e">
        <v>#N/A</v>
      </c>
      <c r="X89" t="e">
        <v>#N/A</v>
      </c>
      <c r="Y89" t="e">
        <v>#N/A</v>
      </c>
      <c r="Z89">
        <v>-10</v>
      </c>
      <c r="AA89" s="95" t="e">
        <v>#N/A</v>
      </c>
      <c r="AB89" s="95" t="e">
        <v>#N/A</v>
      </c>
      <c r="AC89">
        <v>-10</v>
      </c>
      <c r="AD89">
        <v>-9</v>
      </c>
      <c r="AE89">
        <v>-10</v>
      </c>
      <c r="AF89" t="e">
        <v>#N/A</v>
      </c>
      <c r="AG89">
        <v>1</v>
      </c>
      <c r="AH89" t="s">
        <v>207</v>
      </c>
      <c r="AI89" t="e">
        <v>#N/A</v>
      </c>
      <c r="AJ89">
        <v>10</v>
      </c>
      <c r="AK89">
        <v>-2</v>
      </c>
      <c r="AL89">
        <v>-2.1</v>
      </c>
      <c r="AM89">
        <v>-10</v>
      </c>
      <c r="AN89">
        <v>-10</v>
      </c>
      <c r="AO89">
        <v>-9</v>
      </c>
      <c r="AP89">
        <v>-9</v>
      </c>
    </row>
    <row r="90" spans="1:42" ht="12.75">
      <c r="A90">
        <v>1993</v>
      </c>
      <c r="B90" s="2">
        <v>34058</v>
      </c>
      <c r="C90">
        <v>3</v>
      </c>
      <c r="D90">
        <v>119</v>
      </c>
      <c r="E90">
        <v>89</v>
      </c>
      <c r="F90">
        <v>2.54</v>
      </c>
      <c r="G90">
        <v>-9.2</v>
      </c>
      <c r="H90">
        <v>-9.1</v>
      </c>
      <c r="I90">
        <v>-3.7</v>
      </c>
      <c r="J90">
        <v>1610</v>
      </c>
      <c r="K90">
        <v>-3.7</v>
      </c>
      <c r="L90" t="e">
        <v>#N/A</v>
      </c>
      <c r="M90">
        <v>-13.2</v>
      </c>
      <c r="N90" s="97">
        <v>337</v>
      </c>
      <c r="O90">
        <v>-13.2</v>
      </c>
      <c r="P90" t="e">
        <v>#N/A</v>
      </c>
      <c r="Q90">
        <v>5.142</v>
      </c>
      <c r="R90" s="97">
        <v>738</v>
      </c>
      <c r="S90" t="e">
        <v>#N/A</v>
      </c>
      <c r="T90" t="e">
        <v>#N/A</v>
      </c>
      <c r="U90">
        <v>2.79</v>
      </c>
      <c r="V90" t="e">
        <v>#N/A</v>
      </c>
      <c r="W90" t="e">
        <v>#N/A</v>
      </c>
      <c r="X90" t="e">
        <v>#N/A</v>
      </c>
      <c r="Y90" t="e">
        <v>#N/A</v>
      </c>
      <c r="Z90">
        <v>-10</v>
      </c>
      <c r="AA90" s="95" t="e">
        <v>#N/A</v>
      </c>
      <c r="AB90" s="95" t="e">
        <v>#N/A</v>
      </c>
      <c r="AC90">
        <v>-10</v>
      </c>
      <c r="AD90">
        <v>-9</v>
      </c>
      <c r="AE90">
        <v>-9</v>
      </c>
      <c r="AF90" t="e">
        <v>#N/A</v>
      </c>
      <c r="AG90">
        <v>1</v>
      </c>
      <c r="AH90" t="s">
        <v>207</v>
      </c>
      <c r="AI90" t="e">
        <v>#N/A</v>
      </c>
      <c r="AJ90">
        <v>11</v>
      </c>
      <c r="AK90">
        <v>-2.4</v>
      </c>
      <c r="AL90">
        <v>-2.4</v>
      </c>
      <c r="AM90">
        <v>-9</v>
      </c>
      <c r="AN90">
        <v>-10</v>
      </c>
      <c r="AO90">
        <v>-9</v>
      </c>
      <c r="AP90">
        <v>-9</v>
      </c>
    </row>
    <row r="91" spans="1:42" ht="12.75">
      <c r="A91">
        <v>1993</v>
      </c>
      <c r="B91" s="2">
        <v>34059</v>
      </c>
      <c r="C91">
        <v>3</v>
      </c>
      <c r="D91">
        <v>119</v>
      </c>
      <c r="E91">
        <v>90</v>
      </c>
      <c r="F91">
        <v>0</v>
      </c>
      <c r="G91">
        <v>-5.6</v>
      </c>
      <c r="H91">
        <v>-5.5</v>
      </c>
      <c r="I91">
        <v>-0.3</v>
      </c>
      <c r="J91">
        <v>1629</v>
      </c>
      <c r="K91">
        <v>-0.3</v>
      </c>
      <c r="L91" t="e">
        <v>#N/A</v>
      </c>
      <c r="M91">
        <v>-9.8</v>
      </c>
      <c r="N91" s="97">
        <v>5</v>
      </c>
      <c r="O91">
        <v>-9.8</v>
      </c>
      <c r="P91" t="e">
        <v>#N/A</v>
      </c>
      <c r="Q91">
        <v>6.764</v>
      </c>
      <c r="R91" s="97">
        <v>336</v>
      </c>
      <c r="S91" t="e">
        <v>#N/A</v>
      </c>
      <c r="T91" t="e">
        <v>#N/A</v>
      </c>
      <c r="U91">
        <v>3.81</v>
      </c>
      <c r="V91" t="e">
        <v>#N/A</v>
      </c>
      <c r="W91" t="e">
        <v>#N/A</v>
      </c>
      <c r="X91" t="e">
        <v>#N/A</v>
      </c>
      <c r="Y91" t="e">
        <v>#N/A</v>
      </c>
      <c r="Z91">
        <v>-9</v>
      </c>
      <c r="AA91" s="95" t="e">
        <v>#N/A</v>
      </c>
      <c r="AB91" s="95" t="e">
        <v>#N/A</v>
      </c>
      <c r="AC91">
        <v>-9</v>
      </c>
      <c r="AD91">
        <v>-9</v>
      </c>
      <c r="AE91">
        <v>-9</v>
      </c>
      <c r="AF91" t="e">
        <v>#N/A</v>
      </c>
      <c r="AG91">
        <v>1</v>
      </c>
      <c r="AH91" t="s">
        <v>207</v>
      </c>
      <c r="AI91" t="e">
        <v>#N/A</v>
      </c>
      <c r="AJ91">
        <v>11</v>
      </c>
      <c r="AK91">
        <v>-1.9</v>
      </c>
      <c r="AL91">
        <v>-2</v>
      </c>
      <c r="AM91">
        <v>-9</v>
      </c>
      <c r="AN91">
        <v>-10</v>
      </c>
      <c r="AO91">
        <v>-9</v>
      </c>
      <c r="AP91">
        <v>-8</v>
      </c>
    </row>
    <row r="92" spans="1:42" ht="12.75">
      <c r="A92">
        <v>1993</v>
      </c>
      <c r="B92" s="2">
        <v>34060</v>
      </c>
      <c r="C92">
        <v>4</v>
      </c>
      <c r="D92">
        <v>119</v>
      </c>
      <c r="E92">
        <v>91</v>
      </c>
      <c r="F92">
        <v>0</v>
      </c>
      <c r="G92">
        <v>-7.3</v>
      </c>
      <c r="H92">
        <v>-7.2</v>
      </c>
      <c r="I92">
        <v>-1.4</v>
      </c>
      <c r="J92">
        <v>1543</v>
      </c>
      <c r="K92">
        <v>-1.4</v>
      </c>
      <c r="L92" t="e">
        <v>#N/A</v>
      </c>
      <c r="M92">
        <v>-12.4</v>
      </c>
      <c r="N92">
        <v>2350</v>
      </c>
      <c r="O92">
        <v>-12.4</v>
      </c>
      <c r="P92" t="e">
        <v>#N/A</v>
      </c>
      <c r="Q92">
        <v>5.089</v>
      </c>
      <c r="R92" s="97">
        <v>521</v>
      </c>
      <c r="S92" t="e">
        <v>#N/A</v>
      </c>
      <c r="T92" t="e">
        <v>#N/A</v>
      </c>
      <c r="U92">
        <v>2.23</v>
      </c>
      <c r="V92" t="e">
        <v>#N/A</v>
      </c>
      <c r="W92" t="e">
        <v>#N/A</v>
      </c>
      <c r="X92" t="e">
        <v>#N/A</v>
      </c>
      <c r="Y92">
        <v>24</v>
      </c>
      <c r="Z92">
        <v>-9</v>
      </c>
      <c r="AA92" s="95" t="e">
        <v>#N/A</v>
      </c>
      <c r="AB92" s="95" t="e">
        <v>#N/A</v>
      </c>
      <c r="AC92">
        <v>-9</v>
      </c>
      <c r="AD92">
        <v>-9</v>
      </c>
      <c r="AE92">
        <v>-9</v>
      </c>
      <c r="AF92" t="e">
        <v>#N/A</v>
      </c>
      <c r="AG92">
        <v>1</v>
      </c>
      <c r="AH92" t="s">
        <v>207</v>
      </c>
      <c r="AI92" t="e">
        <v>#N/A</v>
      </c>
      <c r="AJ92">
        <v>12</v>
      </c>
      <c r="AK92">
        <v>-3.6</v>
      </c>
      <c r="AL92">
        <v>-3.7</v>
      </c>
      <c r="AM92">
        <v>-9</v>
      </c>
      <c r="AN92">
        <v>-9</v>
      </c>
      <c r="AO92">
        <v>-9</v>
      </c>
      <c r="AP92">
        <v>-8</v>
      </c>
    </row>
    <row r="93" spans="1:42" ht="12.75">
      <c r="A93">
        <v>1993</v>
      </c>
      <c r="B93" s="2">
        <v>34061</v>
      </c>
      <c r="C93">
        <v>4</v>
      </c>
      <c r="D93">
        <v>119</v>
      </c>
      <c r="E93">
        <v>92</v>
      </c>
      <c r="F93">
        <v>0</v>
      </c>
      <c r="G93">
        <v>-11.2</v>
      </c>
      <c r="H93">
        <v>-11</v>
      </c>
      <c r="I93">
        <v>-6.5</v>
      </c>
      <c r="J93">
        <v>1307</v>
      </c>
      <c r="K93">
        <v>-6.5</v>
      </c>
      <c r="L93" t="e">
        <v>#N/A</v>
      </c>
      <c r="M93">
        <v>-14.8</v>
      </c>
      <c r="N93" s="97">
        <v>727</v>
      </c>
      <c r="O93">
        <v>-14.8</v>
      </c>
      <c r="P93" t="e">
        <v>#N/A</v>
      </c>
      <c r="Q93">
        <v>5.035</v>
      </c>
      <c r="R93">
        <v>2339</v>
      </c>
      <c r="S93" t="e">
        <v>#N/A</v>
      </c>
      <c r="T93" t="e">
        <v>#N/A</v>
      </c>
      <c r="U93">
        <v>1.65</v>
      </c>
      <c r="V93" t="e">
        <v>#N/A</v>
      </c>
      <c r="W93" t="e">
        <v>#N/A</v>
      </c>
      <c r="X93" t="e">
        <v>#N/A</v>
      </c>
      <c r="Y93">
        <v>22</v>
      </c>
      <c r="Z93">
        <v>-10</v>
      </c>
      <c r="AA93" s="95" t="e">
        <v>#N/A</v>
      </c>
      <c r="AB93" s="95" t="e">
        <v>#N/A</v>
      </c>
      <c r="AC93">
        <v>-9</v>
      </c>
      <c r="AD93">
        <v>-9</v>
      </c>
      <c r="AE93">
        <v>-9</v>
      </c>
      <c r="AF93" t="e">
        <v>#N/A</v>
      </c>
      <c r="AG93">
        <v>1</v>
      </c>
      <c r="AH93" t="s">
        <v>207</v>
      </c>
      <c r="AI93" t="e">
        <v>#N/A</v>
      </c>
      <c r="AJ93">
        <v>11</v>
      </c>
      <c r="AK93">
        <v>-4.9</v>
      </c>
      <c r="AL93">
        <v>-4.9</v>
      </c>
      <c r="AM93">
        <v>-9</v>
      </c>
      <c r="AN93">
        <v>-9</v>
      </c>
      <c r="AO93">
        <v>-9</v>
      </c>
      <c r="AP93">
        <v>-8</v>
      </c>
    </row>
    <row r="94" spans="1:42" ht="12.75">
      <c r="A94">
        <v>1993</v>
      </c>
      <c r="B94" s="2">
        <v>34062</v>
      </c>
      <c r="C94">
        <v>4</v>
      </c>
      <c r="D94">
        <v>119</v>
      </c>
      <c r="E94">
        <v>93</v>
      </c>
      <c r="F94">
        <v>0</v>
      </c>
      <c r="G94">
        <v>-6.5</v>
      </c>
      <c r="H94">
        <v>-6.4</v>
      </c>
      <c r="I94">
        <v>-1.7</v>
      </c>
      <c r="J94">
        <v>1433</v>
      </c>
      <c r="K94">
        <v>-1.7</v>
      </c>
      <c r="L94" t="e">
        <v>#N/A</v>
      </c>
      <c r="M94">
        <v>-11.6</v>
      </c>
      <c r="N94" s="97">
        <v>3</v>
      </c>
      <c r="O94">
        <v>-11.6</v>
      </c>
      <c r="P94" t="e">
        <v>#N/A</v>
      </c>
      <c r="Q94">
        <v>6.286</v>
      </c>
      <c r="R94" s="97">
        <v>901</v>
      </c>
      <c r="S94" t="e">
        <v>#N/A</v>
      </c>
      <c r="T94" t="e">
        <v>#N/A</v>
      </c>
      <c r="U94">
        <v>2.47</v>
      </c>
      <c r="V94" t="e">
        <v>#N/A</v>
      </c>
      <c r="W94" t="e">
        <v>#N/A</v>
      </c>
      <c r="X94" t="e">
        <v>#N/A</v>
      </c>
      <c r="Y94">
        <v>23</v>
      </c>
      <c r="Z94">
        <v>-9</v>
      </c>
      <c r="AA94" s="95" t="e">
        <v>#N/A</v>
      </c>
      <c r="AB94" s="95" t="e">
        <v>#N/A</v>
      </c>
      <c r="AC94">
        <v>-9</v>
      </c>
      <c r="AD94">
        <v>-9</v>
      </c>
      <c r="AE94">
        <v>-9</v>
      </c>
      <c r="AF94" t="e">
        <v>#N/A</v>
      </c>
      <c r="AG94">
        <v>1</v>
      </c>
      <c r="AH94" t="s">
        <v>207</v>
      </c>
      <c r="AI94" t="e">
        <v>#N/A</v>
      </c>
      <c r="AJ94">
        <v>11</v>
      </c>
      <c r="AK94">
        <v>-5</v>
      </c>
      <c r="AL94">
        <v>-5.1</v>
      </c>
      <c r="AM94">
        <v>-9</v>
      </c>
      <c r="AN94">
        <v>-9</v>
      </c>
      <c r="AO94">
        <v>-9</v>
      </c>
      <c r="AP94">
        <v>-8</v>
      </c>
    </row>
    <row r="95" spans="1:42" ht="12.75">
      <c r="A95">
        <v>1993</v>
      </c>
      <c r="B95" s="2">
        <v>34063</v>
      </c>
      <c r="C95">
        <v>4</v>
      </c>
      <c r="D95">
        <v>119</v>
      </c>
      <c r="E95">
        <v>94</v>
      </c>
      <c r="F95">
        <v>0</v>
      </c>
      <c r="G95">
        <v>-5</v>
      </c>
      <c r="H95">
        <v>-5</v>
      </c>
      <c r="I95">
        <v>-2.5</v>
      </c>
      <c r="J95">
        <v>1651</v>
      </c>
      <c r="K95">
        <v>-2.5</v>
      </c>
      <c r="L95" t="e">
        <v>#N/A</v>
      </c>
      <c r="M95">
        <v>-7.3</v>
      </c>
      <c r="N95" s="97">
        <v>404</v>
      </c>
      <c r="O95">
        <v>-7.3</v>
      </c>
      <c r="P95" t="e">
        <v>#N/A</v>
      </c>
      <c r="Q95">
        <v>5.262</v>
      </c>
      <c r="R95" s="97">
        <v>330</v>
      </c>
      <c r="S95" t="e">
        <v>#N/A</v>
      </c>
      <c r="T95" t="e">
        <v>#N/A</v>
      </c>
      <c r="U95">
        <v>2.59</v>
      </c>
      <c r="V95" t="e">
        <v>#N/A</v>
      </c>
      <c r="W95" t="e">
        <v>#N/A</v>
      </c>
      <c r="X95" t="e">
        <v>#N/A</v>
      </c>
      <c r="Y95">
        <v>20</v>
      </c>
      <c r="Z95">
        <v>-8</v>
      </c>
      <c r="AA95" s="95" t="e">
        <v>#N/A</v>
      </c>
      <c r="AB95" s="95" t="e">
        <v>#N/A</v>
      </c>
      <c r="AC95">
        <v>-9</v>
      </c>
      <c r="AD95">
        <v>-8</v>
      </c>
      <c r="AE95">
        <v>-9</v>
      </c>
      <c r="AF95" t="e">
        <v>#N/A</v>
      </c>
      <c r="AG95">
        <v>1</v>
      </c>
      <c r="AH95" t="s">
        <v>207</v>
      </c>
      <c r="AI95" t="e">
        <v>#N/A</v>
      </c>
      <c r="AJ95">
        <v>10</v>
      </c>
      <c r="AK95">
        <v>-4.8</v>
      </c>
      <c r="AL95">
        <v>-4.9</v>
      </c>
      <c r="AM95">
        <v>-8</v>
      </c>
      <c r="AN95">
        <v>-9</v>
      </c>
      <c r="AO95">
        <v>-8</v>
      </c>
      <c r="AP95">
        <v>-8</v>
      </c>
    </row>
    <row r="96" spans="1:42" ht="12.75">
      <c r="A96">
        <v>1993</v>
      </c>
      <c r="B96" s="2">
        <v>34064</v>
      </c>
      <c r="C96">
        <v>4</v>
      </c>
      <c r="D96">
        <v>119</v>
      </c>
      <c r="E96">
        <v>95</v>
      </c>
      <c r="F96">
        <v>0</v>
      </c>
      <c r="G96">
        <v>-4.8</v>
      </c>
      <c r="H96">
        <v>-4.8</v>
      </c>
      <c r="I96">
        <v>-3.9</v>
      </c>
      <c r="J96">
        <v>1657</v>
      </c>
      <c r="K96">
        <v>-3.9</v>
      </c>
      <c r="L96" t="e">
        <v>#N/A</v>
      </c>
      <c r="M96">
        <v>-5.8</v>
      </c>
      <c r="N96" s="97">
        <v>0</v>
      </c>
      <c r="O96">
        <v>-5.8</v>
      </c>
      <c r="P96" t="e">
        <v>#N/A</v>
      </c>
      <c r="Q96">
        <v>3.998</v>
      </c>
      <c r="R96">
        <v>2328</v>
      </c>
      <c r="S96" t="e">
        <v>#N/A</v>
      </c>
      <c r="T96" t="e">
        <v>#N/A</v>
      </c>
      <c r="U96">
        <v>2.24</v>
      </c>
      <c r="V96" t="e">
        <v>#N/A</v>
      </c>
      <c r="W96" t="e">
        <v>#N/A</v>
      </c>
      <c r="X96" t="e">
        <v>#N/A</v>
      </c>
      <c r="Y96">
        <v>24</v>
      </c>
      <c r="Z96">
        <v>-8</v>
      </c>
      <c r="AA96" s="95" t="e">
        <v>#N/A</v>
      </c>
      <c r="AB96" s="95" t="e">
        <v>#N/A</v>
      </c>
      <c r="AC96">
        <v>-8</v>
      </c>
      <c r="AD96">
        <v>-8</v>
      </c>
      <c r="AE96">
        <v>-9</v>
      </c>
      <c r="AF96" t="e">
        <v>#N/A</v>
      </c>
      <c r="AG96">
        <v>1</v>
      </c>
      <c r="AH96" t="s">
        <v>207</v>
      </c>
      <c r="AI96" t="e">
        <v>#N/A</v>
      </c>
      <c r="AJ96">
        <v>12</v>
      </c>
      <c r="AK96">
        <v>-4.8</v>
      </c>
      <c r="AL96">
        <v>-4.9</v>
      </c>
      <c r="AM96">
        <v>-8</v>
      </c>
      <c r="AN96">
        <v>-9</v>
      </c>
      <c r="AO96">
        <v>-8</v>
      </c>
      <c r="AP96">
        <v>-8</v>
      </c>
    </row>
    <row r="97" spans="1:42" ht="12.75">
      <c r="A97">
        <v>1993</v>
      </c>
      <c r="B97" s="2">
        <v>34065</v>
      </c>
      <c r="C97">
        <v>4</v>
      </c>
      <c r="D97">
        <v>119</v>
      </c>
      <c r="E97">
        <v>96</v>
      </c>
      <c r="F97">
        <v>0</v>
      </c>
      <c r="G97">
        <v>-6.3</v>
      </c>
      <c r="H97">
        <v>-6.2</v>
      </c>
      <c r="I97">
        <v>-5.1</v>
      </c>
      <c r="J97">
        <v>1741</v>
      </c>
      <c r="K97">
        <v>-5.1</v>
      </c>
      <c r="L97" t="e">
        <v>#N/A</v>
      </c>
      <c r="M97">
        <v>-7.3</v>
      </c>
      <c r="N97" s="97">
        <v>719</v>
      </c>
      <c r="O97">
        <v>-7.3</v>
      </c>
      <c r="P97" t="e">
        <v>#N/A</v>
      </c>
      <c r="Q97">
        <v>5.621</v>
      </c>
      <c r="R97" s="97">
        <v>926</v>
      </c>
      <c r="S97" t="e">
        <v>#N/A</v>
      </c>
      <c r="T97" t="e">
        <v>#N/A</v>
      </c>
      <c r="U97">
        <v>2.76</v>
      </c>
      <c r="V97" t="e">
        <v>#N/A</v>
      </c>
      <c r="W97" t="e">
        <v>#N/A</v>
      </c>
      <c r="X97" t="e">
        <v>#N/A</v>
      </c>
      <c r="Y97">
        <v>27</v>
      </c>
      <c r="Z97">
        <v>-9</v>
      </c>
      <c r="AA97" s="95" t="e">
        <v>#N/A</v>
      </c>
      <c r="AB97" s="95" t="e">
        <v>#N/A</v>
      </c>
      <c r="AC97">
        <v>-9</v>
      </c>
      <c r="AD97">
        <v>-8</v>
      </c>
      <c r="AE97">
        <v>-9</v>
      </c>
      <c r="AF97" t="e">
        <v>#N/A</v>
      </c>
      <c r="AG97">
        <v>1</v>
      </c>
      <c r="AH97" t="s">
        <v>207</v>
      </c>
      <c r="AI97" t="e">
        <v>#N/A</v>
      </c>
      <c r="AJ97">
        <v>13</v>
      </c>
      <c r="AK97">
        <v>-10.3</v>
      </c>
      <c r="AL97">
        <v>-9.8</v>
      </c>
      <c r="AM97">
        <v>-8</v>
      </c>
      <c r="AN97">
        <v>-9</v>
      </c>
      <c r="AO97">
        <v>-8</v>
      </c>
      <c r="AP97">
        <v>-8</v>
      </c>
    </row>
    <row r="98" spans="1:42" ht="12.75">
      <c r="A98">
        <v>1993</v>
      </c>
      <c r="B98" s="2">
        <v>34066</v>
      </c>
      <c r="C98">
        <v>4</v>
      </c>
      <c r="D98">
        <v>119</v>
      </c>
      <c r="E98">
        <v>97</v>
      </c>
      <c r="F98">
        <v>0</v>
      </c>
      <c r="G98">
        <v>-7.9</v>
      </c>
      <c r="H98">
        <v>-7.8</v>
      </c>
      <c r="I98">
        <v>-6.3</v>
      </c>
      <c r="J98">
        <v>1731</v>
      </c>
      <c r="K98">
        <v>-6.3</v>
      </c>
      <c r="L98" t="e">
        <v>#N/A</v>
      </c>
      <c r="M98">
        <v>-9.2</v>
      </c>
      <c r="N98">
        <v>2358</v>
      </c>
      <c r="O98">
        <v>-9.2</v>
      </c>
      <c r="P98" t="e">
        <v>#N/A</v>
      </c>
      <c r="Q98">
        <v>3.958</v>
      </c>
      <c r="R98" s="97">
        <v>427</v>
      </c>
      <c r="S98" t="e">
        <v>#N/A</v>
      </c>
      <c r="T98" t="e">
        <v>#N/A</v>
      </c>
      <c r="U98">
        <v>1.58</v>
      </c>
      <c r="V98" t="e">
        <v>#N/A</v>
      </c>
      <c r="W98" t="e">
        <v>#N/A</v>
      </c>
      <c r="X98" t="e">
        <v>#N/A</v>
      </c>
      <c r="Y98">
        <v>27</v>
      </c>
      <c r="Z98">
        <v>-9</v>
      </c>
      <c r="AA98" s="95" t="e">
        <v>#N/A</v>
      </c>
      <c r="AB98" s="95" t="e">
        <v>#N/A</v>
      </c>
      <c r="AC98">
        <v>-9</v>
      </c>
      <c r="AD98">
        <v>-8</v>
      </c>
      <c r="AE98">
        <v>-9</v>
      </c>
      <c r="AF98" t="e">
        <v>#N/A</v>
      </c>
      <c r="AG98">
        <v>1</v>
      </c>
      <c r="AH98" t="s">
        <v>207</v>
      </c>
      <c r="AI98" t="e">
        <v>#N/A</v>
      </c>
      <c r="AJ98">
        <v>13</v>
      </c>
      <c r="AK98">
        <v>-7.9</v>
      </c>
      <c r="AL98">
        <v>-7.3</v>
      </c>
      <c r="AM98">
        <v>-8</v>
      </c>
      <c r="AN98">
        <v>-9</v>
      </c>
      <c r="AO98">
        <v>-8</v>
      </c>
      <c r="AP98">
        <v>-8</v>
      </c>
    </row>
    <row r="99" spans="1:42" ht="12.75">
      <c r="A99">
        <v>1993</v>
      </c>
      <c r="B99" s="2">
        <v>34067</v>
      </c>
      <c r="C99">
        <v>4</v>
      </c>
      <c r="D99">
        <v>119</v>
      </c>
      <c r="E99">
        <v>98</v>
      </c>
      <c r="F99">
        <v>0</v>
      </c>
      <c r="G99">
        <v>-10.5</v>
      </c>
      <c r="H99">
        <v>-10.3</v>
      </c>
      <c r="I99">
        <v>-8.9</v>
      </c>
      <c r="J99">
        <v>1723</v>
      </c>
      <c r="K99">
        <v>-8.9</v>
      </c>
      <c r="L99" t="e">
        <v>#N/A</v>
      </c>
      <c r="M99">
        <v>-12.2</v>
      </c>
      <c r="N99" s="97">
        <v>830</v>
      </c>
      <c r="O99">
        <v>-12.2</v>
      </c>
      <c r="P99" t="e">
        <v>#N/A</v>
      </c>
      <c r="Q99">
        <v>3.027</v>
      </c>
      <c r="R99">
        <v>1356</v>
      </c>
      <c r="S99" t="e">
        <v>#N/A</v>
      </c>
      <c r="T99" t="e">
        <v>#N/A</v>
      </c>
      <c r="U99">
        <v>1.12</v>
      </c>
      <c r="V99" t="e">
        <v>#N/A</v>
      </c>
      <c r="W99" t="e">
        <v>#N/A</v>
      </c>
      <c r="X99" t="e">
        <v>#N/A</v>
      </c>
      <c r="Y99">
        <v>26</v>
      </c>
      <c r="Z99">
        <v>-9</v>
      </c>
      <c r="AA99" s="95" t="e">
        <v>#N/A</v>
      </c>
      <c r="AB99" s="95" t="e">
        <v>#N/A</v>
      </c>
      <c r="AC99">
        <v>-9</v>
      </c>
      <c r="AD99">
        <v>-8</v>
      </c>
      <c r="AE99">
        <v>-9</v>
      </c>
      <c r="AF99" t="e">
        <v>#N/A</v>
      </c>
      <c r="AG99">
        <v>1</v>
      </c>
      <c r="AH99" t="s">
        <v>207</v>
      </c>
      <c r="AI99" t="e">
        <v>#N/A</v>
      </c>
      <c r="AJ99">
        <v>13</v>
      </c>
      <c r="AK99">
        <v>-12.4</v>
      </c>
      <c r="AL99">
        <v>-12</v>
      </c>
      <c r="AM99">
        <v>-9</v>
      </c>
      <c r="AN99">
        <v>-9</v>
      </c>
      <c r="AO99">
        <v>-8</v>
      </c>
      <c r="AP99">
        <v>-8</v>
      </c>
    </row>
    <row r="100" spans="1:42" ht="12.75">
      <c r="A100">
        <v>1993</v>
      </c>
      <c r="B100" s="2">
        <v>34068</v>
      </c>
      <c r="C100">
        <v>4</v>
      </c>
      <c r="D100">
        <v>119</v>
      </c>
      <c r="E100">
        <v>99</v>
      </c>
      <c r="F100">
        <v>0</v>
      </c>
      <c r="G100">
        <v>-10.3</v>
      </c>
      <c r="H100">
        <v>-10.2</v>
      </c>
      <c r="I100">
        <v>-8.4</v>
      </c>
      <c r="J100">
        <v>1750</v>
      </c>
      <c r="K100">
        <v>-8.4</v>
      </c>
      <c r="L100" t="e">
        <v>#N/A</v>
      </c>
      <c r="M100">
        <v>-11.7</v>
      </c>
      <c r="N100" s="97">
        <v>838</v>
      </c>
      <c r="O100">
        <v>-11.7</v>
      </c>
      <c r="P100" t="e">
        <v>#N/A</v>
      </c>
      <c r="Q100">
        <v>3.253</v>
      </c>
      <c r="R100">
        <v>2127</v>
      </c>
      <c r="S100" t="e">
        <v>#N/A</v>
      </c>
      <c r="T100" t="e">
        <v>#N/A</v>
      </c>
      <c r="U100">
        <v>1.17</v>
      </c>
      <c r="V100" t="e">
        <v>#N/A</v>
      </c>
      <c r="W100" t="e">
        <v>#N/A</v>
      </c>
      <c r="X100" t="e">
        <v>#N/A</v>
      </c>
      <c r="Y100">
        <v>27</v>
      </c>
      <c r="Z100">
        <v>-9</v>
      </c>
      <c r="AA100" s="95" t="e">
        <v>#N/A</v>
      </c>
      <c r="AB100" s="95" t="e">
        <v>#N/A</v>
      </c>
      <c r="AC100">
        <v>-9</v>
      </c>
      <c r="AD100">
        <v>-8</v>
      </c>
      <c r="AE100">
        <v>-9</v>
      </c>
      <c r="AF100" t="e">
        <v>#N/A</v>
      </c>
      <c r="AG100">
        <v>1</v>
      </c>
      <c r="AH100" t="s">
        <v>207</v>
      </c>
      <c r="AI100" t="e">
        <v>#N/A</v>
      </c>
      <c r="AJ100">
        <v>13</v>
      </c>
      <c r="AK100">
        <v>-16.4</v>
      </c>
      <c r="AL100">
        <v>-16.3</v>
      </c>
      <c r="AM100">
        <v>-9</v>
      </c>
      <c r="AN100">
        <v>-9</v>
      </c>
      <c r="AO100">
        <v>-8</v>
      </c>
      <c r="AP100">
        <v>-8</v>
      </c>
    </row>
    <row r="101" spans="1:42" ht="12.75">
      <c r="A101">
        <v>1993</v>
      </c>
      <c r="B101" s="2">
        <v>34069</v>
      </c>
      <c r="C101">
        <v>4</v>
      </c>
      <c r="D101">
        <v>119</v>
      </c>
      <c r="E101">
        <v>100</v>
      </c>
      <c r="F101">
        <v>0</v>
      </c>
      <c r="G101">
        <v>-10.8</v>
      </c>
      <c r="H101">
        <v>-10.6</v>
      </c>
      <c r="I101">
        <v>-7.5</v>
      </c>
      <c r="J101">
        <v>1843</v>
      </c>
      <c r="K101">
        <v>-7.5</v>
      </c>
      <c r="L101" t="e">
        <v>#N/A</v>
      </c>
      <c r="M101">
        <v>-13.8</v>
      </c>
      <c r="N101" s="97">
        <v>756</v>
      </c>
      <c r="O101">
        <v>-13.8</v>
      </c>
      <c r="P101" t="e">
        <v>#N/A</v>
      </c>
      <c r="Q101">
        <v>3.227</v>
      </c>
      <c r="R101">
        <v>2126</v>
      </c>
      <c r="S101" t="e">
        <v>#N/A</v>
      </c>
      <c r="T101" t="e">
        <v>#N/A</v>
      </c>
      <c r="U101">
        <v>1.14</v>
      </c>
      <c r="V101" t="e">
        <v>#N/A</v>
      </c>
      <c r="W101" t="e">
        <v>#N/A</v>
      </c>
      <c r="X101" t="e">
        <v>#N/A</v>
      </c>
      <c r="Y101">
        <v>28</v>
      </c>
      <c r="Z101">
        <v>-9</v>
      </c>
      <c r="AA101" s="95" t="e">
        <v>#N/A</v>
      </c>
      <c r="AB101" s="95" t="e">
        <v>#N/A</v>
      </c>
      <c r="AC101">
        <v>-9</v>
      </c>
      <c r="AD101">
        <v>-9</v>
      </c>
      <c r="AE101">
        <v>-9</v>
      </c>
      <c r="AF101" t="e">
        <v>#N/A</v>
      </c>
      <c r="AG101">
        <v>1</v>
      </c>
      <c r="AH101" t="s">
        <v>207</v>
      </c>
      <c r="AI101" t="e">
        <v>#N/A</v>
      </c>
      <c r="AJ101">
        <v>14</v>
      </c>
      <c r="AK101">
        <v>-5</v>
      </c>
      <c r="AL101">
        <v>-5.1</v>
      </c>
      <c r="AM101">
        <v>-9</v>
      </c>
      <c r="AN101">
        <v>-9</v>
      </c>
      <c r="AO101">
        <v>-8</v>
      </c>
      <c r="AP101">
        <v>-8</v>
      </c>
    </row>
    <row r="102" spans="1:42" ht="12.75">
      <c r="A102">
        <v>1993</v>
      </c>
      <c r="B102" s="2">
        <v>34070</v>
      </c>
      <c r="C102">
        <v>4</v>
      </c>
      <c r="D102">
        <v>119</v>
      </c>
      <c r="E102">
        <v>101</v>
      </c>
      <c r="F102">
        <v>0</v>
      </c>
      <c r="G102">
        <v>-7.3</v>
      </c>
      <c r="H102">
        <v>-7.1</v>
      </c>
      <c r="I102">
        <v>-4.1</v>
      </c>
      <c r="J102">
        <v>1746</v>
      </c>
      <c r="K102">
        <v>-4.1</v>
      </c>
      <c r="L102" t="e">
        <v>#N/A</v>
      </c>
      <c r="M102">
        <v>-9.6</v>
      </c>
      <c r="N102" s="97">
        <v>727</v>
      </c>
      <c r="O102">
        <v>-9.6</v>
      </c>
      <c r="P102" t="e">
        <v>#N/A</v>
      </c>
      <c r="Q102">
        <v>4.277</v>
      </c>
      <c r="R102" s="97">
        <v>639</v>
      </c>
      <c r="S102" t="e">
        <v>#N/A</v>
      </c>
      <c r="T102" t="e">
        <v>#N/A</v>
      </c>
      <c r="U102">
        <v>2.42</v>
      </c>
      <c r="V102" t="e">
        <v>#N/A</v>
      </c>
      <c r="W102" t="e">
        <v>#N/A</v>
      </c>
      <c r="X102" t="e">
        <v>#N/A</v>
      </c>
      <c r="Y102">
        <v>30</v>
      </c>
      <c r="Z102">
        <v>-9</v>
      </c>
      <c r="AA102" s="95" t="e">
        <v>#N/A</v>
      </c>
      <c r="AB102" s="95" t="e">
        <v>#N/A</v>
      </c>
      <c r="AC102">
        <v>-9</v>
      </c>
      <c r="AD102">
        <v>-8</v>
      </c>
      <c r="AE102">
        <v>-8</v>
      </c>
      <c r="AF102" t="e">
        <v>#N/A</v>
      </c>
      <c r="AG102">
        <v>1</v>
      </c>
      <c r="AH102" t="s">
        <v>207</v>
      </c>
      <c r="AI102" t="e">
        <v>#N/A</v>
      </c>
      <c r="AJ102">
        <v>15</v>
      </c>
      <c r="AK102">
        <v>-2.9</v>
      </c>
      <c r="AL102">
        <v>-3</v>
      </c>
      <c r="AM102">
        <v>-8</v>
      </c>
      <c r="AN102">
        <v>-9</v>
      </c>
      <c r="AO102">
        <v>-8</v>
      </c>
      <c r="AP102">
        <v>-8</v>
      </c>
    </row>
    <row r="103" spans="1:42" ht="12.75">
      <c r="A103">
        <v>1993</v>
      </c>
      <c r="B103" s="2">
        <v>34071</v>
      </c>
      <c r="C103">
        <v>4</v>
      </c>
      <c r="D103">
        <v>119</v>
      </c>
      <c r="E103">
        <v>102</v>
      </c>
      <c r="F103">
        <v>0</v>
      </c>
      <c r="G103">
        <v>-6.5</v>
      </c>
      <c r="H103">
        <v>-6.3</v>
      </c>
      <c r="I103">
        <v>-3.6</v>
      </c>
      <c r="J103">
        <v>1737</v>
      </c>
      <c r="K103">
        <v>-3.6</v>
      </c>
      <c r="L103" t="e">
        <v>#N/A</v>
      </c>
      <c r="M103">
        <v>-8.6</v>
      </c>
      <c r="N103" s="97">
        <v>725</v>
      </c>
      <c r="O103">
        <v>-8.6</v>
      </c>
      <c r="P103" t="e">
        <v>#N/A</v>
      </c>
      <c r="Q103">
        <v>4.583</v>
      </c>
      <c r="R103" s="97">
        <v>719</v>
      </c>
      <c r="S103" t="e">
        <v>#N/A</v>
      </c>
      <c r="T103" t="e">
        <v>#N/A</v>
      </c>
      <c r="U103">
        <v>2.17</v>
      </c>
      <c r="V103" t="e">
        <v>#N/A</v>
      </c>
      <c r="W103" t="e">
        <v>#N/A</v>
      </c>
      <c r="X103" t="e">
        <v>#N/A</v>
      </c>
      <c r="Y103">
        <v>30</v>
      </c>
      <c r="Z103">
        <v>-9</v>
      </c>
      <c r="AA103" s="95" t="e">
        <v>#N/A</v>
      </c>
      <c r="AB103" s="95" t="e">
        <v>#N/A</v>
      </c>
      <c r="AC103">
        <v>-9</v>
      </c>
      <c r="AD103">
        <v>-8</v>
      </c>
      <c r="AE103">
        <v>-8</v>
      </c>
      <c r="AF103" t="e">
        <v>#N/A</v>
      </c>
      <c r="AG103">
        <v>1</v>
      </c>
      <c r="AH103" t="s">
        <v>207</v>
      </c>
      <c r="AI103" t="e">
        <v>#N/A</v>
      </c>
      <c r="AJ103">
        <v>15</v>
      </c>
      <c r="AK103">
        <v>-5.2</v>
      </c>
      <c r="AL103">
        <v>-5.2</v>
      </c>
      <c r="AM103">
        <v>-8</v>
      </c>
      <c r="AN103">
        <v>-9</v>
      </c>
      <c r="AO103">
        <v>-8</v>
      </c>
      <c r="AP103">
        <v>-8</v>
      </c>
    </row>
    <row r="104" spans="1:42" ht="12.75">
      <c r="A104">
        <v>1993</v>
      </c>
      <c r="B104" s="2">
        <v>34072</v>
      </c>
      <c r="C104">
        <v>4</v>
      </c>
      <c r="D104">
        <v>119</v>
      </c>
      <c r="E104">
        <v>103</v>
      </c>
      <c r="F104">
        <v>0</v>
      </c>
      <c r="G104">
        <v>-7.8</v>
      </c>
      <c r="H104">
        <v>-7.7</v>
      </c>
      <c r="I104">
        <v>-5.2</v>
      </c>
      <c r="J104">
        <v>1802</v>
      </c>
      <c r="K104">
        <v>-5.2</v>
      </c>
      <c r="L104" t="e">
        <v>#N/A</v>
      </c>
      <c r="M104">
        <v>-10.3</v>
      </c>
      <c r="N104" s="97">
        <v>835</v>
      </c>
      <c r="O104">
        <v>-10.3</v>
      </c>
      <c r="P104" t="e">
        <v>#N/A</v>
      </c>
      <c r="Q104">
        <v>3.759</v>
      </c>
      <c r="R104" s="97">
        <v>30</v>
      </c>
      <c r="S104" t="e">
        <v>#N/A</v>
      </c>
      <c r="T104" t="e">
        <v>#N/A</v>
      </c>
      <c r="U104">
        <v>1.23</v>
      </c>
      <c r="V104" t="e">
        <v>#N/A</v>
      </c>
      <c r="W104" t="e">
        <v>#N/A</v>
      </c>
      <c r="X104" t="e">
        <v>#N/A</v>
      </c>
      <c r="Y104">
        <v>27</v>
      </c>
      <c r="Z104">
        <v>-9</v>
      </c>
      <c r="AA104" s="95" t="e">
        <v>#N/A</v>
      </c>
      <c r="AB104" s="95" t="e">
        <v>#N/A</v>
      </c>
      <c r="AC104">
        <v>-9</v>
      </c>
      <c r="AD104">
        <v>-8</v>
      </c>
      <c r="AE104">
        <v>-8</v>
      </c>
      <c r="AF104" t="e">
        <v>#N/A</v>
      </c>
      <c r="AG104">
        <v>1</v>
      </c>
      <c r="AH104" t="s">
        <v>207</v>
      </c>
      <c r="AI104" t="e">
        <v>#N/A</v>
      </c>
      <c r="AJ104">
        <v>14</v>
      </c>
      <c r="AK104">
        <v>-8.2</v>
      </c>
      <c r="AL104">
        <v>-7.6</v>
      </c>
      <c r="AM104">
        <v>-8</v>
      </c>
      <c r="AN104">
        <v>-9</v>
      </c>
      <c r="AO104">
        <v>-8</v>
      </c>
      <c r="AP104">
        <v>-8</v>
      </c>
    </row>
    <row r="105" spans="1:42" ht="12.75">
      <c r="A105">
        <v>1993</v>
      </c>
      <c r="B105" s="2">
        <v>34073</v>
      </c>
      <c r="C105">
        <v>4</v>
      </c>
      <c r="D105">
        <v>119</v>
      </c>
      <c r="E105">
        <v>104</v>
      </c>
      <c r="F105">
        <v>2.54</v>
      </c>
      <c r="G105">
        <v>-7.4</v>
      </c>
      <c r="H105">
        <v>-7.2</v>
      </c>
      <c r="I105">
        <v>-4.3</v>
      </c>
      <c r="J105">
        <v>1744</v>
      </c>
      <c r="K105">
        <v>-4.3</v>
      </c>
      <c r="L105" t="e">
        <v>#N/A</v>
      </c>
      <c r="M105">
        <v>-9.9</v>
      </c>
      <c r="N105" s="97">
        <v>843</v>
      </c>
      <c r="O105">
        <v>-9.9</v>
      </c>
      <c r="P105" t="e">
        <v>#N/A</v>
      </c>
      <c r="Q105">
        <v>3.812</v>
      </c>
      <c r="R105">
        <v>2219</v>
      </c>
      <c r="S105" t="e">
        <v>#N/A</v>
      </c>
      <c r="T105" t="e">
        <v>#N/A</v>
      </c>
      <c r="U105">
        <v>1.45</v>
      </c>
      <c r="V105" t="e">
        <v>#N/A</v>
      </c>
      <c r="W105" t="e">
        <v>#N/A</v>
      </c>
      <c r="X105" t="e">
        <v>#N/A</v>
      </c>
      <c r="Y105">
        <v>31</v>
      </c>
      <c r="Z105">
        <v>-9</v>
      </c>
      <c r="AA105" s="95" t="e">
        <v>#N/A</v>
      </c>
      <c r="AB105" s="95" t="e">
        <v>#N/A</v>
      </c>
      <c r="AC105">
        <v>-9</v>
      </c>
      <c r="AD105">
        <v>-8</v>
      </c>
      <c r="AE105">
        <v>-8</v>
      </c>
      <c r="AF105" t="e">
        <v>#N/A</v>
      </c>
      <c r="AG105">
        <v>1</v>
      </c>
      <c r="AH105" t="s">
        <v>207</v>
      </c>
      <c r="AI105" t="e">
        <v>#N/A</v>
      </c>
      <c r="AJ105">
        <v>15</v>
      </c>
      <c r="AK105">
        <v>-3.9</v>
      </c>
      <c r="AL105">
        <v>-3.9</v>
      </c>
      <c r="AM105">
        <v>-8</v>
      </c>
      <c r="AN105">
        <v>-8</v>
      </c>
      <c r="AO105">
        <v>-8</v>
      </c>
      <c r="AP105">
        <v>-8</v>
      </c>
    </row>
    <row r="106" spans="1:42" ht="12.75">
      <c r="A106">
        <v>1993</v>
      </c>
      <c r="B106" s="2">
        <v>34074</v>
      </c>
      <c r="C106">
        <v>4</v>
      </c>
      <c r="D106">
        <v>119</v>
      </c>
      <c r="E106">
        <v>105</v>
      </c>
      <c r="F106">
        <v>0</v>
      </c>
      <c r="G106">
        <v>-6.2</v>
      </c>
      <c r="H106">
        <v>-6.1</v>
      </c>
      <c r="I106">
        <v>-3.7</v>
      </c>
      <c r="J106">
        <v>1746</v>
      </c>
      <c r="K106">
        <v>-3.7</v>
      </c>
      <c r="L106" t="e">
        <v>#N/A</v>
      </c>
      <c r="M106">
        <v>-8.4</v>
      </c>
      <c r="N106" s="97">
        <v>613</v>
      </c>
      <c r="O106">
        <v>-8.4</v>
      </c>
      <c r="P106" t="e">
        <v>#N/A</v>
      </c>
      <c r="Q106">
        <v>6.459</v>
      </c>
      <c r="R106">
        <v>1607</v>
      </c>
      <c r="S106" t="e">
        <v>#N/A</v>
      </c>
      <c r="T106" t="e">
        <v>#N/A</v>
      </c>
      <c r="U106">
        <v>2.46</v>
      </c>
      <c r="V106" t="e">
        <v>#N/A</v>
      </c>
      <c r="W106" t="e">
        <v>#N/A</v>
      </c>
      <c r="X106" t="e">
        <v>#N/A</v>
      </c>
      <c r="Y106">
        <v>33</v>
      </c>
      <c r="Z106">
        <v>-8</v>
      </c>
      <c r="AA106" s="95" t="e">
        <v>#N/A</v>
      </c>
      <c r="AB106" s="95" t="e">
        <v>#N/A</v>
      </c>
      <c r="AC106">
        <v>-8</v>
      </c>
      <c r="AD106">
        <v>-8</v>
      </c>
      <c r="AE106">
        <v>-8</v>
      </c>
      <c r="AF106" t="e">
        <v>#N/A</v>
      </c>
      <c r="AG106">
        <v>1</v>
      </c>
      <c r="AH106" t="s">
        <v>207</v>
      </c>
      <c r="AI106" t="e">
        <v>#N/A</v>
      </c>
      <c r="AJ106">
        <v>16</v>
      </c>
      <c r="AK106">
        <v>-5.2</v>
      </c>
      <c r="AL106">
        <v>-5.2</v>
      </c>
      <c r="AM106">
        <v>-8</v>
      </c>
      <c r="AN106">
        <v>-8</v>
      </c>
      <c r="AO106">
        <v>-8</v>
      </c>
      <c r="AP106">
        <v>-8</v>
      </c>
    </row>
    <row r="107" spans="1:42" ht="12.75">
      <c r="A107">
        <v>1993</v>
      </c>
      <c r="B107" s="2">
        <v>34075</v>
      </c>
      <c r="C107">
        <v>4</v>
      </c>
      <c r="D107">
        <v>119</v>
      </c>
      <c r="E107">
        <v>106</v>
      </c>
      <c r="F107">
        <v>0</v>
      </c>
      <c r="G107">
        <v>-5.4</v>
      </c>
      <c r="H107">
        <v>-5.3</v>
      </c>
      <c r="I107">
        <v>-2.4</v>
      </c>
      <c r="J107">
        <v>1709</v>
      </c>
      <c r="K107">
        <v>-2.4</v>
      </c>
      <c r="L107" t="e">
        <v>#N/A</v>
      </c>
      <c r="M107">
        <v>-7.9</v>
      </c>
      <c r="N107" s="97">
        <v>739</v>
      </c>
      <c r="O107">
        <v>-7.9</v>
      </c>
      <c r="P107" t="e">
        <v>#N/A</v>
      </c>
      <c r="Q107">
        <v>7.11</v>
      </c>
      <c r="R107">
        <v>2155</v>
      </c>
      <c r="S107" t="e">
        <v>#N/A</v>
      </c>
      <c r="T107" t="e">
        <v>#N/A</v>
      </c>
      <c r="U107">
        <v>1.58</v>
      </c>
      <c r="V107" t="e">
        <v>#N/A</v>
      </c>
      <c r="W107" t="e">
        <v>#N/A</v>
      </c>
      <c r="X107" t="e">
        <v>#N/A</v>
      </c>
      <c r="Y107">
        <v>29</v>
      </c>
      <c r="Z107">
        <v>-8</v>
      </c>
      <c r="AA107" s="95" t="e">
        <v>#N/A</v>
      </c>
      <c r="AB107" s="95" t="e">
        <v>#N/A</v>
      </c>
      <c r="AC107">
        <v>-8</v>
      </c>
      <c r="AD107">
        <v>-8</v>
      </c>
      <c r="AE107">
        <v>-8</v>
      </c>
      <c r="AF107" t="e">
        <v>#N/A</v>
      </c>
      <c r="AG107">
        <v>1</v>
      </c>
      <c r="AH107" t="s">
        <v>207</v>
      </c>
      <c r="AI107" t="e">
        <v>#N/A</v>
      </c>
      <c r="AJ107">
        <v>15</v>
      </c>
      <c r="AK107">
        <v>0.7</v>
      </c>
      <c r="AL107">
        <v>0.6</v>
      </c>
      <c r="AM107">
        <v>-8</v>
      </c>
      <c r="AN107">
        <v>-8</v>
      </c>
      <c r="AO107">
        <v>-8</v>
      </c>
      <c r="AP107">
        <v>-8</v>
      </c>
    </row>
    <row r="108" spans="1:42" ht="12.75">
      <c r="A108">
        <v>1993</v>
      </c>
      <c r="B108" s="2">
        <v>34076</v>
      </c>
      <c r="C108">
        <v>4</v>
      </c>
      <c r="D108">
        <v>119</v>
      </c>
      <c r="E108">
        <v>107</v>
      </c>
      <c r="F108">
        <v>0</v>
      </c>
      <c r="G108">
        <v>-2.9</v>
      </c>
      <c r="H108">
        <v>-2.8</v>
      </c>
      <c r="I108">
        <v>0.9</v>
      </c>
      <c r="J108">
        <v>1718</v>
      </c>
      <c r="K108">
        <v>0.9</v>
      </c>
      <c r="L108" t="e">
        <v>#N/A</v>
      </c>
      <c r="M108">
        <v>-5.5</v>
      </c>
      <c r="N108" s="97">
        <v>703</v>
      </c>
      <c r="O108">
        <v>-5.5</v>
      </c>
      <c r="P108" t="e">
        <v>#N/A</v>
      </c>
      <c r="Q108">
        <v>4.996</v>
      </c>
      <c r="R108" s="97">
        <v>2</v>
      </c>
      <c r="S108" t="e">
        <v>#N/A</v>
      </c>
      <c r="T108" t="e">
        <v>#N/A</v>
      </c>
      <c r="U108">
        <v>1.81</v>
      </c>
      <c r="V108" t="e">
        <v>#N/A</v>
      </c>
      <c r="W108" t="e">
        <v>#N/A</v>
      </c>
      <c r="X108" t="e">
        <v>#N/A</v>
      </c>
      <c r="Y108">
        <v>32</v>
      </c>
      <c r="Z108">
        <v>-7</v>
      </c>
      <c r="AA108" s="95" t="e">
        <v>#N/A</v>
      </c>
      <c r="AB108" s="95" t="e">
        <v>#N/A</v>
      </c>
      <c r="AC108">
        <v>-7</v>
      </c>
      <c r="AD108">
        <v>-7</v>
      </c>
      <c r="AE108">
        <v>-8</v>
      </c>
      <c r="AF108" t="e">
        <v>#N/A</v>
      </c>
      <c r="AG108">
        <v>1</v>
      </c>
      <c r="AH108" t="s">
        <v>207</v>
      </c>
      <c r="AI108" t="e">
        <v>#N/A</v>
      </c>
      <c r="AJ108">
        <v>16</v>
      </c>
      <c r="AK108">
        <v>0.9</v>
      </c>
      <c r="AL108">
        <v>0.8</v>
      </c>
      <c r="AM108">
        <v>-7</v>
      </c>
      <c r="AN108">
        <v>-8</v>
      </c>
      <c r="AO108">
        <v>-7</v>
      </c>
      <c r="AP108">
        <v>-7</v>
      </c>
    </row>
    <row r="109" spans="1:42" ht="12.75">
      <c r="A109">
        <v>1993</v>
      </c>
      <c r="B109" s="2">
        <v>34077</v>
      </c>
      <c r="C109">
        <v>4</v>
      </c>
      <c r="D109">
        <v>119</v>
      </c>
      <c r="E109">
        <v>108</v>
      </c>
      <c r="F109">
        <v>0</v>
      </c>
      <c r="G109">
        <v>-2.1</v>
      </c>
      <c r="H109">
        <v>-2.1</v>
      </c>
      <c r="I109">
        <v>0.4</v>
      </c>
      <c r="J109">
        <v>1757</v>
      </c>
      <c r="K109">
        <v>0.4</v>
      </c>
      <c r="L109" t="e">
        <v>#N/A</v>
      </c>
      <c r="M109">
        <v>-5</v>
      </c>
      <c r="N109" s="97">
        <v>717</v>
      </c>
      <c r="O109">
        <v>-5</v>
      </c>
      <c r="P109" t="e">
        <v>#N/A</v>
      </c>
      <c r="Q109">
        <v>3.825</v>
      </c>
      <c r="R109">
        <v>1245</v>
      </c>
      <c r="S109" t="e">
        <v>#N/A</v>
      </c>
      <c r="T109" t="e">
        <v>#N/A</v>
      </c>
      <c r="U109">
        <v>1.35</v>
      </c>
      <c r="V109" t="e">
        <v>#N/A</v>
      </c>
      <c r="W109" t="e">
        <v>#N/A</v>
      </c>
      <c r="X109" t="e">
        <v>#N/A</v>
      </c>
      <c r="Y109">
        <v>23</v>
      </c>
      <c r="Z109">
        <v>-7</v>
      </c>
      <c r="AA109" s="95" t="e">
        <v>#N/A</v>
      </c>
      <c r="AB109" s="95" t="e">
        <v>#N/A</v>
      </c>
      <c r="AC109">
        <v>-8</v>
      </c>
      <c r="AD109">
        <v>-7</v>
      </c>
      <c r="AE109">
        <v>-8</v>
      </c>
      <c r="AF109" t="e">
        <v>#N/A</v>
      </c>
      <c r="AG109">
        <v>1</v>
      </c>
      <c r="AH109" t="s">
        <v>207</v>
      </c>
      <c r="AI109" t="e">
        <v>#N/A</v>
      </c>
      <c r="AJ109">
        <v>11</v>
      </c>
      <c r="AK109">
        <v>1.6</v>
      </c>
      <c r="AL109">
        <v>1.6</v>
      </c>
      <c r="AM109">
        <v>-7</v>
      </c>
      <c r="AN109">
        <v>-8</v>
      </c>
      <c r="AO109">
        <v>-7</v>
      </c>
      <c r="AP109">
        <v>-7</v>
      </c>
    </row>
    <row r="110" spans="1:42" ht="12.75">
      <c r="A110">
        <v>1993</v>
      </c>
      <c r="B110" s="2">
        <v>34078</v>
      </c>
      <c r="C110">
        <v>4</v>
      </c>
      <c r="D110">
        <v>119</v>
      </c>
      <c r="E110">
        <v>109</v>
      </c>
      <c r="F110">
        <v>0</v>
      </c>
      <c r="G110">
        <v>1.4</v>
      </c>
      <c r="H110">
        <v>2.4</v>
      </c>
      <c r="I110">
        <v>5.8</v>
      </c>
      <c r="J110" t="e">
        <v>#N/A</v>
      </c>
      <c r="K110">
        <v>5.8</v>
      </c>
      <c r="L110" t="e">
        <v>#N/A</v>
      </c>
      <c r="M110">
        <v>-3.4</v>
      </c>
      <c r="N110" t="e">
        <v>#N/A</v>
      </c>
      <c r="O110">
        <v>-3.4</v>
      </c>
      <c r="P110" t="e">
        <v>#N/A</v>
      </c>
      <c r="Q110">
        <v>6.02</v>
      </c>
      <c r="R110" s="97">
        <v>535</v>
      </c>
      <c r="S110" t="e">
        <v>#N/A</v>
      </c>
      <c r="T110" t="e">
        <v>#N/A</v>
      </c>
      <c r="U110">
        <v>2.83</v>
      </c>
      <c r="V110" t="e">
        <v>#N/A</v>
      </c>
      <c r="W110" t="e">
        <v>#N/A</v>
      </c>
      <c r="X110" t="e">
        <v>#N/A</v>
      </c>
      <c r="Y110">
        <v>34</v>
      </c>
      <c r="Z110">
        <v>-7</v>
      </c>
      <c r="AA110" s="95" t="e">
        <v>#N/A</v>
      </c>
      <c r="AB110" s="95" t="e">
        <v>#N/A</v>
      </c>
      <c r="AC110">
        <v>-7</v>
      </c>
      <c r="AD110">
        <v>-7</v>
      </c>
      <c r="AE110">
        <v>-8</v>
      </c>
      <c r="AF110" t="e">
        <v>#N/A</v>
      </c>
      <c r="AG110">
        <v>1</v>
      </c>
      <c r="AH110" t="s">
        <v>207</v>
      </c>
      <c r="AI110" t="e">
        <v>#N/A</v>
      </c>
      <c r="AJ110">
        <v>17</v>
      </c>
      <c r="AK110">
        <v>2.5</v>
      </c>
      <c r="AL110">
        <v>2.4</v>
      </c>
      <c r="AM110">
        <v>-7</v>
      </c>
      <c r="AN110">
        <v>-8</v>
      </c>
      <c r="AO110">
        <v>-7</v>
      </c>
      <c r="AP110">
        <v>-8</v>
      </c>
    </row>
    <row r="111" spans="1:42" ht="12.75">
      <c r="A111">
        <v>1993</v>
      </c>
      <c r="B111" s="2">
        <v>34079</v>
      </c>
      <c r="C111">
        <v>4</v>
      </c>
      <c r="D111">
        <v>119</v>
      </c>
      <c r="E111">
        <v>110</v>
      </c>
      <c r="F111">
        <v>0</v>
      </c>
      <c r="G111">
        <v>2.5</v>
      </c>
      <c r="H111">
        <v>0.7</v>
      </c>
      <c r="I111">
        <v>6</v>
      </c>
      <c r="J111" t="e">
        <v>#N/A</v>
      </c>
      <c r="K111">
        <v>6</v>
      </c>
      <c r="L111" t="e">
        <v>#N/A</v>
      </c>
      <c r="M111">
        <v>-5.4</v>
      </c>
      <c r="N111" t="e">
        <v>#N/A</v>
      </c>
      <c r="O111">
        <v>-5.4</v>
      </c>
      <c r="P111" t="e">
        <v>#N/A</v>
      </c>
      <c r="Q111">
        <v>7.04</v>
      </c>
      <c r="R111" s="97">
        <v>717</v>
      </c>
      <c r="S111" t="e">
        <v>#N/A</v>
      </c>
      <c r="T111" t="e">
        <v>#N/A</v>
      </c>
      <c r="U111">
        <v>2.88</v>
      </c>
      <c r="V111" t="e">
        <v>#N/A</v>
      </c>
      <c r="W111" t="e">
        <v>#N/A</v>
      </c>
      <c r="X111" t="e">
        <v>#N/A</v>
      </c>
      <c r="Y111">
        <v>30</v>
      </c>
      <c r="Z111">
        <v>-6</v>
      </c>
      <c r="AA111" s="95" t="e">
        <v>#N/A</v>
      </c>
      <c r="AB111" s="95" t="e">
        <v>#N/A</v>
      </c>
      <c r="AC111">
        <v>-7</v>
      </c>
      <c r="AD111">
        <v>-7</v>
      </c>
      <c r="AE111">
        <v>-8</v>
      </c>
      <c r="AF111" t="e">
        <v>#N/A</v>
      </c>
      <c r="AG111">
        <v>1</v>
      </c>
      <c r="AH111" t="s">
        <v>207</v>
      </c>
      <c r="AI111" t="e">
        <v>#N/A</v>
      </c>
      <c r="AJ111">
        <v>15</v>
      </c>
      <c r="AK111">
        <v>0.8</v>
      </c>
      <c r="AL111">
        <v>0.7</v>
      </c>
      <c r="AM111">
        <v>-6</v>
      </c>
      <c r="AN111">
        <v>-7</v>
      </c>
      <c r="AO111">
        <v>-7</v>
      </c>
      <c r="AP111">
        <v>-7</v>
      </c>
    </row>
    <row r="112" spans="1:42" ht="12.75">
      <c r="A112">
        <v>1993</v>
      </c>
      <c r="B112" s="2">
        <v>34080</v>
      </c>
      <c r="C112">
        <v>4</v>
      </c>
      <c r="D112">
        <v>119</v>
      </c>
      <c r="E112">
        <v>111</v>
      </c>
      <c r="F112">
        <v>0</v>
      </c>
      <c r="G112">
        <v>0.8</v>
      </c>
      <c r="H112">
        <v>-1.4</v>
      </c>
      <c r="I112">
        <v>0.4</v>
      </c>
      <c r="J112" t="e">
        <v>#N/A</v>
      </c>
      <c r="K112">
        <v>0.4</v>
      </c>
      <c r="L112" t="e">
        <v>#N/A</v>
      </c>
      <c r="M112">
        <v>-6</v>
      </c>
      <c r="N112" t="e">
        <v>#N/A</v>
      </c>
      <c r="O112">
        <v>-6</v>
      </c>
      <c r="P112" t="e">
        <v>#N/A</v>
      </c>
      <c r="Q112">
        <v>6.352</v>
      </c>
      <c r="R112">
        <v>1821</v>
      </c>
      <c r="S112" t="e">
        <v>#N/A</v>
      </c>
      <c r="T112" t="e">
        <v>#N/A</v>
      </c>
      <c r="U112">
        <v>3.04</v>
      </c>
      <c r="V112" t="e">
        <v>#N/A</v>
      </c>
      <c r="W112" t="e">
        <v>#N/A</v>
      </c>
      <c r="X112" t="e">
        <v>#N/A</v>
      </c>
      <c r="Y112">
        <v>38</v>
      </c>
      <c r="Z112">
        <v>-7</v>
      </c>
      <c r="AA112" s="95" t="e">
        <v>#N/A</v>
      </c>
      <c r="AB112" s="95" t="e">
        <v>#N/A</v>
      </c>
      <c r="AC112">
        <v>-7</v>
      </c>
      <c r="AD112">
        <v>-7</v>
      </c>
      <c r="AE112">
        <v>-8</v>
      </c>
      <c r="AF112" t="e">
        <v>#N/A</v>
      </c>
      <c r="AG112">
        <v>1</v>
      </c>
      <c r="AH112" t="s">
        <v>207</v>
      </c>
      <c r="AI112" t="e">
        <v>#N/A</v>
      </c>
      <c r="AJ112">
        <v>18</v>
      </c>
      <c r="AK112">
        <v>-1.4</v>
      </c>
      <c r="AL112">
        <v>-1.4</v>
      </c>
      <c r="AM112">
        <v>-6</v>
      </c>
      <c r="AN112">
        <v>-7</v>
      </c>
      <c r="AO112">
        <v>-7</v>
      </c>
      <c r="AP112">
        <v>-7</v>
      </c>
    </row>
    <row r="113" spans="1:42" ht="12.75">
      <c r="A113">
        <v>1993</v>
      </c>
      <c r="B113" s="2">
        <v>34081</v>
      </c>
      <c r="C113">
        <v>4</v>
      </c>
      <c r="D113">
        <v>119</v>
      </c>
      <c r="E113">
        <v>112</v>
      </c>
      <c r="F113">
        <v>0</v>
      </c>
      <c r="G113">
        <v>-1.4</v>
      </c>
      <c r="H113">
        <v>-0.4</v>
      </c>
      <c r="I113">
        <v>4.2</v>
      </c>
      <c r="J113" t="e">
        <v>#N/A</v>
      </c>
      <c r="K113">
        <v>4.2</v>
      </c>
      <c r="L113" t="e">
        <v>#N/A</v>
      </c>
      <c r="M113">
        <v>-7.8</v>
      </c>
      <c r="N113" t="e">
        <v>#N/A</v>
      </c>
      <c r="O113">
        <v>-7.8</v>
      </c>
      <c r="P113" t="e">
        <v>#N/A</v>
      </c>
      <c r="Q113">
        <v>4.517</v>
      </c>
      <c r="R113" s="97">
        <v>454</v>
      </c>
      <c r="S113" t="e">
        <v>#N/A</v>
      </c>
      <c r="T113" t="e">
        <v>#N/A</v>
      </c>
      <c r="U113">
        <v>1.95</v>
      </c>
      <c r="V113" t="e">
        <v>#N/A</v>
      </c>
      <c r="W113" t="e">
        <v>#N/A</v>
      </c>
      <c r="X113" t="e">
        <v>#N/A</v>
      </c>
      <c r="Y113">
        <v>36</v>
      </c>
      <c r="Z113">
        <v>-7</v>
      </c>
      <c r="AA113" s="95" t="e">
        <v>#N/A</v>
      </c>
      <c r="AB113" s="95" t="e">
        <v>#N/A</v>
      </c>
      <c r="AC113">
        <v>-7</v>
      </c>
      <c r="AD113">
        <v>-7</v>
      </c>
      <c r="AE113">
        <v>-7</v>
      </c>
      <c r="AF113" t="e">
        <v>#N/A</v>
      </c>
      <c r="AG113">
        <v>1</v>
      </c>
      <c r="AH113" t="s">
        <v>207</v>
      </c>
      <c r="AI113" t="e">
        <v>#N/A</v>
      </c>
      <c r="AJ113">
        <v>18</v>
      </c>
      <c r="AK113">
        <v>-0.4</v>
      </c>
      <c r="AL113">
        <v>-0.4</v>
      </c>
      <c r="AM113">
        <v>-7</v>
      </c>
      <c r="AN113">
        <v>-7</v>
      </c>
      <c r="AO113">
        <v>-7</v>
      </c>
      <c r="AP113">
        <v>-7</v>
      </c>
    </row>
    <row r="114" spans="1:42" ht="12.75">
      <c r="A114">
        <v>1993</v>
      </c>
      <c r="B114" s="2">
        <v>34082</v>
      </c>
      <c r="C114">
        <v>4</v>
      </c>
      <c r="D114">
        <v>119</v>
      </c>
      <c r="E114">
        <v>113</v>
      </c>
      <c r="F114">
        <v>0</v>
      </c>
      <c r="G114">
        <v>-7.2</v>
      </c>
      <c r="H114">
        <v>-7.1</v>
      </c>
      <c r="I114">
        <v>1.4</v>
      </c>
      <c r="J114" t="e">
        <v>#N/A</v>
      </c>
      <c r="K114">
        <v>1.4</v>
      </c>
      <c r="L114" t="e">
        <v>#N/A</v>
      </c>
      <c r="M114">
        <v>-12.4</v>
      </c>
      <c r="N114">
        <v>2359</v>
      </c>
      <c r="O114">
        <v>-12.4</v>
      </c>
      <c r="P114" t="e">
        <v>#N/A</v>
      </c>
      <c r="Q114">
        <v>3.838</v>
      </c>
      <c r="R114">
        <v>1859</v>
      </c>
      <c r="S114" t="e">
        <v>#N/A</v>
      </c>
      <c r="T114" t="e">
        <v>#N/A</v>
      </c>
      <c r="U114">
        <v>1.82</v>
      </c>
      <c r="V114" t="e">
        <v>#N/A</v>
      </c>
      <c r="W114" t="e">
        <v>#N/A</v>
      </c>
      <c r="X114" t="e">
        <v>#N/A</v>
      </c>
      <c r="Y114">
        <v>37</v>
      </c>
      <c r="Z114">
        <v>-7</v>
      </c>
      <c r="AA114" s="95" t="e">
        <v>#N/A</v>
      </c>
      <c r="AB114" s="95" t="e">
        <v>#N/A</v>
      </c>
      <c r="AC114">
        <v>-7</v>
      </c>
      <c r="AD114">
        <v>-7</v>
      </c>
      <c r="AE114">
        <v>-7</v>
      </c>
      <c r="AF114" t="e">
        <v>#N/A</v>
      </c>
      <c r="AG114">
        <v>1</v>
      </c>
      <c r="AH114" t="s">
        <v>207</v>
      </c>
      <c r="AI114" t="e">
        <v>#N/A</v>
      </c>
      <c r="AJ114">
        <v>18</v>
      </c>
      <c r="AK114">
        <v>-3.5</v>
      </c>
      <c r="AL114">
        <v>-3.5</v>
      </c>
      <c r="AM114">
        <v>-7</v>
      </c>
      <c r="AN114">
        <v>-7</v>
      </c>
      <c r="AO114">
        <v>-7</v>
      </c>
      <c r="AP114">
        <v>-7</v>
      </c>
    </row>
    <row r="115" spans="1:42" ht="12.75">
      <c r="A115">
        <v>1993</v>
      </c>
      <c r="B115" s="2">
        <v>34083</v>
      </c>
      <c r="C115">
        <v>4</v>
      </c>
      <c r="D115">
        <v>119</v>
      </c>
      <c r="E115">
        <v>114</v>
      </c>
      <c r="F115">
        <v>0</v>
      </c>
      <c r="G115">
        <v>-10.2</v>
      </c>
      <c r="H115">
        <v>-10.1</v>
      </c>
      <c r="I115" t="e">
        <v>#N/A</v>
      </c>
      <c r="J115" t="e">
        <v>#N/A</v>
      </c>
      <c r="K115" t="e">
        <v>#N/A</v>
      </c>
      <c r="L115" t="e">
        <v>#N/A</v>
      </c>
      <c r="M115">
        <v>-13.5</v>
      </c>
      <c r="N115" s="97">
        <v>405</v>
      </c>
      <c r="O115">
        <v>-13.5</v>
      </c>
      <c r="P115" t="e">
        <v>#N/A</v>
      </c>
      <c r="Q115">
        <v>3.785</v>
      </c>
      <c r="R115">
        <v>1358</v>
      </c>
      <c r="S115" t="e">
        <v>#N/A</v>
      </c>
      <c r="T115" t="e">
        <v>#N/A</v>
      </c>
      <c r="U115">
        <v>1.8</v>
      </c>
      <c r="V115" t="e">
        <v>#N/A</v>
      </c>
      <c r="W115" t="e">
        <v>#N/A</v>
      </c>
      <c r="X115" t="e">
        <v>#N/A</v>
      </c>
      <c r="Y115">
        <v>26</v>
      </c>
      <c r="Z115">
        <v>-7</v>
      </c>
      <c r="AA115" s="95" t="e">
        <v>#N/A</v>
      </c>
      <c r="AB115" s="95" t="e">
        <v>#N/A</v>
      </c>
      <c r="AC115">
        <v>-7</v>
      </c>
      <c r="AD115">
        <v>-7</v>
      </c>
      <c r="AE115">
        <v>-7</v>
      </c>
      <c r="AF115" t="e">
        <v>#N/A</v>
      </c>
      <c r="AG115">
        <v>1</v>
      </c>
      <c r="AH115" t="s">
        <v>207</v>
      </c>
      <c r="AI115" t="e">
        <v>#N/A</v>
      </c>
      <c r="AJ115">
        <v>13</v>
      </c>
      <c r="AK115">
        <v>-19.5</v>
      </c>
      <c r="AL115">
        <v>-19.5</v>
      </c>
      <c r="AM115">
        <v>-7</v>
      </c>
      <c r="AN115">
        <v>-7</v>
      </c>
      <c r="AO115">
        <v>-7</v>
      </c>
      <c r="AP115">
        <v>-7</v>
      </c>
    </row>
    <row r="116" spans="1:42" ht="12.75">
      <c r="A116">
        <v>1993</v>
      </c>
      <c r="B116" s="2">
        <v>34084</v>
      </c>
      <c r="C116">
        <v>4</v>
      </c>
      <c r="D116">
        <v>119</v>
      </c>
      <c r="E116">
        <v>115</v>
      </c>
      <c r="F116">
        <v>0</v>
      </c>
      <c r="G116">
        <v>-11.2</v>
      </c>
      <c r="H116">
        <v>-11</v>
      </c>
      <c r="I116" t="e">
        <v>#N/A</v>
      </c>
      <c r="J116" t="e">
        <v>#N/A</v>
      </c>
      <c r="K116" t="e">
        <v>#N/A</v>
      </c>
      <c r="L116" t="e">
        <v>#N/A</v>
      </c>
      <c r="M116">
        <v>-15.1</v>
      </c>
      <c r="N116">
        <v>2358</v>
      </c>
      <c r="O116">
        <v>-15.1</v>
      </c>
      <c r="P116" t="e">
        <v>#N/A</v>
      </c>
      <c r="Q116">
        <v>3.825</v>
      </c>
      <c r="R116">
        <v>1708</v>
      </c>
      <c r="S116" t="e">
        <v>#N/A</v>
      </c>
      <c r="T116" t="e">
        <v>#N/A</v>
      </c>
      <c r="U116">
        <v>1.78</v>
      </c>
      <c r="V116" t="e">
        <v>#N/A</v>
      </c>
      <c r="W116" t="e">
        <v>#N/A</v>
      </c>
      <c r="X116" t="e">
        <v>#N/A</v>
      </c>
      <c r="Y116">
        <v>37</v>
      </c>
      <c r="Z116">
        <v>-7</v>
      </c>
      <c r="AA116" s="95" t="e">
        <v>#N/A</v>
      </c>
      <c r="AB116" s="95" t="e">
        <v>#N/A</v>
      </c>
      <c r="AC116">
        <v>-7</v>
      </c>
      <c r="AD116">
        <v>-7</v>
      </c>
      <c r="AE116">
        <v>-7</v>
      </c>
      <c r="AF116" t="e">
        <v>#N/A</v>
      </c>
      <c r="AG116">
        <v>1</v>
      </c>
      <c r="AH116" t="s">
        <v>207</v>
      </c>
      <c r="AI116" t="e">
        <v>#N/A</v>
      </c>
      <c r="AJ116">
        <v>19</v>
      </c>
      <c r="AK116">
        <v>-19.6</v>
      </c>
      <c r="AL116">
        <v>-19.7</v>
      </c>
      <c r="AM116">
        <v>-7</v>
      </c>
      <c r="AN116">
        <v>-7</v>
      </c>
      <c r="AO116">
        <v>-7</v>
      </c>
      <c r="AP116">
        <v>-7</v>
      </c>
    </row>
    <row r="117" spans="1:42" ht="12.75">
      <c r="A117">
        <v>1993</v>
      </c>
      <c r="B117" s="2">
        <v>34085</v>
      </c>
      <c r="C117">
        <v>4</v>
      </c>
      <c r="D117">
        <v>119</v>
      </c>
      <c r="E117">
        <v>116</v>
      </c>
      <c r="F117">
        <v>0</v>
      </c>
      <c r="G117">
        <v>-10.2</v>
      </c>
      <c r="H117">
        <v>-10</v>
      </c>
      <c r="I117" t="e">
        <v>#N/A</v>
      </c>
      <c r="J117" t="e">
        <v>#N/A</v>
      </c>
      <c r="K117" t="e">
        <v>#N/A</v>
      </c>
      <c r="L117" t="e">
        <v>#N/A</v>
      </c>
      <c r="M117">
        <v>-16.5</v>
      </c>
      <c r="N117" s="97">
        <v>206</v>
      </c>
      <c r="O117">
        <v>-16.5</v>
      </c>
      <c r="P117" t="e">
        <v>#N/A</v>
      </c>
      <c r="Q117">
        <v>3.373</v>
      </c>
      <c r="R117" s="97">
        <v>1</v>
      </c>
      <c r="S117" t="e">
        <v>#N/A</v>
      </c>
      <c r="T117" t="e">
        <v>#N/A</v>
      </c>
      <c r="U117">
        <v>1.48</v>
      </c>
      <c r="V117" t="e">
        <v>#N/A</v>
      </c>
      <c r="W117" t="e">
        <v>#N/A</v>
      </c>
      <c r="X117" t="e">
        <v>#N/A</v>
      </c>
      <c r="Y117">
        <v>35</v>
      </c>
      <c r="Z117">
        <v>-8</v>
      </c>
      <c r="AA117" s="95" t="e">
        <v>#N/A</v>
      </c>
      <c r="AB117" s="95" t="e">
        <v>#N/A</v>
      </c>
      <c r="AC117">
        <v>-8</v>
      </c>
      <c r="AD117">
        <v>-7</v>
      </c>
      <c r="AE117">
        <v>-7</v>
      </c>
      <c r="AF117" t="e">
        <v>#N/A</v>
      </c>
      <c r="AG117">
        <v>1</v>
      </c>
      <c r="AH117" t="s">
        <v>207</v>
      </c>
      <c r="AI117" t="e">
        <v>#N/A</v>
      </c>
      <c r="AJ117">
        <v>18</v>
      </c>
      <c r="AK117">
        <v>-17.4</v>
      </c>
      <c r="AL117">
        <v>-17.3</v>
      </c>
      <c r="AM117">
        <v>-8</v>
      </c>
      <c r="AN117">
        <v>-7</v>
      </c>
      <c r="AO117">
        <v>-7</v>
      </c>
      <c r="AP117">
        <v>-7</v>
      </c>
    </row>
    <row r="118" spans="1:42" ht="12.75">
      <c r="A118">
        <v>1993</v>
      </c>
      <c r="B118" s="2">
        <v>34086</v>
      </c>
      <c r="C118">
        <v>4</v>
      </c>
      <c r="D118">
        <v>119</v>
      </c>
      <c r="E118">
        <v>117</v>
      </c>
      <c r="F118">
        <v>0</v>
      </c>
      <c r="G118">
        <v>-9.9</v>
      </c>
      <c r="H118">
        <v>-9.8</v>
      </c>
      <c r="I118">
        <v>-7.5</v>
      </c>
      <c r="J118" t="e">
        <v>#N/A</v>
      </c>
      <c r="K118">
        <v>-7.5</v>
      </c>
      <c r="L118" t="e">
        <v>#N/A</v>
      </c>
      <c r="M118">
        <v>-17.4</v>
      </c>
      <c r="N118" s="97">
        <v>447</v>
      </c>
      <c r="O118">
        <v>-17.4</v>
      </c>
      <c r="P118" t="e">
        <v>#N/A</v>
      </c>
      <c r="Q118">
        <v>3.4</v>
      </c>
      <c r="R118">
        <v>2352</v>
      </c>
      <c r="S118" t="e">
        <v>#N/A</v>
      </c>
      <c r="T118" t="e">
        <v>#N/A</v>
      </c>
      <c r="U118">
        <v>1.33</v>
      </c>
      <c r="V118" t="e">
        <v>#N/A</v>
      </c>
      <c r="W118" t="e">
        <v>#N/A</v>
      </c>
      <c r="X118" t="e">
        <v>#N/A</v>
      </c>
      <c r="Y118">
        <v>38</v>
      </c>
      <c r="Z118">
        <v>-8</v>
      </c>
      <c r="AA118" s="95" t="e">
        <v>#N/A</v>
      </c>
      <c r="AB118" s="95" t="e">
        <v>#N/A</v>
      </c>
      <c r="AC118">
        <v>-8</v>
      </c>
      <c r="AD118">
        <v>-7</v>
      </c>
      <c r="AE118">
        <v>-7</v>
      </c>
      <c r="AF118" t="e">
        <v>#N/A</v>
      </c>
      <c r="AG118">
        <v>1</v>
      </c>
      <c r="AH118" t="s">
        <v>207</v>
      </c>
      <c r="AI118" t="e">
        <v>#N/A</v>
      </c>
      <c r="AJ118">
        <v>19</v>
      </c>
      <c r="AK118">
        <v>-12.1</v>
      </c>
      <c r="AL118">
        <v>-11.7</v>
      </c>
      <c r="AM118">
        <v>-8</v>
      </c>
      <c r="AN118">
        <v>-7</v>
      </c>
      <c r="AO118">
        <v>-7</v>
      </c>
      <c r="AP118">
        <v>-7</v>
      </c>
    </row>
    <row r="119" spans="1:42" ht="12.75">
      <c r="A119">
        <v>1993</v>
      </c>
      <c r="B119" s="2">
        <v>34087</v>
      </c>
      <c r="C119">
        <v>4</v>
      </c>
      <c r="D119">
        <v>119</v>
      </c>
      <c r="E119">
        <v>118</v>
      </c>
      <c r="F119">
        <v>0</v>
      </c>
      <c r="G119">
        <v>-8.2</v>
      </c>
      <c r="H119">
        <v>-8.1</v>
      </c>
      <c r="I119">
        <v>-4.4</v>
      </c>
      <c r="J119" t="e">
        <v>#N/A</v>
      </c>
      <c r="K119">
        <v>-4.4</v>
      </c>
      <c r="L119" t="e">
        <v>#N/A</v>
      </c>
      <c r="M119">
        <v>-16.6</v>
      </c>
      <c r="N119" s="97">
        <v>500</v>
      </c>
      <c r="O119">
        <v>-16.6</v>
      </c>
      <c r="P119" t="e">
        <v>#N/A</v>
      </c>
      <c r="Q119">
        <v>3.878</v>
      </c>
      <c r="R119" s="97">
        <v>558</v>
      </c>
      <c r="S119" t="e">
        <v>#N/A</v>
      </c>
      <c r="T119" t="e">
        <v>#N/A</v>
      </c>
      <c r="U119">
        <v>1.42</v>
      </c>
      <c r="V119" t="e">
        <v>#N/A</v>
      </c>
      <c r="W119" t="e">
        <v>#N/A</v>
      </c>
      <c r="X119" t="e">
        <v>#N/A</v>
      </c>
      <c r="Y119">
        <v>40</v>
      </c>
      <c r="Z119">
        <v>-8</v>
      </c>
      <c r="AA119" s="95" t="e">
        <v>#N/A</v>
      </c>
      <c r="AB119" s="95" t="e">
        <v>#N/A</v>
      </c>
      <c r="AC119">
        <v>-8</v>
      </c>
      <c r="AD119">
        <v>-7</v>
      </c>
      <c r="AE119">
        <v>-7</v>
      </c>
      <c r="AF119" t="e">
        <v>#N/A</v>
      </c>
      <c r="AG119">
        <v>1</v>
      </c>
      <c r="AH119" t="s">
        <v>207</v>
      </c>
      <c r="AI119" t="e">
        <v>#N/A</v>
      </c>
      <c r="AJ119">
        <v>20</v>
      </c>
      <c r="AK119">
        <v>-8.6</v>
      </c>
      <c r="AL119">
        <v>-8</v>
      </c>
      <c r="AM119">
        <v>-8</v>
      </c>
      <c r="AN119">
        <v>-7</v>
      </c>
      <c r="AO119">
        <v>-7</v>
      </c>
      <c r="AP119">
        <v>-7</v>
      </c>
    </row>
    <row r="120" spans="1:42" ht="12.75">
      <c r="A120">
        <v>1993</v>
      </c>
      <c r="B120" s="2">
        <v>34088</v>
      </c>
      <c r="C120">
        <v>4</v>
      </c>
      <c r="D120">
        <v>119</v>
      </c>
      <c r="E120">
        <v>119</v>
      </c>
      <c r="F120">
        <v>2.54</v>
      </c>
      <c r="G120">
        <v>-5.2</v>
      </c>
      <c r="H120">
        <v>-5.1</v>
      </c>
      <c r="I120">
        <v>5.6</v>
      </c>
      <c r="J120" t="e">
        <v>#N/A</v>
      </c>
      <c r="K120">
        <v>5.6</v>
      </c>
      <c r="L120" t="e">
        <v>#N/A</v>
      </c>
      <c r="M120">
        <v>-13.2</v>
      </c>
      <c r="N120" s="97">
        <v>518</v>
      </c>
      <c r="O120">
        <v>-13.2</v>
      </c>
      <c r="P120" t="e">
        <v>#N/A</v>
      </c>
      <c r="Q120">
        <v>3.439</v>
      </c>
      <c r="R120">
        <v>2226</v>
      </c>
      <c r="S120" t="e">
        <v>#N/A</v>
      </c>
      <c r="T120" t="e">
        <v>#N/A</v>
      </c>
      <c r="U120">
        <v>1.29</v>
      </c>
      <c r="V120" t="e">
        <v>#N/A</v>
      </c>
      <c r="W120" t="e">
        <v>#N/A</v>
      </c>
      <c r="X120" t="e">
        <v>#N/A</v>
      </c>
      <c r="Y120">
        <v>40</v>
      </c>
      <c r="Z120">
        <v>-7</v>
      </c>
      <c r="AA120" s="95" t="e">
        <v>#N/A</v>
      </c>
      <c r="AB120" s="95" t="e">
        <v>#N/A</v>
      </c>
      <c r="AC120">
        <v>-7</v>
      </c>
      <c r="AD120">
        <v>-7</v>
      </c>
      <c r="AE120">
        <v>-7</v>
      </c>
      <c r="AF120" t="e">
        <v>#N/A</v>
      </c>
      <c r="AG120">
        <v>1</v>
      </c>
      <c r="AH120" t="s">
        <v>207</v>
      </c>
      <c r="AI120" t="e">
        <v>#N/A</v>
      </c>
      <c r="AJ120">
        <v>20</v>
      </c>
      <c r="AK120">
        <v>0.3</v>
      </c>
      <c r="AL120">
        <v>0.2</v>
      </c>
      <c r="AM120">
        <v>-8</v>
      </c>
      <c r="AN120">
        <v>-7</v>
      </c>
      <c r="AO120">
        <v>-7</v>
      </c>
      <c r="AP120">
        <v>-7</v>
      </c>
    </row>
    <row r="121" spans="1:42" ht="12.75">
      <c r="A121">
        <v>1993</v>
      </c>
      <c r="B121" s="2">
        <v>34089</v>
      </c>
      <c r="C121">
        <v>4</v>
      </c>
      <c r="D121">
        <v>119</v>
      </c>
      <c r="E121">
        <v>120</v>
      </c>
      <c r="F121">
        <v>0</v>
      </c>
      <c r="G121">
        <v>-3</v>
      </c>
      <c r="H121">
        <v>-2.9</v>
      </c>
      <c r="I121">
        <v>7.4</v>
      </c>
      <c r="J121" t="e">
        <v>#N/A</v>
      </c>
      <c r="K121">
        <v>7.4</v>
      </c>
      <c r="L121" t="e">
        <v>#N/A</v>
      </c>
      <c r="M121">
        <v>-10.3</v>
      </c>
      <c r="N121" s="97">
        <v>355</v>
      </c>
      <c r="O121">
        <v>-10.3</v>
      </c>
      <c r="P121" t="e">
        <v>#N/A</v>
      </c>
      <c r="Q121">
        <v>3.918</v>
      </c>
      <c r="R121" s="97">
        <v>612</v>
      </c>
      <c r="S121" t="e">
        <v>#N/A</v>
      </c>
      <c r="T121" t="e">
        <v>#N/A</v>
      </c>
      <c r="U121">
        <v>1.58</v>
      </c>
      <c r="V121" t="e">
        <v>#N/A</v>
      </c>
      <c r="W121" t="e">
        <v>#N/A</v>
      </c>
      <c r="X121" t="e">
        <v>#N/A</v>
      </c>
      <c r="Y121">
        <v>41</v>
      </c>
      <c r="Z121">
        <v>-7</v>
      </c>
      <c r="AA121" s="95" t="e">
        <v>#N/A</v>
      </c>
      <c r="AB121" s="95" t="e">
        <v>#N/A</v>
      </c>
      <c r="AC121">
        <v>-7</v>
      </c>
      <c r="AD121">
        <v>-7</v>
      </c>
      <c r="AE121">
        <v>-7</v>
      </c>
      <c r="AF121" t="e">
        <v>#N/A</v>
      </c>
      <c r="AG121">
        <v>1</v>
      </c>
      <c r="AH121" t="s">
        <v>207</v>
      </c>
      <c r="AI121" t="e">
        <v>#N/A</v>
      </c>
      <c r="AJ121">
        <v>21</v>
      </c>
      <c r="AK121">
        <v>1.3</v>
      </c>
      <c r="AL121">
        <v>1.3</v>
      </c>
      <c r="AM121">
        <v>-7</v>
      </c>
      <c r="AN121">
        <v>-7</v>
      </c>
      <c r="AO121">
        <v>-7</v>
      </c>
      <c r="AP121">
        <v>-7</v>
      </c>
    </row>
    <row r="122" spans="1:42" ht="12.75">
      <c r="A122">
        <v>1993</v>
      </c>
      <c r="B122" s="2">
        <v>34090</v>
      </c>
      <c r="C122">
        <v>5</v>
      </c>
      <c r="D122">
        <v>119</v>
      </c>
      <c r="E122">
        <v>121</v>
      </c>
      <c r="F122">
        <v>0</v>
      </c>
      <c r="G122">
        <v>-1.7</v>
      </c>
      <c r="H122">
        <v>-1.8</v>
      </c>
      <c r="I122">
        <v>3.4</v>
      </c>
      <c r="J122" t="e">
        <v>#N/A</v>
      </c>
      <c r="K122">
        <v>3.4</v>
      </c>
      <c r="L122" t="e">
        <v>#N/A</v>
      </c>
      <c r="M122">
        <v>-11.5</v>
      </c>
      <c r="N122">
        <v>2356</v>
      </c>
      <c r="O122">
        <v>-11.5</v>
      </c>
      <c r="P122" t="e">
        <v>#N/A</v>
      </c>
      <c r="Q122">
        <v>3.932</v>
      </c>
      <c r="R122">
        <v>1542</v>
      </c>
      <c r="S122" t="e">
        <v>#N/A</v>
      </c>
      <c r="T122" t="e">
        <v>#N/A</v>
      </c>
      <c r="U122">
        <v>1.58</v>
      </c>
      <c r="V122" t="e">
        <v>#N/A</v>
      </c>
      <c r="W122" t="e">
        <v>#N/A</v>
      </c>
      <c r="X122">
        <v>2052</v>
      </c>
      <c r="Y122">
        <v>41</v>
      </c>
      <c r="Z122">
        <v>-7</v>
      </c>
      <c r="AA122" s="95" t="e">
        <v>#N/A</v>
      </c>
      <c r="AB122" s="95" t="e">
        <v>#N/A</v>
      </c>
      <c r="AC122">
        <v>-7</v>
      </c>
      <c r="AD122">
        <v>-7</v>
      </c>
      <c r="AE122">
        <v>-7</v>
      </c>
      <c r="AF122" t="e">
        <v>#N/A</v>
      </c>
      <c r="AG122">
        <v>1</v>
      </c>
      <c r="AH122" t="s">
        <v>208</v>
      </c>
      <c r="AI122" t="e">
        <v>#N/A</v>
      </c>
      <c r="AJ122">
        <v>21</v>
      </c>
      <c r="AK122">
        <v>-1.7</v>
      </c>
      <c r="AL122">
        <v>-1.8</v>
      </c>
      <c r="AM122">
        <v>-7</v>
      </c>
      <c r="AN122">
        <v>-7</v>
      </c>
      <c r="AO122">
        <v>-7</v>
      </c>
      <c r="AP122">
        <v>-7</v>
      </c>
    </row>
    <row r="123" spans="1:42" ht="12.75">
      <c r="A123">
        <v>1993</v>
      </c>
      <c r="B123" s="2">
        <v>34091</v>
      </c>
      <c r="C123">
        <v>5</v>
      </c>
      <c r="D123">
        <v>119</v>
      </c>
      <c r="E123">
        <v>122</v>
      </c>
      <c r="F123">
        <v>0</v>
      </c>
      <c r="G123">
        <v>-5.3</v>
      </c>
      <c r="H123">
        <v>-5.4</v>
      </c>
      <c r="I123">
        <v>-1.5</v>
      </c>
      <c r="J123" t="e">
        <v>#N/A</v>
      </c>
      <c r="K123">
        <v>-1.5</v>
      </c>
      <c r="L123" t="e">
        <v>#N/A</v>
      </c>
      <c r="M123">
        <v>-16.2</v>
      </c>
      <c r="N123" s="97">
        <v>428</v>
      </c>
      <c r="O123">
        <v>-16.2</v>
      </c>
      <c r="P123" t="e">
        <v>#N/A</v>
      </c>
      <c r="Q123">
        <v>3.373</v>
      </c>
      <c r="R123">
        <v>1303</v>
      </c>
      <c r="S123" t="e">
        <v>#N/A</v>
      </c>
      <c r="T123" t="e">
        <v>#N/A</v>
      </c>
      <c r="U123">
        <v>1.35</v>
      </c>
      <c r="V123" t="e">
        <v>#N/A</v>
      </c>
      <c r="W123" t="e">
        <v>#N/A</v>
      </c>
      <c r="X123">
        <v>2084</v>
      </c>
      <c r="Y123">
        <v>42</v>
      </c>
      <c r="Z123">
        <v>-7</v>
      </c>
      <c r="AA123" s="95" t="e">
        <v>#N/A</v>
      </c>
      <c r="AB123" s="95" t="e">
        <v>#N/A</v>
      </c>
      <c r="AC123">
        <v>-7</v>
      </c>
      <c r="AD123">
        <v>-7</v>
      </c>
      <c r="AE123">
        <v>-7</v>
      </c>
      <c r="AF123" t="e">
        <v>#N/A</v>
      </c>
      <c r="AG123">
        <v>1</v>
      </c>
      <c r="AH123" t="s">
        <v>208</v>
      </c>
      <c r="AI123" t="e">
        <v>#N/A</v>
      </c>
      <c r="AJ123">
        <v>21</v>
      </c>
      <c r="AK123">
        <v>-5.3</v>
      </c>
      <c r="AL123">
        <v>-5.4</v>
      </c>
      <c r="AM123">
        <v>-7</v>
      </c>
      <c r="AN123">
        <v>-7</v>
      </c>
      <c r="AO123">
        <v>-7</v>
      </c>
      <c r="AP123">
        <v>-7</v>
      </c>
    </row>
    <row r="124" spans="1:42" ht="12.75">
      <c r="A124">
        <v>1993</v>
      </c>
      <c r="B124" s="2">
        <v>34092</v>
      </c>
      <c r="C124">
        <v>5</v>
      </c>
      <c r="D124">
        <v>119</v>
      </c>
      <c r="E124">
        <v>123</v>
      </c>
      <c r="F124">
        <v>0</v>
      </c>
      <c r="G124">
        <v>-3.9</v>
      </c>
      <c r="H124">
        <v>-4</v>
      </c>
      <c r="I124">
        <v>-1.4</v>
      </c>
      <c r="J124" t="e">
        <v>#N/A</v>
      </c>
      <c r="K124">
        <v>-1.4</v>
      </c>
      <c r="L124" t="e">
        <v>#N/A</v>
      </c>
      <c r="M124">
        <v>-18.8</v>
      </c>
      <c r="N124" s="97">
        <v>247</v>
      </c>
      <c r="O124">
        <v>-18.8</v>
      </c>
      <c r="P124" t="e">
        <v>#N/A</v>
      </c>
      <c r="Q124">
        <v>3.586</v>
      </c>
      <c r="R124">
        <v>1338</v>
      </c>
      <c r="S124" t="e">
        <v>#N/A</v>
      </c>
      <c r="T124" t="e">
        <v>#N/A</v>
      </c>
      <c r="U124">
        <v>1.28</v>
      </c>
      <c r="V124" t="e">
        <v>#N/A</v>
      </c>
      <c r="W124" t="e">
        <v>#N/A</v>
      </c>
      <c r="X124">
        <v>2175</v>
      </c>
      <c r="Y124">
        <v>43</v>
      </c>
      <c r="Z124">
        <v>-7</v>
      </c>
      <c r="AA124" s="95" t="e">
        <v>#N/A</v>
      </c>
      <c r="AB124" s="95" t="e">
        <v>#N/A</v>
      </c>
      <c r="AC124">
        <v>-7</v>
      </c>
      <c r="AD124">
        <v>-7</v>
      </c>
      <c r="AE124">
        <v>-7</v>
      </c>
      <c r="AF124" t="e">
        <v>#N/A</v>
      </c>
      <c r="AG124">
        <v>1</v>
      </c>
      <c r="AH124" t="s">
        <v>208</v>
      </c>
      <c r="AI124" t="e">
        <v>#N/A</v>
      </c>
      <c r="AJ124">
        <v>22</v>
      </c>
      <c r="AK124">
        <v>-3.9</v>
      </c>
      <c r="AL124">
        <v>-4</v>
      </c>
      <c r="AM124">
        <v>-8</v>
      </c>
      <c r="AN124">
        <v>-7</v>
      </c>
      <c r="AO124">
        <v>-7</v>
      </c>
      <c r="AP124">
        <v>-7</v>
      </c>
    </row>
    <row r="125" spans="1:42" ht="12.75">
      <c r="A125">
        <v>1993</v>
      </c>
      <c r="B125" s="2">
        <v>34093</v>
      </c>
      <c r="C125">
        <v>5</v>
      </c>
      <c r="D125">
        <v>119</v>
      </c>
      <c r="E125">
        <v>124</v>
      </c>
      <c r="F125">
        <v>0</v>
      </c>
      <c r="G125">
        <v>-5</v>
      </c>
      <c r="H125">
        <v>-5.1</v>
      </c>
      <c r="I125">
        <v>-2.6</v>
      </c>
      <c r="J125" t="e">
        <v>#N/A</v>
      </c>
      <c r="K125">
        <v>-2.6</v>
      </c>
      <c r="L125" t="e">
        <v>#N/A</v>
      </c>
      <c r="M125">
        <v>-15.3</v>
      </c>
      <c r="N125" s="97">
        <v>207</v>
      </c>
      <c r="O125">
        <v>-15.3</v>
      </c>
      <c r="P125" t="e">
        <v>#N/A</v>
      </c>
      <c r="Q125">
        <v>5.341</v>
      </c>
      <c r="R125">
        <v>1446</v>
      </c>
      <c r="S125" t="e">
        <v>#N/A</v>
      </c>
      <c r="T125" t="e">
        <v>#N/A</v>
      </c>
      <c r="U125">
        <v>2.2</v>
      </c>
      <c r="V125" t="e">
        <v>#N/A</v>
      </c>
      <c r="W125" t="e">
        <v>#N/A</v>
      </c>
      <c r="X125">
        <v>2216</v>
      </c>
      <c r="Y125">
        <v>44</v>
      </c>
      <c r="Z125">
        <v>-7</v>
      </c>
      <c r="AA125" s="95" t="e">
        <v>#N/A</v>
      </c>
      <c r="AB125" s="95" t="e">
        <v>#N/A</v>
      </c>
      <c r="AC125">
        <v>-7</v>
      </c>
      <c r="AD125">
        <v>-7</v>
      </c>
      <c r="AE125">
        <v>-7</v>
      </c>
      <c r="AF125" t="e">
        <v>#N/A</v>
      </c>
      <c r="AG125">
        <v>1</v>
      </c>
      <c r="AH125" t="s">
        <v>208</v>
      </c>
      <c r="AI125" t="e">
        <v>#N/A</v>
      </c>
      <c r="AJ125">
        <v>22</v>
      </c>
      <c r="AK125">
        <v>-5</v>
      </c>
      <c r="AL125">
        <v>-5.1</v>
      </c>
      <c r="AM125">
        <v>-7</v>
      </c>
      <c r="AN125">
        <v>-7</v>
      </c>
      <c r="AO125">
        <v>-7</v>
      </c>
      <c r="AP125">
        <v>-7</v>
      </c>
    </row>
    <row r="126" spans="1:42" ht="12.75">
      <c r="A126">
        <v>1993</v>
      </c>
      <c r="B126" s="2">
        <v>34094</v>
      </c>
      <c r="C126">
        <v>5</v>
      </c>
      <c r="D126">
        <v>119</v>
      </c>
      <c r="E126">
        <v>125</v>
      </c>
      <c r="F126">
        <v>0</v>
      </c>
      <c r="G126">
        <v>-4.9</v>
      </c>
      <c r="H126">
        <v>-5</v>
      </c>
      <c r="I126">
        <v>-1.8</v>
      </c>
      <c r="J126" t="e">
        <v>#N/A</v>
      </c>
      <c r="K126">
        <v>-1.8</v>
      </c>
      <c r="L126" t="e">
        <v>#N/A</v>
      </c>
      <c r="M126">
        <v>-16.2</v>
      </c>
      <c r="N126" s="97">
        <v>403</v>
      </c>
      <c r="O126">
        <v>-16.2</v>
      </c>
      <c r="P126" t="e">
        <v>#N/A</v>
      </c>
      <c r="Q126">
        <v>3.519</v>
      </c>
      <c r="R126">
        <v>1308</v>
      </c>
      <c r="S126" t="e">
        <v>#N/A</v>
      </c>
      <c r="T126" t="e">
        <v>#N/A</v>
      </c>
      <c r="U126">
        <v>1.5</v>
      </c>
      <c r="V126" t="e">
        <v>#N/A</v>
      </c>
      <c r="W126" t="e">
        <v>#N/A</v>
      </c>
      <c r="X126">
        <v>2154</v>
      </c>
      <c r="Y126">
        <v>43</v>
      </c>
      <c r="Z126">
        <v>-7</v>
      </c>
      <c r="AA126" s="95" t="e">
        <v>#N/A</v>
      </c>
      <c r="AB126" s="95" t="e">
        <v>#N/A</v>
      </c>
      <c r="AC126">
        <v>-7</v>
      </c>
      <c r="AD126">
        <v>-7</v>
      </c>
      <c r="AE126">
        <v>-7</v>
      </c>
      <c r="AF126" t="e">
        <v>#N/A</v>
      </c>
      <c r="AG126">
        <v>1</v>
      </c>
      <c r="AH126" t="s">
        <v>208</v>
      </c>
      <c r="AI126" t="e">
        <v>#N/A</v>
      </c>
      <c r="AJ126">
        <v>22</v>
      </c>
      <c r="AK126">
        <v>-4.9</v>
      </c>
      <c r="AL126">
        <v>-5</v>
      </c>
      <c r="AM126">
        <v>-7</v>
      </c>
      <c r="AN126">
        <v>-7</v>
      </c>
      <c r="AO126">
        <v>-7</v>
      </c>
      <c r="AP126">
        <v>-7</v>
      </c>
    </row>
    <row r="127" spans="1:42" ht="12.75">
      <c r="A127">
        <v>1993</v>
      </c>
      <c r="B127" s="2">
        <v>34095</v>
      </c>
      <c r="C127">
        <v>5</v>
      </c>
      <c r="D127">
        <v>119</v>
      </c>
      <c r="E127">
        <v>126</v>
      </c>
      <c r="F127">
        <v>0</v>
      </c>
      <c r="G127">
        <v>-0.7</v>
      </c>
      <c r="H127">
        <v>-0.8</v>
      </c>
      <c r="I127">
        <v>4</v>
      </c>
      <c r="J127" t="e">
        <v>#N/A</v>
      </c>
      <c r="K127">
        <v>4</v>
      </c>
      <c r="L127" t="e">
        <v>#N/A</v>
      </c>
      <c r="M127">
        <v>-15.5</v>
      </c>
      <c r="N127" s="97">
        <v>241</v>
      </c>
      <c r="O127">
        <v>-15.5</v>
      </c>
      <c r="P127" t="e">
        <v>#N/A</v>
      </c>
      <c r="Q127">
        <v>3.32</v>
      </c>
      <c r="R127">
        <v>1222</v>
      </c>
      <c r="S127" t="e">
        <v>#N/A</v>
      </c>
      <c r="T127" t="e">
        <v>#N/A</v>
      </c>
      <c r="U127">
        <v>1.25</v>
      </c>
      <c r="V127" t="e">
        <v>#N/A</v>
      </c>
      <c r="W127" t="e">
        <v>#N/A</v>
      </c>
      <c r="X127">
        <v>2222</v>
      </c>
      <c r="Y127">
        <v>44</v>
      </c>
      <c r="Z127">
        <v>-6</v>
      </c>
      <c r="AA127" s="95" t="e">
        <v>#N/A</v>
      </c>
      <c r="AB127" s="95" t="e">
        <v>#N/A</v>
      </c>
      <c r="AC127">
        <v>-7</v>
      </c>
      <c r="AD127">
        <v>-7</v>
      </c>
      <c r="AE127">
        <v>-7</v>
      </c>
      <c r="AF127" t="e">
        <v>#N/A</v>
      </c>
      <c r="AG127">
        <v>1</v>
      </c>
      <c r="AH127" t="s">
        <v>208</v>
      </c>
      <c r="AI127" t="e">
        <v>#N/A</v>
      </c>
      <c r="AJ127">
        <v>22</v>
      </c>
      <c r="AK127">
        <v>-0.7</v>
      </c>
      <c r="AL127">
        <v>-0.8</v>
      </c>
      <c r="AM127">
        <v>-7</v>
      </c>
      <c r="AN127">
        <v>-7</v>
      </c>
      <c r="AO127">
        <v>-7</v>
      </c>
      <c r="AP127">
        <v>-7</v>
      </c>
    </row>
    <row r="128" spans="1:42" ht="12.75">
      <c r="A128">
        <v>1993</v>
      </c>
      <c r="B128" s="2">
        <v>34096</v>
      </c>
      <c r="C128">
        <v>5</v>
      </c>
      <c r="D128">
        <v>119</v>
      </c>
      <c r="E128">
        <v>127</v>
      </c>
      <c r="F128">
        <v>0</v>
      </c>
      <c r="G128">
        <v>1.5</v>
      </c>
      <c r="H128">
        <v>1.4</v>
      </c>
      <c r="I128">
        <v>4.9</v>
      </c>
      <c r="J128" t="e">
        <v>#N/A</v>
      </c>
      <c r="K128">
        <v>4.9</v>
      </c>
      <c r="L128" t="e">
        <v>#N/A</v>
      </c>
      <c r="M128">
        <v>-13.3</v>
      </c>
      <c r="N128" s="97">
        <v>355</v>
      </c>
      <c r="O128">
        <v>-13.3</v>
      </c>
      <c r="P128" t="e">
        <v>#N/A</v>
      </c>
      <c r="Q128">
        <v>2.708</v>
      </c>
      <c r="R128">
        <v>2308</v>
      </c>
      <c r="S128" t="e">
        <v>#N/A</v>
      </c>
      <c r="T128" t="e">
        <v>#N/A</v>
      </c>
      <c r="U128">
        <v>1.03</v>
      </c>
      <c r="V128" t="e">
        <v>#N/A</v>
      </c>
      <c r="W128" t="e">
        <v>#N/A</v>
      </c>
      <c r="X128">
        <v>2212</v>
      </c>
      <c r="Y128">
        <v>44</v>
      </c>
      <c r="Z128">
        <v>-5</v>
      </c>
      <c r="AA128" s="95" t="e">
        <v>#N/A</v>
      </c>
      <c r="AB128" s="95" t="e">
        <v>#N/A</v>
      </c>
      <c r="AC128">
        <v>-6</v>
      </c>
      <c r="AD128">
        <v>-7</v>
      </c>
      <c r="AE128">
        <v>-7</v>
      </c>
      <c r="AF128" t="e">
        <v>#N/A</v>
      </c>
      <c r="AG128">
        <v>2</v>
      </c>
      <c r="AH128" t="s">
        <v>208</v>
      </c>
      <c r="AI128" t="e">
        <v>#N/A</v>
      </c>
      <c r="AJ128">
        <v>22</v>
      </c>
      <c r="AK128">
        <v>1.5</v>
      </c>
      <c r="AL128">
        <v>1.4</v>
      </c>
      <c r="AM128">
        <v>-7</v>
      </c>
      <c r="AN128">
        <v>-7</v>
      </c>
      <c r="AO128">
        <v>-7</v>
      </c>
      <c r="AP128">
        <v>-7</v>
      </c>
    </row>
    <row r="129" spans="1:42" ht="12.75">
      <c r="A129">
        <v>1993</v>
      </c>
      <c r="B129" s="2">
        <v>34097</v>
      </c>
      <c r="C129">
        <v>5</v>
      </c>
      <c r="D129">
        <v>119</v>
      </c>
      <c r="E129">
        <v>128</v>
      </c>
      <c r="F129">
        <v>0</v>
      </c>
      <c r="G129">
        <v>-1.2</v>
      </c>
      <c r="H129">
        <v>-1.3</v>
      </c>
      <c r="I129">
        <v>1</v>
      </c>
      <c r="J129" t="e">
        <v>#N/A</v>
      </c>
      <c r="K129">
        <v>1</v>
      </c>
      <c r="L129" t="e">
        <v>#N/A</v>
      </c>
      <c r="M129">
        <v>-11.8</v>
      </c>
      <c r="N129" s="97">
        <v>300</v>
      </c>
      <c r="O129">
        <v>-11.8</v>
      </c>
      <c r="P129" t="e">
        <v>#N/A</v>
      </c>
      <c r="Q129">
        <v>3.799</v>
      </c>
      <c r="R129">
        <v>1344</v>
      </c>
      <c r="S129" t="e">
        <v>#N/A</v>
      </c>
      <c r="T129" t="e">
        <v>#N/A</v>
      </c>
      <c r="U129">
        <v>1.61</v>
      </c>
      <c r="V129" t="e">
        <v>#N/A</v>
      </c>
      <c r="W129" t="e">
        <v>#N/A</v>
      </c>
      <c r="X129">
        <v>1881</v>
      </c>
      <c r="Y129">
        <v>38</v>
      </c>
      <c r="Z129">
        <v>-5</v>
      </c>
      <c r="AA129" s="95" t="e">
        <v>#N/A</v>
      </c>
      <c r="AB129" s="95" t="e">
        <v>#N/A</v>
      </c>
      <c r="AC129">
        <v>-6</v>
      </c>
      <c r="AD129">
        <v>-6</v>
      </c>
      <c r="AE129">
        <v>-7</v>
      </c>
      <c r="AF129" t="e">
        <v>#N/A</v>
      </c>
      <c r="AG129">
        <v>2</v>
      </c>
      <c r="AH129" t="s">
        <v>208</v>
      </c>
      <c r="AI129" t="e">
        <v>#N/A</v>
      </c>
      <c r="AJ129">
        <v>19</v>
      </c>
      <c r="AK129">
        <v>-1.2</v>
      </c>
      <c r="AL129">
        <v>-1.3</v>
      </c>
      <c r="AM129">
        <v>-6</v>
      </c>
      <c r="AN129">
        <v>-6</v>
      </c>
      <c r="AO129">
        <v>-7</v>
      </c>
      <c r="AP129">
        <v>-7</v>
      </c>
    </row>
    <row r="130" spans="1:42" ht="12.75">
      <c r="A130">
        <v>1993</v>
      </c>
      <c r="B130" s="2">
        <v>34098</v>
      </c>
      <c r="C130">
        <v>5</v>
      </c>
      <c r="D130">
        <v>119</v>
      </c>
      <c r="E130">
        <v>129</v>
      </c>
      <c r="F130">
        <v>0</v>
      </c>
      <c r="G130">
        <v>0.3</v>
      </c>
      <c r="H130">
        <v>0.2</v>
      </c>
      <c r="I130">
        <v>2.5</v>
      </c>
      <c r="J130" t="e">
        <v>#N/A</v>
      </c>
      <c r="K130">
        <v>2.5</v>
      </c>
      <c r="L130" t="e">
        <v>#N/A</v>
      </c>
      <c r="M130">
        <v>-6</v>
      </c>
      <c r="N130" s="97">
        <v>31</v>
      </c>
      <c r="O130">
        <v>-6</v>
      </c>
      <c r="P130" t="e">
        <v>#N/A</v>
      </c>
      <c r="Q130">
        <v>4.783</v>
      </c>
      <c r="R130">
        <v>2011</v>
      </c>
      <c r="S130" t="e">
        <v>#N/A</v>
      </c>
      <c r="T130" t="e">
        <v>#N/A</v>
      </c>
      <c r="U130">
        <v>2.03</v>
      </c>
      <c r="V130" t="e">
        <v>#N/A</v>
      </c>
      <c r="W130" t="e">
        <v>#N/A</v>
      </c>
      <c r="X130">
        <v>2016</v>
      </c>
      <c r="Y130">
        <v>40</v>
      </c>
      <c r="Z130">
        <v>-3</v>
      </c>
      <c r="AA130" s="95" t="e">
        <v>#N/A</v>
      </c>
      <c r="AB130" s="95" t="e">
        <v>#N/A</v>
      </c>
      <c r="AC130">
        <v>-5</v>
      </c>
      <c r="AD130">
        <v>-6</v>
      </c>
      <c r="AE130">
        <v>-6</v>
      </c>
      <c r="AF130" t="e">
        <v>#N/A</v>
      </c>
      <c r="AG130">
        <v>2</v>
      </c>
      <c r="AH130" t="s">
        <v>208</v>
      </c>
      <c r="AI130" t="e">
        <v>#N/A</v>
      </c>
      <c r="AJ130">
        <v>20</v>
      </c>
      <c r="AK130">
        <v>0.3</v>
      </c>
      <c r="AL130">
        <v>0.2</v>
      </c>
      <c r="AM130" t="e">
        <v>#N/A</v>
      </c>
      <c r="AN130" t="e">
        <v>#N/A</v>
      </c>
      <c r="AO130" t="e">
        <v>#N/A</v>
      </c>
      <c r="AP130" t="e">
        <v>#N/A</v>
      </c>
    </row>
    <row r="131" spans="1:42" ht="12.75">
      <c r="A131">
        <v>1993</v>
      </c>
      <c r="B131" s="2">
        <v>34099</v>
      </c>
      <c r="C131">
        <v>5</v>
      </c>
      <c r="D131">
        <v>119</v>
      </c>
      <c r="E131">
        <v>130</v>
      </c>
      <c r="F131">
        <v>0</v>
      </c>
      <c r="G131">
        <v>-3.3</v>
      </c>
      <c r="H131">
        <v>-3.4</v>
      </c>
      <c r="I131">
        <v>-3.1</v>
      </c>
      <c r="J131" t="e">
        <v>#N/A</v>
      </c>
      <c r="K131">
        <v>-3.1</v>
      </c>
      <c r="L131" t="e">
        <v>#N/A</v>
      </c>
      <c r="M131">
        <v>-7.7</v>
      </c>
      <c r="N131" t="e">
        <v>#N/A</v>
      </c>
      <c r="O131" t="e">
        <v>#N/A</v>
      </c>
      <c r="P131" t="e">
        <v>#N/A</v>
      </c>
      <c r="Q131">
        <v>4.876</v>
      </c>
      <c r="R131">
        <v>1114</v>
      </c>
      <c r="S131" t="e">
        <v>#N/A</v>
      </c>
      <c r="T131" t="e">
        <v>#N/A</v>
      </c>
      <c r="U131">
        <v>2.04</v>
      </c>
      <c r="V131" t="e">
        <v>#N/A</v>
      </c>
      <c r="W131" t="e">
        <v>#N/A</v>
      </c>
      <c r="X131">
        <v>1927</v>
      </c>
      <c r="Y131">
        <v>39</v>
      </c>
      <c r="Z131">
        <v>-2</v>
      </c>
      <c r="AA131" s="95" t="e">
        <v>#N/A</v>
      </c>
      <c r="AB131" s="95" t="e">
        <v>#N/A</v>
      </c>
      <c r="AC131">
        <v>-4</v>
      </c>
      <c r="AD131">
        <v>-5</v>
      </c>
      <c r="AE131">
        <v>-6</v>
      </c>
      <c r="AF131" t="e">
        <v>#N/A</v>
      </c>
      <c r="AG131">
        <v>1</v>
      </c>
      <c r="AH131" t="s">
        <v>208</v>
      </c>
      <c r="AI131" t="e">
        <v>#N/A</v>
      </c>
      <c r="AJ131">
        <v>19</v>
      </c>
      <c r="AK131">
        <v>-3.3</v>
      </c>
      <c r="AL131">
        <v>-3.4</v>
      </c>
      <c r="AM131" t="e">
        <v>#N/A</v>
      </c>
      <c r="AN131" t="e">
        <v>#N/A</v>
      </c>
      <c r="AO131" t="e">
        <v>#N/A</v>
      </c>
      <c r="AP131" t="e">
        <v>#N/A</v>
      </c>
    </row>
    <row r="132" spans="1:42" ht="12.75">
      <c r="A132">
        <v>1993</v>
      </c>
      <c r="B132" s="2">
        <v>34100</v>
      </c>
      <c r="C132">
        <v>5</v>
      </c>
      <c r="D132">
        <v>119</v>
      </c>
      <c r="E132">
        <v>131</v>
      </c>
      <c r="F132">
        <v>0</v>
      </c>
      <c r="G132">
        <v>1.6</v>
      </c>
      <c r="H132">
        <v>1.5</v>
      </c>
      <c r="I132">
        <v>4</v>
      </c>
      <c r="J132" t="e">
        <v>#N/A</v>
      </c>
      <c r="K132">
        <v>4</v>
      </c>
      <c r="L132" t="e">
        <v>#N/A</v>
      </c>
      <c r="M132">
        <v>-3.7</v>
      </c>
      <c r="N132" t="e">
        <v>#N/A</v>
      </c>
      <c r="O132" t="e">
        <v>#N/A</v>
      </c>
      <c r="P132" t="e">
        <v>#N/A</v>
      </c>
      <c r="Q132">
        <v>6.804</v>
      </c>
      <c r="R132">
        <v>1421</v>
      </c>
      <c r="S132" t="e">
        <v>#N/A</v>
      </c>
      <c r="T132" t="e">
        <v>#N/A</v>
      </c>
      <c r="U132">
        <v>1.96</v>
      </c>
      <c r="V132" t="e">
        <v>#N/A</v>
      </c>
      <c r="W132" t="e">
        <v>#N/A</v>
      </c>
      <c r="X132">
        <v>1548</v>
      </c>
      <c r="Y132">
        <v>31</v>
      </c>
      <c r="Z132">
        <v>-2</v>
      </c>
      <c r="AA132" s="95" t="e">
        <v>#N/A</v>
      </c>
      <c r="AB132" s="95" t="e">
        <v>#N/A</v>
      </c>
      <c r="AC132">
        <v>-3</v>
      </c>
      <c r="AD132">
        <v>-5</v>
      </c>
      <c r="AE132">
        <v>-6</v>
      </c>
      <c r="AF132" t="e">
        <v>#N/A</v>
      </c>
      <c r="AG132">
        <v>2</v>
      </c>
      <c r="AH132" t="s">
        <v>208</v>
      </c>
      <c r="AI132" t="e">
        <v>#N/A</v>
      </c>
      <c r="AJ132">
        <v>15</v>
      </c>
      <c r="AK132">
        <v>1.6</v>
      </c>
      <c r="AL132">
        <v>1.5</v>
      </c>
      <c r="AM132" t="e">
        <v>#N/A</v>
      </c>
      <c r="AN132" t="e">
        <v>#N/A</v>
      </c>
      <c r="AO132" t="e">
        <v>#N/A</v>
      </c>
      <c r="AP132" t="e">
        <v>#N/A</v>
      </c>
    </row>
    <row r="133" spans="1:42" ht="12.75">
      <c r="A133">
        <v>1993</v>
      </c>
      <c r="B133" s="2">
        <v>34101</v>
      </c>
      <c r="C133">
        <v>5</v>
      </c>
      <c r="D133">
        <v>119</v>
      </c>
      <c r="E133">
        <v>132</v>
      </c>
      <c r="F133">
        <v>0</v>
      </c>
      <c r="G133">
        <v>0.9</v>
      </c>
      <c r="H133">
        <v>0.8</v>
      </c>
      <c r="I133">
        <v>3.2</v>
      </c>
      <c r="J133" t="e">
        <v>#N/A</v>
      </c>
      <c r="K133">
        <v>3.2</v>
      </c>
      <c r="L133" t="e">
        <v>#N/A</v>
      </c>
      <c r="M133">
        <v>-6.6</v>
      </c>
      <c r="N133" t="e">
        <v>#N/A</v>
      </c>
      <c r="O133" t="e">
        <v>#N/A</v>
      </c>
      <c r="P133" t="e">
        <v>#N/A</v>
      </c>
      <c r="Q133">
        <v>4.849</v>
      </c>
      <c r="R133">
        <v>1700</v>
      </c>
      <c r="S133" t="e">
        <v>#N/A</v>
      </c>
      <c r="T133" t="e">
        <v>#N/A</v>
      </c>
      <c r="U133">
        <v>1.95</v>
      </c>
      <c r="V133" t="e">
        <v>#N/A</v>
      </c>
      <c r="W133" t="e">
        <v>#N/A</v>
      </c>
      <c r="X133">
        <v>1606</v>
      </c>
      <c r="Y133">
        <v>32</v>
      </c>
      <c r="Z133">
        <v>-1</v>
      </c>
      <c r="AA133" s="95" t="e">
        <v>#N/A</v>
      </c>
      <c r="AB133" s="95" t="e">
        <v>#N/A</v>
      </c>
      <c r="AC133">
        <v>-2</v>
      </c>
      <c r="AD133">
        <v>-4</v>
      </c>
      <c r="AE133">
        <v>-5</v>
      </c>
      <c r="AF133" t="e">
        <v>#N/A</v>
      </c>
      <c r="AG133">
        <v>2</v>
      </c>
      <c r="AH133" t="s">
        <v>208</v>
      </c>
      <c r="AI133" t="e">
        <v>#N/A</v>
      </c>
      <c r="AJ133">
        <v>16</v>
      </c>
      <c r="AK133">
        <v>0.9</v>
      </c>
      <c r="AL133">
        <v>0.8</v>
      </c>
      <c r="AM133" t="e">
        <v>#N/A</v>
      </c>
      <c r="AN133" t="e">
        <v>#N/A</v>
      </c>
      <c r="AO133" t="e">
        <v>#N/A</v>
      </c>
      <c r="AP133" t="e">
        <v>#N/A</v>
      </c>
    </row>
    <row r="134" spans="1:42" ht="12.75">
      <c r="A134">
        <v>1993</v>
      </c>
      <c r="B134" s="2">
        <v>34102</v>
      </c>
      <c r="C134">
        <v>5</v>
      </c>
      <c r="D134">
        <v>119</v>
      </c>
      <c r="E134">
        <v>133</v>
      </c>
      <c r="F134">
        <v>1.27</v>
      </c>
      <c r="G134">
        <v>2.2</v>
      </c>
      <c r="H134">
        <v>2.2</v>
      </c>
      <c r="I134">
        <v>4</v>
      </c>
      <c r="J134" t="e">
        <v>#N/A</v>
      </c>
      <c r="K134">
        <v>4</v>
      </c>
      <c r="L134" t="e">
        <v>#N/A</v>
      </c>
      <c r="M134">
        <v>-6</v>
      </c>
      <c r="N134" t="e">
        <v>#N/A</v>
      </c>
      <c r="O134" t="e">
        <v>#N/A</v>
      </c>
      <c r="P134" t="e">
        <v>#N/A</v>
      </c>
      <c r="Q134">
        <v>4.889</v>
      </c>
      <c r="R134">
        <v>1824</v>
      </c>
      <c r="S134" t="e">
        <v>#N/A</v>
      </c>
      <c r="T134" t="e">
        <v>#N/A</v>
      </c>
      <c r="U134">
        <v>2</v>
      </c>
      <c r="V134" t="e">
        <v>#N/A</v>
      </c>
      <c r="W134" t="e">
        <v>#N/A</v>
      </c>
      <c r="X134">
        <v>2404</v>
      </c>
      <c r="Y134">
        <v>48</v>
      </c>
      <c r="Z134">
        <v>-1</v>
      </c>
      <c r="AA134" s="95" t="e">
        <v>#N/A</v>
      </c>
      <c r="AB134" s="95" t="e">
        <v>#N/A</v>
      </c>
      <c r="AC134">
        <v>-2</v>
      </c>
      <c r="AD134">
        <v>-3</v>
      </c>
      <c r="AE134">
        <v>-5</v>
      </c>
      <c r="AF134" t="e">
        <v>#N/A</v>
      </c>
      <c r="AG134">
        <v>2</v>
      </c>
      <c r="AH134" t="s">
        <v>208</v>
      </c>
      <c r="AI134" t="e">
        <v>#N/A</v>
      </c>
      <c r="AJ134">
        <v>24</v>
      </c>
      <c r="AK134">
        <v>2.2</v>
      </c>
      <c r="AL134">
        <v>2.2</v>
      </c>
      <c r="AM134" t="e">
        <v>#N/A</v>
      </c>
      <c r="AN134" t="e">
        <v>#N/A</v>
      </c>
      <c r="AO134" t="e">
        <v>#N/A</v>
      </c>
      <c r="AP134" t="e">
        <v>#N/A</v>
      </c>
    </row>
    <row r="135" spans="1:42" ht="12.75">
      <c r="A135">
        <v>1993</v>
      </c>
      <c r="B135" s="2">
        <v>34103</v>
      </c>
      <c r="C135">
        <v>5</v>
      </c>
      <c r="D135">
        <v>119</v>
      </c>
      <c r="E135">
        <v>134</v>
      </c>
      <c r="F135">
        <v>2.03</v>
      </c>
      <c r="G135">
        <v>3.8</v>
      </c>
      <c r="H135">
        <v>3.8</v>
      </c>
      <c r="I135">
        <v>6.9</v>
      </c>
      <c r="J135" t="e">
        <v>#N/A</v>
      </c>
      <c r="K135">
        <v>6.9</v>
      </c>
      <c r="L135" t="e">
        <v>#N/A</v>
      </c>
      <c r="M135">
        <v>-2.9</v>
      </c>
      <c r="N135" t="e">
        <v>#N/A</v>
      </c>
      <c r="O135" t="e">
        <v>#N/A</v>
      </c>
      <c r="P135" t="e">
        <v>#N/A</v>
      </c>
      <c r="Q135">
        <v>7.43</v>
      </c>
      <c r="R135">
        <v>1624</v>
      </c>
      <c r="S135" t="e">
        <v>#N/A</v>
      </c>
      <c r="T135" t="e">
        <v>#N/A</v>
      </c>
      <c r="U135">
        <v>2.32</v>
      </c>
      <c r="V135" t="e">
        <v>#N/A</v>
      </c>
      <c r="W135" t="e">
        <v>#N/A</v>
      </c>
      <c r="X135">
        <v>1374</v>
      </c>
      <c r="Y135">
        <v>28</v>
      </c>
      <c r="Z135">
        <v>0</v>
      </c>
      <c r="AA135" s="95" t="e">
        <v>#N/A</v>
      </c>
      <c r="AB135" s="95" t="e">
        <v>#N/A</v>
      </c>
      <c r="AC135">
        <v>-1</v>
      </c>
      <c r="AD135">
        <v>-2</v>
      </c>
      <c r="AE135">
        <v>-4</v>
      </c>
      <c r="AF135" t="e">
        <v>#N/A</v>
      </c>
      <c r="AG135">
        <v>2</v>
      </c>
      <c r="AH135" t="s">
        <v>208</v>
      </c>
      <c r="AI135" t="e">
        <v>#N/A</v>
      </c>
      <c r="AJ135">
        <v>14</v>
      </c>
      <c r="AK135">
        <v>3.8</v>
      </c>
      <c r="AL135">
        <v>3.8</v>
      </c>
      <c r="AM135" t="e">
        <v>#N/A</v>
      </c>
      <c r="AN135" t="e">
        <v>#N/A</v>
      </c>
      <c r="AO135" t="e">
        <v>#N/A</v>
      </c>
      <c r="AP135" t="e">
        <v>#N/A</v>
      </c>
    </row>
    <row r="136" spans="1:42" ht="12.75">
      <c r="A136">
        <v>1993</v>
      </c>
      <c r="B136" s="2">
        <v>34104</v>
      </c>
      <c r="C136">
        <v>5</v>
      </c>
      <c r="D136">
        <v>119</v>
      </c>
      <c r="E136">
        <v>135</v>
      </c>
      <c r="F136">
        <v>0.25</v>
      </c>
      <c r="G136">
        <v>3.8</v>
      </c>
      <c r="H136">
        <v>3.7</v>
      </c>
      <c r="I136">
        <v>6.6</v>
      </c>
      <c r="J136" t="e">
        <v>#N/A</v>
      </c>
      <c r="K136">
        <v>6.6</v>
      </c>
      <c r="L136" t="e">
        <v>#N/A</v>
      </c>
      <c r="M136">
        <v>-0.7</v>
      </c>
      <c r="N136" t="e">
        <v>#N/A</v>
      </c>
      <c r="O136" t="e">
        <v>#N/A</v>
      </c>
      <c r="P136" t="e">
        <v>#N/A</v>
      </c>
      <c r="Q136">
        <v>3.639</v>
      </c>
      <c r="R136">
        <v>1334</v>
      </c>
      <c r="S136" t="e">
        <v>#N/A</v>
      </c>
      <c r="T136" t="e">
        <v>#N/A</v>
      </c>
      <c r="U136">
        <v>1.28</v>
      </c>
      <c r="V136" t="e">
        <v>#N/A</v>
      </c>
      <c r="W136" t="e">
        <v>#N/A</v>
      </c>
      <c r="X136">
        <v>2045</v>
      </c>
      <c r="Y136">
        <v>41</v>
      </c>
      <c r="Z136">
        <v>1</v>
      </c>
      <c r="AA136" s="95" t="e">
        <v>#N/A</v>
      </c>
      <c r="AB136" s="95" t="e">
        <v>#N/A</v>
      </c>
      <c r="AC136">
        <v>-1</v>
      </c>
      <c r="AD136">
        <v>-1</v>
      </c>
      <c r="AE136">
        <v>-4</v>
      </c>
      <c r="AF136" t="e">
        <v>#N/A</v>
      </c>
      <c r="AG136">
        <v>2</v>
      </c>
      <c r="AH136" t="s">
        <v>208</v>
      </c>
      <c r="AI136" t="e">
        <v>#N/A</v>
      </c>
      <c r="AJ136">
        <v>20</v>
      </c>
      <c r="AK136">
        <v>3.8</v>
      </c>
      <c r="AL136">
        <v>3.7</v>
      </c>
      <c r="AM136" t="e">
        <v>#N/A</v>
      </c>
      <c r="AN136" t="e">
        <v>#N/A</v>
      </c>
      <c r="AO136" t="e">
        <v>#N/A</v>
      </c>
      <c r="AP136" t="e">
        <v>#N/A</v>
      </c>
    </row>
    <row r="137" spans="1:42" ht="12.75">
      <c r="A137">
        <v>1993</v>
      </c>
      <c r="B137" s="2">
        <v>34105</v>
      </c>
      <c r="C137">
        <v>5</v>
      </c>
      <c r="D137">
        <v>119</v>
      </c>
      <c r="E137">
        <v>136</v>
      </c>
      <c r="F137">
        <v>0</v>
      </c>
      <c r="G137">
        <v>5.3</v>
      </c>
      <c r="H137">
        <v>5.2</v>
      </c>
      <c r="I137">
        <v>7.4</v>
      </c>
      <c r="J137" t="e">
        <v>#N/A</v>
      </c>
      <c r="K137">
        <v>7.4</v>
      </c>
      <c r="L137" t="e">
        <v>#N/A</v>
      </c>
      <c r="M137">
        <v>-0.8</v>
      </c>
      <c r="N137" t="e">
        <v>#N/A</v>
      </c>
      <c r="O137" t="e">
        <v>#N/A</v>
      </c>
      <c r="P137" t="e">
        <v>#N/A</v>
      </c>
      <c r="Q137">
        <v>4.636</v>
      </c>
      <c r="R137">
        <v>1448</v>
      </c>
      <c r="S137" t="e">
        <v>#N/A</v>
      </c>
      <c r="T137" t="e">
        <v>#N/A</v>
      </c>
      <c r="U137">
        <v>1.74</v>
      </c>
      <c r="V137" t="e">
        <v>#N/A</v>
      </c>
      <c r="W137" t="e">
        <v>#N/A</v>
      </c>
      <c r="X137">
        <v>2500</v>
      </c>
      <c r="Y137">
        <v>50</v>
      </c>
      <c r="Z137">
        <v>2</v>
      </c>
      <c r="AA137" s="95" t="e">
        <v>#N/A</v>
      </c>
      <c r="AB137" s="95" t="e">
        <v>#N/A</v>
      </c>
      <c r="AC137">
        <v>-1</v>
      </c>
      <c r="AD137">
        <v>-1</v>
      </c>
      <c r="AE137">
        <v>-4</v>
      </c>
      <c r="AF137" t="e">
        <v>#N/A</v>
      </c>
      <c r="AG137">
        <v>2</v>
      </c>
      <c r="AH137" t="s">
        <v>208</v>
      </c>
      <c r="AI137" t="e">
        <v>#N/A</v>
      </c>
      <c r="AJ137">
        <v>25</v>
      </c>
      <c r="AK137">
        <v>5.3</v>
      </c>
      <c r="AL137">
        <v>5.2</v>
      </c>
      <c r="AM137" t="e">
        <v>#N/A</v>
      </c>
      <c r="AN137" t="e">
        <v>#N/A</v>
      </c>
      <c r="AO137" t="e">
        <v>#N/A</v>
      </c>
      <c r="AP137" t="e">
        <v>#N/A</v>
      </c>
    </row>
    <row r="138" spans="1:42" ht="12.75">
      <c r="A138">
        <v>1993</v>
      </c>
      <c r="B138" s="2">
        <v>34106</v>
      </c>
      <c r="C138">
        <v>5</v>
      </c>
      <c r="D138">
        <v>119</v>
      </c>
      <c r="E138">
        <v>137</v>
      </c>
      <c r="F138">
        <v>0</v>
      </c>
      <c r="G138">
        <v>6.7</v>
      </c>
      <c r="H138">
        <v>6.7</v>
      </c>
      <c r="I138">
        <v>8.3</v>
      </c>
      <c r="J138" t="e">
        <v>#N/A</v>
      </c>
      <c r="K138">
        <v>8.3</v>
      </c>
      <c r="L138" t="e">
        <v>#N/A</v>
      </c>
      <c r="M138">
        <v>1.9</v>
      </c>
      <c r="N138" t="e">
        <v>#N/A</v>
      </c>
      <c r="O138" t="e">
        <v>#N/A</v>
      </c>
      <c r="P138" t="e">
        <v>#N/A</v>
      </c>
      <c r="Q138">
        <v>7.96</v>
      </c>
      <c r="R138" s="97">
        <v>823</v>
      </c>
      <c r="S138" t="e">
        <v>#N/A</v>
      </c>
      <c r="T138" t="e">
        <v>#N/A</v>
      </c>
      <c r="U138">
        <v>4.17</v>
      </c>
      <c r="V138" t="e">
        <v>#N/A</v>
      </c>
      <c r="W138" t="e">
        <v>#N/A</v>
      </c>
      <c r="X138">
        <v>2547</v>
      </c>
      <c r="Y138">
        <v>51</v>
      </c>
      <c r="Z138">
        <v>2</v>
      </c>
      <c r="AA138" s="95" t="e">
        <v>#N/A</v>
      </c>
      <c r="AB138" s="95" t="e">
        <v>#N/A</v>
      </c>
      <c r="AC138">
        <v>0</v>
      </c>
      <c r="AD138">
        <v>-1</v>
      </c>
      <c r="AE138">
        <v>-3</v>
      </c>
      <c r="AF138" t="e">
        <v>#N/A</v>
      </c>
      <c r="AG138">
        <v>1</v>
      </c>
      <c r="AH138" t="s">
        <v>208</v>
      </c>
      <c r="AI138" t="e">
        <v>#N/A</v>
      </c>
      <c r="AJ138">
        <v>25</v>
      </c>
      <c r="AK138">
        <v>6.7</v>
      </c>
      <c r="AL138">
        <v>6.7</v>
      </c>
      <c r="AM138">
        <v>0</v>
      </c>
      <c r="AN138">
        <v>-3</v>
      </c>
      <c r="AO138">
        <v>-3</v>
      </c>
      <c r="AP138">
        <v>-5</v>
      </c>
    </row>
    <row r="139" spans="1:42" ht="12.75">
      <c r="A139">
        <v>1993</v>
      </c>
      <c r="B139" s="2">
        <v>34107</v>
      </c>
      <c r="C139">
        <v>5</v>
      </c>
      <c r="D139">
        <v>119</v>
      </c>
      <c r="E139">
        <v>138</v>
      </c>
      <c r="F139">
        <v>0</v>
      </c>
      <c r="G139">
        <v>7.9</v>
      </c>
      <c r="H139">
        <v>7.8</v>
      </c>
      <c r="I139">
        <v>12.5</v>
      </c>
      <c r="J139" t="e">
        <v>#N/A</v>
      </c>
      <c r="K139">
        <v>12.5</v>
      </c>
      <c r="L139" t="e">
        <v>#N/A</v>
      </c>
      <c r="M139">
        <v>0.6</v>
      </c>
      <c r="N139" t="e">
        <v>#N/A</v>
      </c>
      <c r="O139" t="e">
        <v>#N/A</v>
      </c>
      <c r="P139" t="e">
        <v>#N/A</v>
      </c>
      <c r="Q139">
        <v>6.578</v>
      </c>
      <c r="R139" s="97">
        <v>49</v>
      </c>
      <c r="S139" t="e">
        <v>#N/A</v>
      </c>
      <c r="T139" t="e">
        <v>#N/A</v>
      </c>
      <c r="U139">
        <v>3.01</v>
      </c>
      <c r="V139" t="e">
        <v>#N/A</v>
      </c>
      <c r="W139" t="e">
        <v>#N/A</v>
      </c>
      <c r="X139">
        <v>2551</v>
      </c>
      <c r="Y139">
        <v>51</v>
      </c>
      <c r="Z139">
        <v>3</v>
      </c>
      <c r="AA139" s="95" t="e">
        <v>#N/A</v>
      </c>
      <c r="AB139" s="95" t="e">
        <v>#N/A</v>
      </c>
      <c r="AC139">
        <v>0</v>
      </c>
      <c r="AD139">
        <v>-1</v>
      </c>
      <c r="AE139">
        <v>-3</v>
      </c>
      <c r="AF139" t="e">
        <v>#N/A</v>
      </c>
      <c r="AG139">
        <v>1</v>
      </c>
      <c r="AH139" t="s">
        <v>208</v>
      </c>
      <c r="AI139" t="e">
        <v>#N/A</v>
      </c>
      <c r="AJ139">
        <v>26</v>
      </c>
      <c r="AK139">
        <v>7.9</v>
      </c>
      <c r="AL139">
        <v>7.8</v>
      </c>
      <c r="AM139">
        <v>2</v>
      </c>
      <c r="AN139">
        <v>-2</v>
      </c>
      <c r="AO139">
        <v>-2</v>
      </c>
      <c r="AP139">
        <v>-4</v>
      </c>
    </row>
    <row r="140" spans="1:42" ht="12.75">
      <c r="A140">
        <v>1993</v>
      </c>
      <c r="B140" s="2">
        <v>34108</v>
      </c>
      <c r="C140">
        <v>5</v>
      </c>
      <c r="D140">
        <v>119</v>
      </c>
      <c r="E140">
        <v>139</v>
      </c>
      <c r="F140">
        <v>0</v>
      </c>
      <c r="G140">
        <v>7.4</v>
      </c>
      <c r="H140">
        <v>7.3</v>
      </c>
      <c r="I140">
        <v>10.2</v>
      </c>
      <c r="J140" t="e">
        <v>#N/A</v>
      </c>
      <c r="K140">
        <v>10.2</v>
      </c>
      <c r="L140" t="e">
        <v>#N/A</v>
      </c>
      <c r="M140">
        <v>0.7</v>
      </c>
      <c r="N140" t="e">
        <v>#N/A</v>
      </c>
      <c r="O140" t="e">
        <v>#N/A</v>
      </c>
      <c r="P140" t="e">
        <v>#N/A</v>
      </c>
      <c r="Q140">
        <v>5.966</v>
      </c>
      <c r="R140">
        <v>1603</v>
      </c>
      <c r="S140" t="e">
        <v>#N/A</v>
      </c>
      <c r="T140" t="e">
        <v>#N/A</v>
      </c>
      <c r="U140">
        <v>2.67</v>
      </c>
      <c r="V140" t="e">
        <v>#N/A</v>
      </c>
      <c r="W140" t="e">
        <v>#N/A</v>
      </c>
      <c r="X140">
        <v>2557</v>
      </c>
      <c r="Y140">
        <v>51</v>
      </c>
      <c r="Z140">
        <v>4</v>
      </c>
      <c r="AA140" s="95" t="e">
        <v>#N/A</v>
      </c>
      <c r="AB140" s="95" t="e">
        <v>#N/A</v>
      </c>
      <c r="AC140">
        <v>0</v>
      </c>
      <c r="AD140">
        <v>-1</v>
      </c>
      <c r="AE140">
        <v>-3</v>
      </c>
      <c r="AF140" t="e">
        <v>#N/A</v>
      </c>
      <c r="AG140">
        <v>1</v>
      </c>
      <c r="AH140" t="s">
        <v>208</v>
      </c>
      <c r="AI140" t="e">
        <v>#N/A</v>
      </c>
      <c r="AJ140">
        <v>26</v>
      </c>
      <c r="AK140">
        <v>7.4</v>
      </c>
      <c r="AL140">
        <v>7.3</v>
      </c>
      <c r="AM140">
        <v>3</v>
      </c>
      <c r="AN140">
        <v>-2</v>
      </c>
      <c r="AO140">
        <v>-2</v>
      </c>
      <c r="AP140">
        <v>-3</v>
      </c>
    </row>
    <row r="141" spans="1:42" ht="12.75">
      <c r="A141">
        <v>1993</v>
      </c>
      <c r="B141" s="2">
        <v>34109</v>
      </c>
      <c r="C141">
        <v>5</v>
      </c>
      <c r="D141">
        <v>119</v>
      </c>
      <c r="E141">
        <v>140</v>
      </c>
      <c r="F141">
        <v>0</v>
      </c>
      <c r="G141">
        <v>3.3</v>
      </c>
      <c r="H141">
        <v>3.3</v>
      </c>
      <c r="I141">
        <v>8.9</v>
      </c>
      <c r="J141" t="e">
        <v>#N/A</v>
      </c>
      <c r="K141">
        <v>8.9</v>
      </c>
      <c r="L141" t="e">
        <v>#N/A</v>
      </c>
      <c r="M141">
        <v>-8</v>
      </c>
      <c r="N141" t="e">
        <v>#N/A</v>
      </c>
      <c r="O141" t="e">
        <v>#N/A</v>
      </c>
      <c r="P141" t="e">
        <v>#N/A</v>
      </c>
      <c r="Q141">
        <v>6.379</v>
      </c>
      <c r="R141">
        <v>1728</v>
      </c>
      <c r="S141" t="e">
        <v>#N/A</v>
      </c>
      <c r="T141" t="e">
        <v>#N/A</v>
      </c>
      <c r="U141">
        <v>3.24</v>
      </c>
      <c r="V141" t="e">
        <v>#N/A</v>
      </c>
      <c r="W141" t="e">
        <v>#N/A</v>
      </c>
      <c r="X141">
        <v>2354</v>
      </c>
      <c r="Y141">
        <v>47</v>
      </c>
      <c r="Z141">
        <v>3</v>
      </c>
      <c r="AA141" s="95" t="e">
        <v>#N/A</v>
      </c>
      <c r="AB141" s="95" t="e">
        <v>#N/A</v>
      </c>
      <c r="AC141">
        <v>0</v>
      </c>
      <c r="AD141">
        <v>-1</v>
      </c>
      <c r="AE141">
        <v>-3</v>
      </c>
      <c r="AF141" t="e">
        <v>#N/A</v>
      </c>
      <c r="AG141">
        <v>1</v>
      </c>
      <c r="AH141" t="s">
        <v>208</v>
      </c>
      <c r="AI141" t="e">
        <v>#N/A</v>
      </c>
      <c r="AJ141">
        <v>24</v>
      </c>
      <c r="AK141">
        <v>3.3</v>
      </c>
      <c r="AL141">
        <v>3.3</v>
      </c>
      <c r="AM141">
        <v>3</v>
      </c>
      <c r="AN141">
        <v>-2</v>
      </c>
      <c r="AO141">
        <v>-2</v>
      </c>
      <c r="AP141">
        <v>-3</v>
      </c>
    </row>
    <row r="142" spans="1:42" ht="12.75">
      <c r="A142">
        <v>1993</v>
      </c>
      <c r="B142" s="2">
        <v>34110</v>
      </c>
      <c r="C142">
        <v>5</v>
      </c>
      <c r="D142">
        <v>119</v>
      </c>
      <c r="E142">
        <v>141</v>
      </c>
      <c r="F142">
        <v>0</v>
      </c>
      <c r="G142">
        <v>-8.4</v>
      </c>
      <c r="H142">
        <v>-7.8</v>
      </c>
      <c r="I142">
        <v>-3.8</v>
      </c>
      <c r="J142" t="e">
        <v>#N/A</v>
      </c>
      <c r="K142">
        <v>-3.8</v>
      </c>
      <c r="L142" t="e">
        <v>#N/A</v>
      </c>
      <c r="M142">
        <v>-12.3</v>
      </c>
      <c r="N142" t="e">
        <v>#N/A</v>
      </c>
      <c r="O142" t="e">
        <v>#N/A</v>
      </c>
      <c r="P142" t="e">
        <v>#N/A</v>
      </c>
      <c r="Q142">
        <v>4.57</v>
      </c>
      <c r="R142" s="97">
        <v>215</v>
      </c>
      <c r="S142" t="e">
        <v>#N/A</v>
      </c>
      <c r="T142" t="e">
        <v>#N/A</v>
      </c>
      <c r="U142">
        <v>2.6</v>
      </c>
      <c r="V142" t="e">
        <v>#N/A</v>
      </c>
      <c r="W142" t="e">
        <v>#N/A</v>
      </c>
      <c r="X142">
        <v>1824</v>
      </c>
      <c r="Y142">
        <v>36</v>
      </c>
      <c r="Z142">
        <v>1</v>
      </c>
      <c r="AA142" s="95" t="e">
        <v>#N/A</v>
      </c>
      <c r="AB142" s="95" t="e">
        <v>#N/A</v>
      </c>
      <c r="AC142">
        <v>0</v>
      </c>
      <c r="AD142">
        <v>-1</v>
      </c>
      <c r="AE142">
        <v>-3</v>
      </c>
      <c r="AF142" t="e">
        <v>#N/A</v>
      </c>
      <c r="AG142">
        <v>2</v>
      </c>
      <c r="AH142" t="s">
        <v>208</v>
      </c>
      <c r="AI142" t="e">
        <v>#N/A</v>
      </c>
      <c r="AJ142">
        <v>18</v>
      </c>
      <c r="AK142">
        <v>-8.4</v>
      </c>
      <c r="AL142">
        <v>-7.8</v>
      </c>
      <c r="AM142">
        <v>0</v>
      </c>
      <c r="AN142">
        <v>-2</v>
      </c>
      <c r="AO142">
        <v>-2</v>
      </c>
      <c r="AP142">
        <v>-3</v>
      </c>
    </row>
    <row r="143" spans="1:42" ht="12.75">
      <c r="A143">
        <v>1993</v>
      </c>
      <c r="B143" s="2">
        <v>34111</v>
      </c>
      <c r="C143">
        <v>5</v>
      </c>
      <c r="D143">
        <v>119</v>
      </c>
      <c r="E143">
        <v>142</v>
      </c>
      <c r="F143">
        <v>0</v>
      </c>
      <c r="G143">
        <v>0.5</v>
      </c>
      <c r="H143">
        <v>0.4</v>
      </c>
      <c r="I143">
        <v>4.2</v>
      </c>
      <c r="J143" t="e">
        <v>#N/A</v>
      </c>
      <c r="K143">
        <v>4.2</v>
      </c>
      <c r="L143" t="e">
        <v>#N/A</v>
      </c>
      <c r="M143">
        <v>-6.5</v>
      </c>
      <c r="N143" t="e">
        <v>#N/A</v>
      </c>
      <c r="O143" t="e">
        <v>#N/A</v>
      </c>
      <c r="P143" t="e">
        <v>#N/A</v>
      </c>
      <c r="Q143">
        <v>5.567</v>
      </c>
      <c r="R143" s="97">
        <v>552</v>
      </c>
      <c r="S143" t="e">
        <v>#N/A</v>
      </c>
      <c r="T143" t="e">
        <v>#N/A</v>
      </c>
      <c r="U143">
        <v>2.43</v>
      </c>
      <c r="V143" t="e">
        <v>#N/A</v>
      </c>
      <c r="W143" t="e">
        <v>#N/A</v>
      </c>
      <c r="X143">
        <v>2557</v>
      </c>
      <c r="Y143">
        <v>51</v>
      </c>
      <c r="Z143">
        <v>2</v>
      </c>
      <c r="AA143" s="95" t="e">
        <v>#N/A</v>
      </c>
      <c r="AB143" s="95" t="e">
        <v>#N/A</v>
      </c>
      <c r="AC143">
        <v>0</v>
      </c>
      <c r="AD143">
        <v>-1</v>
      </c>
      <c r="AE143">
        <v>-3</v>
      </c>
      <c r="AF143" t="e">
        <v>#N/A</v>
      </c>
      <c r="AG143">
        <v>2</v>
      </c>
      <c r="AH143" t="s">
        <v>208</v>
      </c>
      <c r="AI143" t="e">
        <v>#N/A</v>
      </c>
      <c r="AJ143">
        <v>26</v>
      </c>
      <c r="AK143">
        <v>0.5</v>
      </c>
      <c r="AL143">
        <v>0.4</v>
      </c>
      <c r="AM143">
        <v>1</v>
      </c>
      <c r="AN143">
        <v>-1</v>
      </c>
      <c r="AO143">
        <v>-2</v>
      </c>
      <c r="AP143">
        <v>-3</v>
      </c>
    </row>
    <row r="144" spans="1:42" ht="12.75">
      <c r="A144">
        <v>1993</v>
      </c>
      <c r="B144" s="2">
        <v>34112</v>
      </c>
      <c r="C144">
        <v>5</v>
      </c>
      <c r="D144">
        <v>119</v>
      </c>
      <c r="E144">
        <v>143</v>
      </c>
      <c r="F144">
        <v>0</v>
      </c>
      <c r="G144">
        <v>-0.3</v>
      </c>
      <c r="H144">
        <v>-0.3</v>
      </c>
      <c r="I144">
        <v>3.6</v>
      </c>
      <c r="J144" t="e">
        <v>#N/A</v>
      </c>
      <c r="K144">
        <v>3.6</v>
      </c>
      <c r="L144" t="e">
        <v>#N/A</v>
      </c>
      <c r="M144">
        <v>-9</v>
      </c>
      <c r="N144" t="e">
        <v>#N/A</v>
      </c>
      <c r="O144" t="e">
        <v>#N/A</v>
      </c>
      <c r="P144" t="e">
        <v>#N/A</v>
      </c>
      <c r="Q144">
        <v>4.61</v>
      </c>
      <c r="R144">
        <v>1936</v>
      </c>
      <c r="S144" t="e">
        <v>#N/A</v>
      </c>
      <c r="T144" t="e">
        <v>#N/A</v>
      </c>
      <c r="U144">
        <v>2.03</v>
      </c>
      <c r="V144" t="e">
        <v>#N/A</v>
      </c>
      <c r="W144" t="e">
        <v>#N/A</v>
      </c>
      <c r="X144">
        <v>2381</v>
      </c>
      <c r="Y144">
        <v>48</v>
      </c>
      <c r="Z144">
        <v>3</v>
      </c>
      <c r="AA144" s="95" t="e">
        <v>#N/A</v>
      </c>
      <c r="AB144" s="95" t="e">
        <v>#N/A</v>
      </c>
      <c r="AC144">
        <v>0</v>
      </c>
      <c r="AD144">
        <v>-1</v>
      </c>
      <c r="AE144">
        <v>-3</v>
      </c>
      <c r="AF144" t="e">
        <v>#N/A</v>
      </c>
      <c r="AG144">
        <v>2</v>
      </c>
      <c r="AH144" t="s">
        <v>208</v>
      </c>
      <c r="AI144" t="e">
        <v>#N/A</v>
      </c>
      <c r="AJ144">
        <v>24</v>
      </c>
      <c r="AK144">
        <v>-0.3</v>
      </c>
      <c r="AL144">
        <v>-0.3</v>
      </c>
      <c r="AM144">
        <v>2</v>
      </c>
      <c r="AN144">
        <v>-1</v>
      </c>
      <c r="AO144">
        <v>-2</v>
      </c>
      <c r="AP144">
        <v>-3</v>
      </c>
    </row>
    <row r="145" spans="1:42" ht="12.75">
      <c r="A145">
        <v>1993</v>
      </c>
      <c r="B145" s="2">
        <v>34113</v>
      </c>
      <c r="C145">
        <v>5</v>
      </c>
      <c r="D145">
        <v>119</v>
      </c>
      <c r="E145">
        <v>144</v>
      </c>
      <c r="F145">
        <v>0.51</v>
      </c>
      <c r="G145">
        <v>4.8</v>
      </c>
      <c r="H145">
        <v>4.8</v>
      </c>
      <c r="I145">
        <v>8.4</v>
      </c>
      <c r="J145" t="e">
        <v>#N/A</v>
      </c>
      <c r="K145">
        <v>8.4</v>
      </c>
      <c r="L145" t="e">
        <v>#N/A</v>
      </c>
      <c r="M145">
        <v>-4.1</v>
      </c>
      <c r="N145" t="e">
        <v>#N/A</v>
      </c>
      <c r="O145" t="e">
        <v>#N/A</v>
      </c>
      <c r="P145" t="e">
        <v>#N/A</v>
      </c>
      <c r="Q145">
        <v>3.785</v>
      </c>
      <c r="R145">
        <v>1430</v>
      </c>
      <c r="S145" t="e">
        <v>#N/A</v>
      </c>
      <c r="T145" t="e">
        <v>#N/A</v>
      </c>
      <c r="U145">
        <v>1.74</v>
      </c>
      <c r="V145" t="e">
        <v>#N/A</v>
      </c>
      <c r="W145" t="e">
        <v>#N/A</v>
      </c>
      <c r="X145">
        <v>2316</v>
      </c>
      <c r="Y145">
        <v>46</v>
      </c>
      <c r="Z145">
        <v>3</v>
      </c>
      <c r="AA145" s="95" t="e">
        <v>#N/A</v>
      </c>
      <c r="AB145" s="95" t="e">
        <v>#N/A</v>
      </c>
      <c r="AC145">
        <v>0</v>
      </c>
      <c r="AD145">
        <v>-1</v>
      </c>
      <c r="AE145">
        <v>-2</v>
      </c>
      <c r="AF145" t="e">
        <v>#N/A</v>
      </c>
      <c r="AG145">
        <v>2</v>
      </c>
      <c r="AH145" t="s">
        <v>208</v>
      </c>
      <c r="AI145" t="e">
        <v>#N/A</v>
      </c>
      <c r="AJ145">
        <v>23</v>
      </c>
      <c r="AK145">
        <v>4.8</v>
      </c>
      <c r="AL145">
        <v>4.8</v>
      </c>
      <c r="AM145">
        <v>2</v>
      </c>
      <c r="AN145">
        <v>-1</v>
      </c>
      <c r="AO145">
        <v>-1</v>
      </c>
      <c r="AP145">
        <v>-3</v>
      </c>
    </row>
    <row r="146" spans="1:42" ht="12.75">
      <c r="A146">
        <v>1993</v>
      </c>
      <c r="B146" s="2">
        <v>34114</v>
      </c>
      <c r="C146">
        <v>5</v>
      </c>
      <c r="D146">
        <v>119</v>
      </c>
      <c r="E146">
        <v>145</v>
      </c>
      <c r="F146">
        <v>0</v>
      </c>
      <c r="G146">
        <v>8.7</v>
      </c>
      <c r="H146">
        <v>8.7</v>
      </c>
      <c r="I146">
        <v>12.4</v>
      </c>
      <c r="J146" t="e">
        <v>#N/A</v>
      </c>
      <c r="K146">
        <v>12.4</v>
      </c>
      <c r="L146" t="e">
        <v>#N/A</v>
      </c>
      <c r="M146">
        <v>0.5</v>
      </c>
      <c r="N146" t="e">
        <v>#N/A</v>
      </c>
      <c r="O146" t="e">
        <v>#N/A</v>
      </c>
      <c r="P146" t="e">
        <v>#N/A</v>
      </c>
      <c r="Q146">
        <v>4.916</v>
      </c>
      <c r="R146" s="97">
        <v>731</v>
      </c>
      <c r="S146" t="e">
        <v>#N/A</v>
      </c>
      <c r="T146" t="e">
        <v>#N/A</v>
      </c>
      <c r="U146">
        <v>2.4</v>
      </c>
      <c r="V146" t="e">
        <v>#N/A</v>
      </c>
      <c r="W146" t="e">
        <v>#N/A</v>
      </c>
      <c r="X146">
        <v>2300</v>
      </c>
      <c r="Y146">
        <v>46</v>
      </c>
      <c r="Z146">
        <v>4</v>
      </c>
      <c r="AA146" s="95" t="e">
        <v>#N/A</v>
      </c>
      <c r="AB146" s="95" t="e">
        <v>#N/A</v>
      </c>
      <c r="AC146">
        <v>0</v>
      </c>
      <c r="AD146">
        <v>0</v>
      </c>
      <c r="AE146">
        <v>-2</v>
      </c>
      <c r="AF146" t="e">
        <v>#N/A</v>
      </c>
      <c r="AG146">
        <v>2</v>
      </c>
      <c r="AH146" t="s">
        <v>208</v>
      </c>
      <c r="AI146" t="e">
        <v>#N/A</v>
      </c>
      <c r="AJ146">
        <v>23</v>
      </c>
      <c r="AK146">
        <v>8.7</v>
      </c>
      <c r="AL146">
        <v>8.7</v>
      </c>
      <c r="AM146">
        <v>4</v>
      </c>
      <c r="AN146">
        <v>-1</v>
      </c>
      <c r="AO146">
        <v>-1</v>
      </c>
      <c r="AP146">
        <v>-2</v>
      </c>
    </row>
    <row r="147" spans="1:42" ht="12.75">
      <c r="A147">
        <v>1993</v>
      </c>
      <c r="B147" s="2">
        <v>34115</v>
      </c>
      <c r="C147">
        <v>5</v>
      </c>
      <c r="D147">
        <v>119</v>
      </c>
      <c r="E147">
        <v>146</v>
      </c>
      <c r="F147">
        <v>4.83</v>
      </c>
      <c r="G147">
        <v>8.4</v>
      </c>
      <c r="H147">
        <v>8.3</v>
      </c>
      <c r="I147">
        <v>11.6</v>
      </c>
      <c r="J147" t="e">
        <v>#N/A</v>
      </c>
      <c r="K147">
        <v>11.6</v>
      </c>
      <c r="L147" t="e">
        <v>#N/A</v>
      </c>
      <c r="M147">
        <v>4</v>
      </c>
      <c r="N147" t="e">
        <v>#N/A</v>
      </c>
      <c r="O147" t="e">
        <v>#N/A</v>
      </c>
      <c r="P147" t="e">
        <v>#N/A</v>
      </c>
      <c r="Q147">
        <v>5.102</v>
      </c>
      <c r="R147">
        <v>1701</v>
      </c>
      <c r="S147" t="e">
        <v>#N/A</v>
      </c>
      <c r="T147" t="e">
        <v>#N/A</v>
      </c>
      <c r="U147">
        <v>2.13</v>
      </c>
      <c r="V147" t="e">
        <v>#N/A</v>
      </c>
      <c r="W147" t="e">
        <v>#N/A</v>
      </c>
      <c r="X147">
        <v>1280</v>
      </c>
      <c r="Y147">
        <v>26</v>
      </c>
      <c r="Z147">
        <v>4</v>
      </c>
      <c r="AA147" s="95" t="e">
        <v>#N/A</v>
      </c>
      <c r="AB147" s="95" t="e">
        <v>#N/A</v>
      </c>
      <c r="AC147">
        <v>0</v>
      </c>
      <c r="AD147">
        <v>0</v>
      </c>
      <c r="AE147">
        <v>-2</v>
      </c>
      <c r="AF147" t="e">
        <v>#N/A</v>
      </c>
      <c r="AG147">
        <v>2</v>
      </c>
      <c r="AH147" t="s">
        <v>208</v>
      </c>
      <c r="AI147" t="e">
        <v>#N/A</v>
      </c>
      <c r="AJ147">
        <v>13</v>
      </c>
      <c r="AK147">
        <v>8.4</v>
      </c>
      <c r="AL147">
        <v>8.3</v>
      </c>
      <c r="AM147">
        <v>4</v>
      </c>
      <c r="AN147">
        <v>-1</v>
      </c>
      <c r="AO147">
        <v>-1</v>
      </c>
      <c r="AP147">
        <v>-2</v>
      </c>
    </row>
    <row r="148" spans="1:42" ht="12.75">
      <c r="A148">
        <v>1993</v>
      </c>
      <c r="B148" s="2">
        <v>34116</v>
      </c>
      <c r="C148">
        <v>5</v>
      </c>
      <c r="D148">
        <v>119</v>
      </c>
      <c r="E148">
        <v>147</v>
      </c>
      <c r="F148">
        <v>3.05</v>
      </c>
      <c r="G148">
        <v>5.6</v>
      </c>
      <c r="H148">
        <v>5.5</v>
      </c>
      <c r="I148">
        <v>7</v>
      </c>
      <c r="J148" t="e">
        <v>#N/A</v>
      </c>
      <c r="K148">
        <v>7</v>
      </c>
      <c r="L148" t="e">
        <v>#N/A</v>
      </c>
      <c r="M148">
        <v>2.1</v>
      </c>
      <c r="N148" t="e">
        <v>#N/A</v>
      </c>
      <c r="O148" t="e">
        <v>#N/A</v>
      </c>
      <c r="P148" t="e">
        <v>#N/A</v>
      </c>
      <c r="Q148">
        <v>4.104</v>
      </c>
      <c r="R148">
        <v>1711</v>
      </c>
      <c r="S148" t="e">
        <v>#N/A</v>
      </c>
      <c r="T148" t="e">
        <v>#N/A</v>
      </c>
      <c r="U148">
        <v>1.55</v>
      </c>
      <c r="V148" t="e">
        <v>#N/A</v>
      </c>
      <c r="W148" t="e">
        <v>#N/A</v>
      </c>
      <c r="X148">
        <v>1398</v>
      </c>
      <c r="Y148">
        <v>28</v>
      </c>
      <c r="Z148">
        <v>3</v>
      </c>
      <c r="AA148" s="95" t="e">
        <v>#N/A</v>
      </c>
      <c r="AB148" s="95" t="e">
        <v>#N/A</v>
      </c>
      <c r="AC148">
        <v>0</v>
      </c>
      <c r="AD148">
        <v>0</v>
      </c>
      <c r="AE148">
        <v>-2</v>
      </c>
      <c r="AF148" t="e">
        <v>#N/A</v>
      </c>
      <c r="AG148">
        <v>3</v>
      </c>
      <c r="AH148" t="s">
        <v>208</v>
      </c>
      <c r="AI148" t="e">
        <v>#N/A</v>
      </c>
      <c r="AJ148">
        <v>14</v>
      </c>
      <c r="AK148">
        <v>5.6</v>
      </c>
      <c r="AL148">
        <v>5.5</v>
      </c>
      <c r="AM148">
        <v>3</v>
      </c>
      <c r="AN148">
        <v>-1</v>
      </c>
      <c r="AO148">
        <v>-1</v>
      </c>
      <c r="AP148">
        <v>-2</v>
      </c>
    </row>
    <row r="149" spans="1:42" ht="12.75">
      <c r="A149">
        <v>1993</v>
      </c>
      <c r="B149" s="2">
        <v>34117</v>
      </c>
      <c r="C149">
        <v>5</v>
      </c>
      <c r="D149">
        <v>119</v>
      </c>
      <c r="E149">
        <v>148</v>
      </c>
      <c r="F149">
        <v>0</v>
      </c>
      <c r="G149">
        <v>7.7</v>
      </c>
      <c r="H149">
        <v>7.6</v>
      </c>
      <c r="I149">
        <v>10.5</v>
      </c>
      <c r="J149" t="e">
        <v>#N/A</v>
      </c>
      <c r="K149">
        <v>10.5</v>
      </c>
      <c r="L149" t="e">
        <v>#N/A</v>
      </c>
      <c r="M149">
        <v>0.8</v>
      </c>
      <c r="N149" t="e">
        <v>#N/A</v>
      </c>
      <c r="O149" t="e">
        <v>#N/A</v>
      </c>
      <c r="P149" t="e">
        <v>#N/A</v>
      </c>
      <c r="Q149">
        <v>5.461</v>
      </c>
      <c r="R149">
        <v>1510</v>
      </c>
      <c r="S149" t="e">
        <v>#N/A</v>
      </c>
      <c r="T149" t="e">
        <v>#N/A</v>
      </c>
      <c r="U149">
        <v>2.44</v>
      </c>
      <c r="V149" t="e">
        <v>#N/A</v>
      </c>
      <c r="W149" t="e">
        <v>#N/A</v>
      </c>
      <c r="X149">
        <v>2551</v>
      </c>
      <c r="Y149">
        <v>51</v>
      </c>
      <c r="Z149">
        <v>4</v>
      </c>
      <c r="AA149" s="95" t="e">
        <v>#N/A</v>
      </c>
      <c r="AB149" s="95" t="e">
        <v>#N/A</v>
      </c>
      <c r="AC149">
        <v>0</v>
      </c>
      <c r="AD149">
        <v>0</v>
      </c>
      <c r="AE149">
        <v>-2</v>
      </c>
      <c r="AF149" t="e">
        <v>#N/A</v>
      </c>
      <c r="AG149">
        <v>3</v>
      </c>
      <c r="AH149" t="s">
        <v>208</v>
      </c>
      <c r="AI149" t="e">
        <v>#N/A</v>
      </c>
      <c r="AJ149">
        <v>26</v>
      </c>
      <c r="AK149">
        <v>7.7</v>
      </c>
      <c r="AL149">
        <v>7.6</v>
      </c>
      <c r="AM149">
        <v>4</v>
      </c>
      <c r="AN149">
        <v>-1</v>
      </c>
      <c r="AO149">
        <v>-1</v>
      </c>
      <c r="AP149">
        <v>-2</v>
      </c>
    </row>
    <row r="150" spans="1:42" ht="12.75">
      <c r="A150">
        <v>1993</v>
      </c>
      <c r="B150" s="2">
        <v>34118</v>
      </c>
      <c r="C150">
        <v>5</v>
      </c>
      <c r="D150">
        <v>119</v>
      </c>
      <c r="E150">
        <v>149</v>
      </c>
      <c r="F150">
        <v>0</v>
      </c>
      <c r="G150">
        <v>11.7</v>
      </c>
      <c r="H150">
        <v>11.6</v>
      </c>
      <c r="I150">
        <v>15.6</v>
      </c>
      <c r="J150" t="e">
        <v>#N/A</v>
      </c>
      <c r="K150">
        <v>15.6</v>
      </c>
      <c r="L150" t="e">
        <v>#N/A</v>
      </c>
      <c r="M150">
        <v>1.5</v>
      </c>
      <c r="N150" t="e">
        <v>#N/A</v>
      </c>
      <c r="O150" t="e">
        <v>#N/A</v>
      </c>
      <c r="P150" t="e">
        <v>#N/A</v>
      </c>
      <c r="Q150">
        <v>3.785</v>
      </c>
      <c r="R150">
        <v>1442</v>
      </c>
      <c r="S150" t="e">
        <v>#N/A</v>
      </c>
      <c r="T150" t="e">
        <v>#N/A</v>
      </c>
      <c r="U150">
        <v>1.7</v>
      </c>
      <c r="V150" t="e">
        <v>#N/A</v>
      </c>
      <c r="W150" t="e">
        <v>#N/A</v>
      </c>
      <c r="X150">
        <v>2703</v>
      </c>
      <c r="Y150">
        <v>54</v>
      </c>
      <c r="Z150">
        <v>6</v>
      </c>
      <c r="AA150" s="95" t="e">
        <v>#N/A</v>
      </c>
      <c r="AB150" s="95" t="e">
        <v>#N/A</v>
      </c>
      <c r="AC150">
        <v>0</v>
      </c>
      <c r="AD150">
        <v>0</v>
      </c>
      <c r="AE150">
        <v>-2</v>
      </c>
      <c r="AF150" t="e">
        <v>#N/A</v>
      </c>
      <c r="AG150">
        <v>3</v>
      </c>
      <c r="AH150" t="s">
        <v>208</v>
      </c>
      <c r="AI150" t="e">
        <v>#N/A</v>
      </c>
      <c r="AJ150">
        <v>27</v>
      </c>
      <c r="AK150">
        <v>11.7</v>
      </c>
      <c r="AL150">
        <v>11.6</v>
      </c>
      <c r="AM150">
        <v>6</v>
      </c>
      <c r="AN150">
        <v>-1</v>
      </c>
      <c r="AO150">
        <v>-1</v>
      </c>
      <c r="AP150">
        <v>-2</v>
      </c>
    </row>
    <row r="151" spans="1:42" ht="12.75">
      <c r="A151">
        <v>1993</v>
      </c>
      <c r="B151" s="2">
        <v>34119</v>
      </c>
      <c r="C151">
        <v>5</v>
      </c>
      <c r="D151">
        <v>119</v>
      </c>
      <c r="E151">
        <v>150</v>
      </c>
      <c r="F151">
        <v>0</v>
      </c>
      <c r="G151">
        <v>12.8</v>
      </c>
      <c r="H151">
        <v>12.8</v>
      </c>
      <c r="I151">
        <v>16</v>
      </c>
      <c r="J151" t="e">
        <v>#N/A</v>
      </c>
      <c r="K151">
        <v>16</v>
      </c>
      <c r="L151" t="e">
        <v>#N/A</v>
      </c>
      <c r="M151">
        <v>5.7</v>
      </c>
      <c r="N151" t="e">
        <v>#N/A</v>
      </c>
      <c r="O151" t="e">
        <v>#N/A</v>
      </c>
      <c r="P151" t="e">
        <v>#N/A</v>
      </c>
      <c r="Q151">
        <v>3.905</v>
      </c>
      <c r="R151">
        <v>1420</v>
      </c>
      <c r="S151" t="e">
        <v>#N/A</v>
      </c>
      <c r="T151" t="e">
        <v>#N/A</v>
      </c>
      <c r="U151">
        <v>1.92</v>
      </c>
      <c r="V151" t="e">
        <v>#N/A</v>
      </c>
      <c r="W151" t="e">
        <v>#N/A</v>
      </c>
      <c r="X151">
        <v>2731</v>
      </c>
      <c r="Y151">
        <v>55</v>
      </c>
      <c r="Z151">
        <v>6</v>
      </c>
      <c r="AA151" s="95" t="e">
        <v>#N/A</v>
      </c>
      <c r="AB151" s="95" t="e">
        <v>#N/A</v>
      </c>
      <c r="AC151">
        <v>0</v>
      </c>
      <c r="AD151">
        <v>0</v>
      </c>
      <c r="AE151">
        <v>-2</v>
      </c>
      <c r="AF151" t="e">
        <v>#N/A</v>
      </c>
      <c r="AG151">
        <v>4</v>
      </c>
      <c r="AH151" t="s">
        <v>208</v>
      </c>
      <c r="AI151" t="e">
        <v>#N/A</v>
      </c>
      <c r="AJ151">
        <v>27</v>
      </c>
      <c r="AK151">
        <v>12.8</v>
      </c>
      <c r="AL151">
        <v>12.8</v>
      </c>
      <c r="AM151">
        <v>6</v>
      </c>
      <c r="AN151">
        <v>-1</v>
      </c>
      <c r="AO151">
        <v>-1</v>
      </c>
      <c r="AP151">
        <v>-2</v>
      </c>
    </row>
    <row r="152" spans="1:42" ht="12.75">
      <c r="A152">
        <v>1993</v>
      </c>
      <c r="B152" s="2">
        <v>34120</v>
      </c>
      <c r="C152">
        <v>5</v>
      </c>
      <c r="D152">
        <v>119</v>
      </c>
      <c r="E152">
        <v>151</v>
      </c>
      <c r="F152">
        <v>0</v>
      </c>
      <c r="G152">
        <v>12</v>
      </c>
      <c r="H152">
        <v>12</v>
      </c>
      <c r="I152">
        <v>15.5</v>
      </c>
      <c r="J152" t="e">
        <v>#N/A</v>
      </c>
      <c r="K152">
        <v>15.5</v>
      </c>
      <c r="L152" t="e">
        <v>#N/A</v>
      </c>
      <c r="M152">
        <v>6.1</v>
      </c>
      <c r="N152" t="e">
        <v>#N/A</v>
      </c>
      <c r="O152" t="e">
        <v>#N/A</v>
      </c>
      <c r="P152" t="e">
        <v>#N/A</v>
      </c>
      <c r="Q152">
        <v>4.144</v>
      </c>
      <c r="R152">
        <v>1524</v>
      </c>
      <c r="S152" t="e">
        <v>#N/A</v>
      </c>
      <c r="T152" t="e">
        <v>#N/A</v>
      </c>
      <c r="U152">
        <v>1.78</v>
      </c>
      <c r="V152" t="e">
        <v>#N/A</v>
      </c>
      <c r="W152" t="e">
        <v>#N/A</v>
      </c>
      <c r="X152">
        <v>2187</v>
      </c>
      <c r="Y152">
        <v>44</v>
      </c>
      <c r="Z152">
        <v>6</v>
      </c>
      <c r="AA152" s="95" t="e">
        <v>#N/A</v>
      </c>
      <c r="AB152" s="95" t="e">
        <v>#N/A</v>
      </c>
      <c r="AC152">
        <v>1</v>
      </c>
      <c r="AD152">
        <v>0</v>
      </c>
      <c r="AE152">
        <v>-2</v>
      </c>
      <c r="AF152" t="e">
        <v>#N/A</v>
      </c>
      <c r="AG152">
        <v>4</v>
      </c>
      <c r="AH152" t="s">
        <v>208</v>
      </c>
      <c r="AI152" t="e">
        <v>#N/A</v>
      </c>
      <c r="AJ152">
        <v>22</v>
      </c>
      <c r="AK152">
        <v>12</v>
      </c>
      <c r="AL152">
        <v>12</v>
      </c>
      <c r="AM152">
        <v>6</v>
      </c>
      <c r="AN152">
        <v>-1</v>
      </c>
      <c r="AO152">
        <v>-1</v>
      </c>
      <c r="AP152">
        <v>-2</v>
      </c>
    </row>
    <row r="153" spans="1:42" ht="12.75">
      <c r="A153">
        <v>1993</v>
      </c>
      <c r="B153" s="2">
        <v>34121</v>
      </c>
      <c r="C153">
        <v>6</v>
      </c>
      <c r="D153">
        <v>119</v>
      </c>
      <c r="E153">
        <v>152</v>
      </c>
      <c r="F153">
        <v>0</v>
      </c>
      <c r="G153">
        <v>8.7</v>
      </c>
      <c r="H153">
        <v>8.6</v>
      </c>
      <c r="I153">
        <v>11.5</v>
      </c>
      <c r="J153" t="e">
        <v>#N/A</v>
      </c>
      <c r="K153">
        <v>11.5</v>
      </c>
      <c r="L153" t="e">
        <v>#N/A</v>
      </c>
      <c r="M153">
        <v>3.9</v>
      </c>
      <c r="N153" t="e">
        <v>#N/A</v>
      </c>
      <c r="O153" t="e">
        <v>#N/A</v>
      </c>
      <c r="P153" t="e">
        <v>#N/A</v>
      </c>
      <c r="Q153">
        <v>4.929</v>
      </c>
      <c r="R153">
        <v>1448</v>
      </c>
      <c r="S153" t="e">
        <v>#N/A</v>
      </c>
      <c r="T153" t="e">
        <v>#N/A</v>
      </c>
      <c r="U153">
        <v>2.28</v>
      </c>
      <c r="V153" t="e">
        <v>#N/A</v>
      </c>
      <c r="W153" t="e">
        <v>#N/A</v>
      </c>
      <c r="X153">
        <v>2308</v>
      </c>
      <c r="Y153">
        <v>46</v>
      </c>
      <c r="Z153">
        <v>5</v>
      </c>
      <c r="AA153" s="95" t="e">
        <v>#N/A</v>
      </c>
      <c r="AB153" s="95" t="e">
        <v>#N/A</v>
      </c>
      <c r="AC153">
        <v>1</v>
      </c>
      <c r="AD153">
        <v>0</v>
      </c>
      <c r="AE153">
        <v>-2</v>
      </c>
      <c r="AF153" t="e">
        <v>#N/A</v>
      </c>
      <c r="AG153">
        <v>4</v>
      </c>
      <c r="AH153" t="s">
        <v>208</v>
      </c>
      <c r="AI153" t="e">
        <v>#N/A</v>
      </c>
      <c r="AJ153">
        <v>23</v>
      </c>
      <c r="AK153">
        <v>8.7</v>
      </c>
      <c r="AL153">
        <v>8.6</v>
      </c>
      <c r="AM153">
        <v>4</v>
      </c>
      <c r="AN153">
        <v>-1</v>
      </c>
      <c r="AO153">
        <v>-1</v>
      </c>
      <c r="AP153">
        <v>-2</v>
      </c>
    </row>
    <row r="154" spans="1:42" ht="12.75">
      <c r="A154">
        <v>1993</v>
      </c>
      <c r="B154" s="2">
        <v>34122</v>
      </c>
      <c r="C154">
        <v>6</v>
      </c>
      <c r="D154">
        <v>119</v>
      </c>
      <c r="E154">
        <v>153</v>
      </c>
      <c r="F154">
        <v>3.3</v>
      </c>
      <c r="G154">
        <v>9.1</v>
      </c>
      <c r="H154">
        <v>9</v>
      </c>
      <c r="I154">
        <v>14.4</v>
      </c>
      <c r="J154" t="e">
        <v>#N/A</v>
      </c>
      <c r="K154">
        <v>14.4</v>
      </c>
      <c r="L154" t="e">
        <v>#N/A</v>
      </c>
      <c r="M154">
        <v>0.9</v>
      </c>
      <c r="N154" t="e">
        <v>#N/A</v>
      </c>
      <c r="O154" t="e">
        <v>#N/A</v>
      </c>
      <c r="P154" t="e">
        <v>#N/A</v>
      </c>
      <c r="Q154">
        <v>5.421</v>
      </c>
      <c r="R154">
        <v>2014</v>
      </c>
      <c r="S154" t="e">
        <v>#N/A</v>
      </c>
      <c r="T154" t="e">
        <v>#N/A</v>
      </c>
      <c r="U154">
        <v>1.94</v>
      </c>
      <c r="V154" t="e">
        <v>#N/A</v>
      </c>
      <c r="W154" t="e">
        <v>#N/A</v>
      </c>
      <c r="X154">
        <v>2134</v>
      </c>
      <c r="Y154">
        <v>43</v>
      </c>
      <c r="Z154">
        <v>5</v>
      </c>
      <c r="AA154" s="95" t="e">
        <v>#N/A</v>
      </c>
      <c r="AB154" s="95" t="e">
        <v>#N/A</v>
      </c>
      <c r="AC154">
        <v>1</v>
      </c>
      <c r="AD154">
        <v>0</v>
      </c>
      <c r="AE154">
        <v>-2</v>
      </c>
      <c r="AF154" t="e">
        <v>#N/A</v>
      </c>
      <c r="AG154">
        <v>4</v>
      </c>
      <c r="AH154" t="s">
        <v>208</v>
      </c>
      <c r="AI154" t="e">
        <v>#N/A</v>
      </c>
      <c r="AJ154">
        <v>21</v>
      </c>
      <c r="AK154">
        <v>9.1</v>
      </c>
      <c r="AL154">
        <v>9</v>
      </c>
      <c r="AM154">
        <v>6</v>
      </c>
      <c r="AN154">
        <v>-1</v>
      </c>
      <c r="AO154">
        <v>-1</v>
      </c>
      <c r="AP154">
        <v>-2</v>
      </c>
    </row>
    <row r="155" spans="1:42" ht="12.75">
      <c r="A155">
        <v>1993</v>
      </c>
      <c r="B155" s="2">
        <v>34123</v>
      </c>
      <c r="C155">
        <v>6</v>
      </c>
      <c r="D155">
        <v>119</v>
      </c>
      <c r="E155">
        <v>154</v>
      </c>
      <c r="F155">
        <v>0</v>
      </c>
      <c r="G155">
        <v>12.1</v>
      </c>
      <c r="H155">
        <v>12.1</v>
      </c>
      <c r="I155">
        <v>16.1</v>
      </c>
      <c r="J155" t="e">
        <v>#N/A</v>
      </c>
      <c r="K155">
        <v>16.1</v>
      </c>
      <c r="L155" t="e">
        <v>#N/A</v>
      </c>
      <c r="M155">
        <v>4.6</v>
      </c>
      <c r="N155" t="e">
        <v>#N/A</v>
      </c>
      <c r="O155" t="e">
        <v>#N/A</v>
      </c>
      <c r="P155" t="e">
        <v>#N/A</v>
      </c>
      <c r="Q155">
        <v>8.33</v>
      </c>
      <c r="R155">
        <v>1810</v>
      </c>
      <c r="S155" t="e">
        <v>#N/A</v>
      </c>
      <c r="T155" t="e">
        <v>#N/A</v>
      </c>
      <c r="U155">
        <v>1.76</v>
      </c>
      <c r="V155" t="e">
        <v>#N/A</v>
      </c>
      <c r="W155" t="e">
        <v>#N/A</v>
      </c>
      <c r="X155">
        <v>2457</v>
      </c>
      <c r="Y155">
        <v>49</v>
      </c>
      <c r="Z155">
        <v>6</v>
      </c>
      <c r="AA155" s="95" t="e">
        <v>#N/A</v>
      </c>
      <c r="AB155" s="95" t="e">
        <v>#N/A</v>
      </c>
      <c r="AC155">
        <v>2</v>
      </c>
      <c r="AD155">
        <v>0</v>
      </c>
      <c r="AE155">
        <v>-1</v>
      </c>
      <c r="AF155" t="e">
        <v>#N/A</v>
      </c>
      <c r="AG155">
        <v>4</v>
      </c>
      <c r="AH155" t="s">
        <v>208</v>
      </c>
      <c r="AI155" t="e">
        <v>#N/A</v>
      </c>
      <c r="AJ155">
        <v>25</v>
      </c>
      <c r="AK155">
        <v>12.1</v>
      </c>
      <c r="AL155">
        <v>12.1</v>
      </c>
      <c r="AM155">
        <v>6</v>
      </c>
      <c r="AN155">
        <v>0</v>
      </c>
      <c r="AO155">
        <v>-1</v>
      </c>
      <c r="AP155">
        <v>-2</v>
      </c>
    </row>
    <row r="156" spans="1:42" ht="12.75">
      <c r="A156">
        <v>1993</v>
      </c>
      <c r="B156" s="2">
        <v>34124</v>
      </c>
      <c r="C156">
        <v>6</v>
      </c>
      <c r="D156">
        <v>119</v>
      </c>
      <c r="E156">
        <v>155</v>
      </c>
      <c r="F156">
        <v>0</v>
      </c>
      <c r="G156">
        <v>10.2</v>
      </c>
      <c r="H156">
        <v>10.2</v>
      </c>
      <c r="I156">
        <v>13.8</v>
      </c>
      <c r="J156" t="e">
        <v>#N/A</v>
      </c>
      <c r="K156">
        <v>13.8</v>
      </c>
      <c r="L156" t="e">
        <v>#N/A</v>
      </c>
      <c r="M156">
        <v>4</v>
      </c>
      <c r="N156" t="e">
        <v>#N/A</v>
      </c>
      <c r="O156" t="e">
        <v>#N/A</v>
      </c>
      <c r="P156" t="e">
        <v>#N/A</v>
      </c>
      <c r="Q156">
        <v>4.317</v>
      </c>
      <c r="R156">
        <v>2051</v>
      </c>
      <c r="S156" t="e">
        <v>#N/A</v>
      </c>
      <c r="T156" t="e">
        <v>#N/A</v>
      </c>
      <c r="U156">
        <v>2.03</v>
      </c>
      <c r="V156" t="e">
        <v>#N/A</v>
      </c>
      <c r="W156" t="e">
        <v>#N/A</v>
      </c>
      <c r="X156">
        <v>2221</v>
      </c>
      <c r="Y156">
        <v>44</v>
      </c>
      <c r="Z156">
        <v>6</v>
      </c>
      <c r="AA156" s="95" t="e">
        <v>#N/A</v>
      </c>
      <c r="AB156" s="95" t="e">
        <v>#N/A</v>
      </c>
      <c r="AC156">
        <v>2</v>
      </c>
      <c r="AD156">
        <v>0</v>
      </c>
      <c r="AE156">
        <v>-1</v>
      </c>
      <c r="AF156" t="e">
        <v>#N/A</v>
      </c>
      <c r="AG156">
        <v>4</v>
      </c>
      <c r="AH156" t="s">
        <v>208</v>
      </c>
      <c r="AI156" t="e">
        <v>#N/A</v>
      </c>
      <c r="AJ156">
        <v>22</v>
      </c>
      <c r="AK156">
        <v>10.2</v>
      </c>
      <c r="AL156">
        <v>10.2</v>
      </c>
      <c r="AM156">
        <v>6</v>
      </c>
      <c r="AN156">
        <v>0</v>
      </c>
      <c r="AO156">
        <v>-1</v>
      </c>
      <c r="AP156">
        <v>-2</v>
      </c>
    </row>
    <row r="157" spans="1:42" ht="12.75">
      <c r="A157">
        <v>1993</v>
      </c>
      <c r="B157" s="2">
        <v>34125</v>
      </c>
      <c r="C157">
        <v>6</v>
      </c>
      <c r="D157">
        <v>119</v>
      </c>
      <c r="E157">
        <v>156</v>
      </c>
      <c r="F157">
        <v>0.25</v>
      </c>
      <c r="G157">
        <v>4.8</v>
      </c>
      <c r="H157">
        <v>4.8</v>
      </c>
      <c r="I157">
        <v>6.2</v>
      </c>
      <c r="J157" t="e">
        <v>#N/A</v>
      </c>
      <c r="K157">
        <v>6.2</v>
      </c>
      <c r="L157" t="e">
        <v>#N/A</v>
      </c>
      <c r="M157">
        <v>-0.4</v>
      </c>
      <c r="N157" t="e">
        <v>#N/A</v>
      </c>
      <c r="O157" t="e">
        <v>#N/A</v>
      </c>
      <c r="P157" t="e">
        <v>#N/A</v>
      </c>
      <c r="Q157">
        <v>4.61</v>
      </c>
      <c r="R157">
        <v>1834</v>
      </c>
      <c r="S157" t="e">
        <v>#N/A</v>
      </c>
      <c r="T157" t="e">
        <v>#N/A</v>
      </c>
      <c r="U157">
        <v>2.38</v>
      </c>
      <c r="V157" t="e">
        <v>#N/A</v>
      </c>
      <c r="W157" t="e">
        <v>#N/A</v>
      </c>
      <c r="X157">
        <v>1170</v>
      </c>
      <c r="Y157">
        <v>23</v>
      </c>
      <c r="Z157">
        <v>3</v>
      </c>
      <c r="AA157" s="95" t="e">
        <v>#N/A</v>
      </c>
      <c r="AB157" s="95" t="e">
        <v>#N/A</v>
      </c>
      <c r="AC157">
        <v>1</v>
      </c>
      <c r="AD157">
        <v>0</v>
      </c>
      <c r="AE157">
        <v>-1</v>
      </c>
      <c r="AF157" t="e">
        <v>#N/A</v>
      </c>
      <c r="AG157">
        <v>4</v>
      </c>
      <c r="AH157" t="s">
        <v>208</v>
      </c>
      <c r="AI157" t="e">
        <v>#N/A</v>
      </c>
      <c r="AJ157">
        <v>12</v>
      </c>
      <c r="AK157">
        <v>4.8</v>
      </c>
      <c r="AL157">
        <v>4.8</v>
      </c>
      <c r="AM157">
        <v>4</v>
      </c>
      <c r="AN157">
        <v>0</v>
      </c>
      <c r="AO157">
        <v>-1</v>
      </c>
      <c r="AP157">
        <v>-2</v>
      </c>
    </row>
    <row r="158" spans="1:42" ht="12.75">
      <c r="A158">
        <v>1993</v>
      </c>
      <c r="B158" s="2">
        <v>34126</v>
      </c>
      <c r="C158">
        <v>6</v>
      </c>
      <c r="D158">
        <v>119</v>
      </c>
      <c r="E158">
        <v>157</v>
      </c>
      <c r="F158">
        <v>0.76</v>
      </c>
      <c r="G158">
        <v>4.6</v>
      </c>
      <c r="H158">
        <v>4.6</v>
      </c>
      <c r="I158">
        <v>9.3</v>
      </c>
      <c r="J158" t="e">
        <v>#N/A</v>
      </c>
      <c r="K158">
        <v>9.3</v>
      </c>
      <c r="L158" t="e">
        <v>#N/A</v>
      </c>
      <c r="M158">
        <v>-2.6</v>
      </c>
      <c r="N158" t="e">
        <v>#N/A</v>
      </c>
      <c r="O158" t="e">
        <v>#N/A</v>
      </c>
      <c r="P158" t="e">
        <v>#N/A</v>
      </c>
      <c r="Q158">
        <v>3.958</v>
      </c>
      <c r="R158">
        <v>1413</v>
      </c>
      <c r="S158" t="e">
        <v>#N/A</v>
      </c>
      <c r="T158" t="e">
        <v>#N/A</v>
      </c>
      <c r="U158">
        <v>2.36</v>
      </c>
      <c r="V158" t="e">
        <v>#N/A</v>
      </c>
      <c r="W158" t="e">
        <v>#N/A</v>
      </c>
      <c r="X158">
        <v>1499</v>
      </c>
      <c r="Y158">
        <v>30</v>
      </c>
      <c r="Z158">
        <v>4</v>
      </c>
      <c r="AA158" s="95" t="e">
        <v>#N/A</v>
      </c>
      <c r="AB158" s="95" t="e">
        <v>#N/A</v>
      </c>
      <c r="AC158">
        <v>1</v>
      </c>
      <c r="AD158">
        <v>0</v>
      </c>
      <c r="AE158">
        <v>-1</v>
      </c>
      <c r="AF158" t="e">
        <v>#N/A</v>
      </c>
      <c r="AG158">
        <v>4</v>
      </c>
      <c r="AH158" t="s">
        <v>208</v>
      </c>
      <c r="AI158" t="e">
        <v>#N/A</v>
      </c>
      <c r="AJ158">
        <v>15</v>
      </c>
      <c r="AK158">
        <v>4.6</v>
      </c>
      <c r="AL158">
        <v>4.6</v>
      </c>
      <c r="AM158">
        <v>4</v>
      </c>
      <c r="AN158">
        <v>0</v>
      </c>
      <c r="AO158">
        <v>-1</v>
      </c>
      <c r="AP158">
        <v>-2</v>
      </c>
    </row>
    <row r="159" spans="1:42" ht="12.75">
      <c r="A159">
        <v>1993</v>
      </c>
      <c r="B159" s="2">
        <v>34127</v>
      </c>
      <c r="C159">
        <v>6</v>
      </c>
      <c r="D159">
        <v>119</v>
      </c>
      <c r="E159">
        <v>158</v>
      </c>
      <c r="F159">
        <v>0</v>
      </c>
      <c r="G159">
        <v>12.9</v>
      </c>
      <c r="H159">
        <v>12.9</v>
      </c>
      <c r="I159">
        <v>18.1</v>
      </c>
      <c r="J159" t="e">
        <v>#N/A</v>
      </c>
      <c r="K159">
        <v>18.1</v>
      </c>
      <c r="L159" t="e">
        <v>#N/A</v>
      </c>
      <c r="M159">
        <v>8.1</v>
      </c>
      <c r="N159" t="e">
        <v>#N/A</v>
      </c>
      <c r="O159" t="e">
        <v>#N/A</v>
      </c>
      <c r="P159" t="e">
        <v>#N/A</v>
      </c>
      <c r="Q159">
        <v>7.8</v>
      </c>
      <c r="R159" s="97">
        <v>737</v>
      </c>
      <c r="S159" t="e">
        <v>#N/A</v>
      </c>
      <c r="T159" t="e">
        <v>#N/A</v>
      </c>
      <c r="U159">
        <v>3.29</v>
      </c>
      <c r="V159" t="e">
        <v>#N/A</v>
      </c>
      <c r="W159" t="e">
        <v>#N/A</v>
      </c>
      <c r="X159">
        <v>2006</v>
      </c>
      <c r="Y159">
        <v>40</v>
      </c>
      <c r="Z159">
        <v>6</v>
      </c>
      <c r="AA159" s="95" t="e">
        <v>#N/A</v>
      </c>
      <c r="AB159" s="95" t="e">
        <v>#N/A</v>
      </c>
      <c r="AC159">
        <v>2</v>
      </c>
      <c r="AD159">
        <v>0</v>
      </c>
      <c r="AE159">
        <v>-1</v>
      </c>
      <c r="AF159" t="e">
        <v>#N/A</v>
      </c>
      <c r="AG159">
        <v>4</v>
      </c>
      <c r="AH159" t="s">
        <v>208</v>
      </c>
      <c r="AI159" t="e">
        <v>#N/A</v>
      </c>
      <c r="AJ159">
        <v>20</v>
      </c>
      <c r="AK159">
        <v>12.9</v>
      </c>
      <c r="AL159">
        <v>12.9</v>
      </c>
      <c r="AM159">
        <v>7</v>
      </c>
      <c r="AN159">
        <v>0</v>
      </c>
      <c r="AO159">
        <v>0</v>
      </c>
      <c r="AP159">
        <v>-1</v>
      </c>
    </row>
    <row r="160" spans="1:42" ht="12.75">
      <c r="A160">
        <v>1993</v>
      </c>
      <c r="B160" s="2">
        <v>34128</v>
      </c>
      <c r="C160">
        <v>6</v>
      </c>
      <c r="D160">
        <v>119</v>
      </c>
      <c r="E160">
        <v>159</v>
      </c>
      <c r="F160">
        <v>7.87</v>
      </c>
      <c r="G160">
        <v>7.1</v>
      </c>
      <c r="H160">
        <v>7.1</v>
      </c>
      <c r="I160">
        <v>9</v>
      </c>
      <c r="J160" t="e">
        <v>#N/A</v>
      </c>
      <c r="K160">
        <v>9</v>
      </c>
      <c r="L160" t="e">
        <v>#N/A</v>
      </c>
      <c r="M160">
        <v>2.7</v>
      </c>
      <c r="N160" t="e">
        <v>#N/A</v>
      </c>
      <c r="O160" t="e">
        <v>#N/A</v>
      </c>
      <c r="P160" t="e">
        <v>#N/A</v>
      </c>
      <c r="Q160">
        <v>5.528</v>
      </c>
      <c r="R160">
        <v>1531</v>
      </c>
      <c r="S160" t="e">
        <v>#N/A</v>
      </c>
      <c r="T160" t="e">
        <v>#N/A</v>
      </c>
      <c r="U160">
        <v>2.46</v>
      </c>
      <c r="V160" t="e">
        <v>#N/A</v>
      </c>
      <c r="W160" t="e">
        <v>#N/A</v>
      </c>
      <c r="X160">
        <v>778</v>
      </c>
      <c r="Y160">
        <v>16</v>
      </c>
      <c r="Z160">
        <v>4</v>
      </c>
      <c r="AA160" s="95" t="e">
        <v>#N/A</v>
      </c>
      <c r="AB160" s="95" t="e">
        <v>#N/A</v>
      </c>
      <c r="AC160">
        <v>2</v>
      </c>
      <c r="AD160">
        <v>0</v>
      </c>
      <c r="AE160">
        <v>-1</v>
      </c>
      <c r="AF160" t="e">
        <v>#N/A</v>
      </c>
      <c r="AG160">
        <v>4</v>
      </c>
      <c r="AH160" t="s">
        <v>208</v>
      </c>
      <c r="AI160" t="e">
        <v>#N/A</v>
      </c>
      <c r="AJ160">
        <v>8</v>
      </c>
      <c r="AK160">
        <v>7.1</v>
      </c>
      <c r="AL160">
        <v>7.1</v>
      </c>
      <c r="AM160">
        <v>5</v>
      </c>
      <c r="AN160">
        <v>0</v>
      </c>
      <c r="AO160">
        <v>0</v>
      </c>
      <c r="AP160">
        <v>-1</v>
      </c>
    </row>
    <row r="161" spans="1:42" ht="12.75">
      <c r="A161">
        <v>1993</v>
      </c>
      <c r="B161" s="2">
        <v>34129</v>
      </c>
      <c r="C161">
        <v>6</v>
      </c>
      <c r="D161">
        <v>119</v>
      </c>
      <c r="E161">
        <v>160</v>
      </c>
      <c r="F161">
        <v>8.13</v>
      </c>
      <c r="G161">
        <v>4.7</v>
      </c>
      <c r="H161">
        <v>4.7</v>
      </c>
      <c r="I161">
        <v>4.7</v>
      </c>
      <c r="J161" t="e">
        <v>#N/A</v>
      </c>
      <c r="K161">
        <v>4.7</v>
      </c>
      <c r="L161" t="e">
        <v>#N/A</v>
      </c>
      <c r="M161">
        <v>0.7</v>
      </c>
      <c r="N161" t="e">
        <v>#N/A</v>
      </c>
      <c r="O161" t="e">
        <v>#N/A</v>
      </c>
      <c r="P161" t="e">
        <v>#N/A</v>
      </c>
      <c r="Q161">
        <v>3.213</v>
      </c>
      <c r="R161">
        <v>1419</v>
      </c>
      <c r="S161" t="e">
        <v>#N/A</v>
      </c>
      <c r="T161" t="e">
        <v>#N/A</v>
      </c>
      <c r="U161">
        <v>1.27</v>
      </c>
      <c r="V161" t="e">
        <v>#N/A</v>
      </c>
      <c r="W161" t="e">
        <v>#N/A</v>
      </c>
      <c r="X161">
        <v>645</v>
      </c>
      <c r="Y161">
        <v>13</v>
      </c>
      <c r="Z161">
        <v>3</v>
      </c>
      <c r="AA161" s="95" t="e">
        <v>#N/A</v>
      </c>
      <c r="AB161" s="95" t="e">
        <v>#N/A</v>
      </c>
      <c r="AC161">
        <v>1</v>
      </c>
      <c r="AD161">
        <v>0</v>
      </c>
      <c r="AE161">
        <v>-1</v>
      </c>
      <c r="AF161" t="e">
        <v>#N/A</v>
      </c>
      <c r="AG161">
        <v>4</v>
      </c>
      <c r="AH161" t="s">
        <v>208</v>
      </c>
      <c r="AI161" t="e">
        <v>#N/A</v>
      </c>
      <c r="AJ161">
        <v>6</v>
      </c>
      <c r="AK161">
        <v>4.7</v>
      </c>
      <c r="AL161">
        <v>4.7</v>
      </c>
      <c r="AM161">
        <v>4</v>
      </c>
      <c r="AN161">
        <v>0</v>
      </c>
      <c r="AO161">
        <v>0</v>
      </c>
      <c r="AP161">
        <v>-1</v>
      </c>
    </row>
    <row r="162" spans="1:42" ht="12.75">
      <c r="A162">
        <v>1993</v>
      </c>
      <c r="B162" s="2">
        <v>34130</v>
      </c>
      <c r="C162">
        <v>6</v>
      </c>
      <c r="D162">
        <v>119</v>
      </c>
      <c r="E162">
        <v>161</v>
      </c>
      <c r="F162">
        <v>3.56</v>
      </c>
      <c r="G162">
        <v>6.5</v>
      </c>
      <c r="H162">
        <v>6.5</v>
      </c>
      <c r="I162">
        <v>10.1</v>
      </c>
      <c r="J162" t="e">
        <v>#N/A</v>
      </c>
      <c r="K162">
        <v>10.1</v>
      </c>
      <c r="L162" t="e">
        <v>#N/A</v>
      </c>
      <c r="M162">
        <v>-0.6</v>
      </c>
      <c r="N162" t="e">
        <v>#N/A</v>
      </c>
      <c r="O162" t="e">
        <v>#N/A</v>
      </c>
      <c r="P162" t="e">
        <v>#N/A</v>
      </c>
      <c r="Q162">
        <v>6.485</v>
      </c>
      <c r="R162">
        <v>1642</v>
      </c>
      <c r="S162" t="e">
        <v>#N/A</v>
      </c>
      <c r="T162" t="e">
        <v>#N/A</v>
      </c>
      <c r="U162">
        <v>2.21</v>
      </c>
      <c r="V162" t="e">
        <v>#N/A</v>
      </c>
      <c r="W162" t="e">
        <v>#N/A</v>
      </c>
      <c r="X162">
        <v>1738</v>
      </c>
      <c r="Y162">
        <v>35</v>
      </c>
      <c r="Z162">
        <v>5</v>
      </c>
      <c r="AA162" s="95" t="e">
        <v>#N/A</v>
      </c>
      <c r="AB162" s="95" t="e">
        <v>#N/A</v>
      </c>
      <c r="AC162">
        <v>2</v>
      </c>
      <c r="AD162">
        <v>0</v>
      </c>
      <c r="AE162">
        <v>-1</v>
      </c>
      <c r="AF162" t="e">
        <v>#N/A</v>
      </c>
      <c r="AG162">
        <v>4</v>
      </c>
      <c r="AH162" t="s">
        <v>208</v>
      </c>
      <c r="AI162" t="e">
        <v>#N/A</v>
      </c>
      <c r="AJ162">
        <v>17</v>
      </c>
      <c r="AK162">
        <v>6.5</v>
      </c>
      <c r="AL162">
        <v>6.5</v>
      </c>
      <c r="AM162">
        <v>6</v>
      </c>
      <c r="AN162">
        <v>0</v>
      </c>
      <c r="AO162">
        <v>0</v>
      </c>
      <c r="AP162">
        <v>-1</v>
      </c>
    </row>
    <row r="163" spans="1:42" ht="12.75">
      <c r="A163">
        <v>1993</v>
      </c>
      <c r="B163" s="2">
        <v>34131</v>
      </c>
      <c r="C163">
        <v>6</v>
      </c>
      <c r="D163">
        <v>119</v>
      </c>
      <c r="E163">
        <v>162</v>
      </c>
      <c r="F163">
        <v>0</v>
      </c>
      <c r="G163">
        <v>10.1</v>
      </c>
      <c r="H163">
        <v>10</v>
      </c>
      <c r="I163">
        <v>14.7</v>
      </c>
      <c r="J163" t="e">
        <v>#N/A</v>
      </c>
      <c r="K163">
        <v>14.7</v>
      </c>
      <c r="L163" t="e">
        <v>#N/A</v>
      </c>
      <c r="M163">
        <v>3.8</v>
      </c>
      <c r="N163" t="e">
        <v>#N/A</v>
      </c>
      <c r="O163" t="e">
        <v>#N/A</v>
      </c>
      <c r="P163" t="e">
        <v>#N/A</v>
      </c>
      <c r="Q163">
        <v>6.578</v>
      </c>
      <c r="R163">
        <v>1656</v>
      </c>
      <c r="S163" t="e">
        <v>#N/A</v>
      </c>
      <c r="T163" t="e">
        <v>#N/A</v>
      </c>
      <c r="U163">
        <v>2.1</v>
      </c>
      <c r="V163" t="e">
        <v>#N/A</v>
      </c>
      <c r="W163" t="e">
        <v>#N/A</v>
      </c>
      <c r="X163">
        <v>2246</v>
      </c>
      <c r="Y163">
        <v>45</v>
      </c>
      <c r="Z163">
        <v>7</v>
      </c>
      <c r="AA163" s="95" t="e">
        <v>#N/A</v>
      </c>
      <c r="AB163" s="95" t="e">
        <v>#N/A</v>
      </c>
      <c r="AC163">
        <v>3</v>
      </c>
      <c r="AD163">
        <v>0</v>
      </c>
      <c r="AE163">
        <v>-1</v>
      </c>
      <c r="AF163" t="e">
        <v>#N/A</v>
      </c>
      <c r="AG163">
        <v>4</v>
      </c>
      <c r="AH163" t="s">
        <v>208</v>
      </c>
      <c r="AI163" t="e">
        <v>#N/A</v>
      </c>
      <c r="AJ163">
        <v>22</v>
      </c>
      <c r="AK163">
        <v>10.1</v>
      </c>
      <c r="AL163">
        <v>10</v>
      </c>
      <c r="AM163">
        <v>8</v>
      </c>
      <c r="AN163">
        <v>0</v>
      </c>
      <c r="AO163">
        <v>0</v>
      </c>
      <c r="AP163">
        <v>-1</v>
      </c>
    </row>
    <row r="164" spans="1:42" ht="12.75">
      <c r="A164">
        <v>1993</v>
      </c>
      <c r="B164" s="2">
        <v>34132</v>
      </c>
      <c r="C164">
        <v>6</v>
      </c>
      <c r="D164">
        <v>119</v>
      </c>
      <c r="E164">
        <v>163</v>
      </c>
      <c r="F164">
        <v>0</v>
      </c>
      <c r="G164">
        <v>12.2</v>
      </c>
      <c r="H164">
        <v>12.2</v>
      </c>
      <c r="I164">
        <v>16.4</v>
      </c>
      <c r="J164" t="e">
        <v>#N/A</v>
      </c>
      <c r="K164">
        <v>16.4</v>
      </c>
      <c r="L164" t="e">
        <v>#N/A</v>
      </c>
      <c r="M164">
        <v>5.9</v>
      </c>
      <c r="N164" t="e">
        <v>#N/A</v>
      </c>
      <c r="O164" t="e">
        <v>#N/A</v>
      </c>
      <c r="P164" t="e">
        <v>#N/A</v>
      </c>
      <c r="Q164">
        <v>6.791</v>
      </c>
      <c r="R164" s="97">
        <v>528</v>
      </c>
      <c r="S164" t="e">
        <v>#N/A</v>
      </c>
      <c r="T164" t="e">
        <v>#N/A</v>
      </c>
      <c r="U164">
        <v>2.81</v>
      </c>
      <c r="V164" t="e">
        <v>#N/A</v>
      </c>
      <c r="W164" t="e">
        <v>#N/A</v>
      </c>
      <c r="X164">
        <v>2365</v>
      </c>
      <c r="Y164">
        <v>47</v>
      </c>
      <c r="Z164">
        <v>7</v>
      </c>
      <c r="AA164" s="95" t="e">
        <v>#N/A</v>
      </c>
      <c r="AB164" s="95" t="e">
        <v>#N/A</v>
      </c>
      <c r="AC164">
        <v>3</v>
      </c>
      <c r="AD164">
        <v>0</v>
      </c>
      <c r="AE164">
        <v>-1</v>
      </c>
      <c r="AF164" t="e">
        <v>#N/A</v>
      </c>
      <c r="AG164">
        <v>5</v>
      </c>
      <c r="AH164" t="s">
        <v>208</v>
      </c>
      <c r="AI164" t="e">
        <v>#N/A</v>
      </c>
      <c r="AJ164">
        <v>24</v>
      </c>
      <c r="AK164">
        <v>12.2</v>
      </c>
      <c r="AL164">
        <v>12.2</v>
      </c>
      <c r="AM164">
        <v>8</v>
      </c>
      <c r="AN164">
        <v>0</v>
      </c>
      <c r="AO164">
        <v>0</v>
      </c>
      <c r="AP164">
        <v>-1</v>
      </c>
    </row>
    <row r="165" spans="1:42" ht="12.75">
      <c r="A165">
        <v>1993</v>
      </c>
      <c r="B165" s="2">
        <v>34133</v>
      </c>
      <c r="C165">
        <v>6</v>
      </c>
      <c r="D165">
        <v>119</v>
      </c>
      <c r="E165">
        <v>164</v>
      </c>
      <c r="F165">
        <v>0.51</v>
      </c>
      <c r="G165">
        <v>10.3</v>
      </c>
      <c r="H165">
        <v>10.2</v>
      </c>
      <c r="I165">
        <v>13.4</v>
      </c>
      <c r="J165" t="e">
        <v>#N/A</v>
      </c>
      <c r="K165">
        <v>13.4</v>
      </c>
      <c r="L165" t="e">
        <v>#N/A</v>
      </c>
      <c r="M165">
        <v>5.6</v>
      </c>
      <c r="N165" t="e">
        <v>#N/A</v>
      </c>
      <c r="O165" t="e">
        <v>#N/A</v>
      </c>
      <c r="P165" t="e">
        <v>#N/A</v>
      </c>
      <c r="Q165">
        <v>4.769</v>
      </c>
      <c r="R165">
        <v>2206</v>
      </c>
      <c r="S165" t="e">
        <v>#N/A</v>
      </c>
      <c r="T165" t="e">
        <v>#N/A</v>
      </c>
      <c r="U165">
        <v>2.38</v>
      </c>
      <c r="V165" t="e">
        <v>#N/A</v>
      </c>
      <c r="W165" t="e">
        <v>#N/A</v>
      </c>
      <c r="X165">
        <v>1914</v>
      </c>
      <c r="Y165">
        <v>38</v>
      </c>
      <c r="Z165">
        <v>6</v>
      </c>
      <c r="AA165" s="95" t="e">
        <v>#N/A</v>
      </c>
      <c r="AB165" s="95" t="e">
        <v>#N/A</v>
      </c>
      <c r="AC165">
        <v>3</v>
      </c>
      <c r="AD165">
        <v>0</v>
      </c>
      <c r="AE165">
        <v>-1</v>
      </c>
      <c r="AF165" t="e">
        <v>#N/A</v>
      </c>
      <c r="AG165">
        <v>5</v>
      </c>
      <c r="AH165" t="s">
        <v>208</v>
      </c>
      <c r="AI165" t="e">
        <v>#N/A</v>
      </c>
      <c r="AJ165">
        <v>19</v>
      </c>
      <c r="AK165">
        <v>10.3</v>
      </c>
      <c r="AL165">
        <v>10.2</v>
      </c>
      <c r="AM165">
        <v>6</v>
      </c>
      <c r="AN165">
        <v>0</v>
      </c>
      <c r="AO165">
        <v>0</v>
      </c>
      <c r="AP165">
        <v>-1</v>
      </c>
    </row>
    <row r="166" spans="1:42" ht="12.75">
      <c r="A166">
        <v>1993</v>
      </c>
      <c r="B166" s="2">
        <v>34134</v>
      </c>
      <c r="C166">
        <v>6</v>
      </c>
      <c r="D166">
        <v>119</v>
      </c>
      <c r="E166">
        <v>165</v>
      </c>
      <c r="F166">
        <v>0</v>
      </c>
      <c r="G166">
        <v>14.4</v>
      </c>
      <c r="H166">
        <v>14.3</v>
      </c>
      <c r="I166">
        <v>18.5</v>
      </c>
      <c r="J166" t="e">
        <v>#N/A</v>
      </c>
      <c r="K166">
        <v>18.5</v>
      </c>
      <c r="L166" t="e">
        <v>#N/A</v>
      </c>
      <c r="M166">
        <v>6.1</v>
      </c>
      <c r="N166" t="e">
        <v>#N/A</v>
      </c>
      <c r="O166" t="e">
        <v>#N/A</v>
      </c>
      <c r="P166" t="e">
        <v>#N/A</v>
      </c>
      <c r="Q166">
        <v>6.658</v>
      </c>
      <c r="R166">
        <v>1847</v>
      </c>
      <c r="S166" t="e">
        <v>#N/A</v>
      </c>
      <c r="T166" t="e">
        <v>#N/A</v>
      </c>
      <c r="U166">
        <v>2.96</v>
      </c>
      <c r="V166" t="e">
        <v>#N/A</v>
      </c>
      <c r="W166" t="e">
        <v>#N/A</v>
      </c>
      <c r="X166">
        <v>2412</v>
      </c>
      <c r="Y166">
        <v>48</v>
      </c>
      <c r="Z166">
        <v>7</v>
      </c>
      <c r="AA166" s="95" t="e">
        <v>#N/A</v>
      </c>
      <c r="AB166" s="95" t="e">
        <v>#N/A</v>
      </c>
      <c r="AC166">
        <v>3</v>
      </c>
      <c r="AD166">
        <v>1</v>
      </c>
      <c r="AE166">
        <v>-1</v>
      </c>
      <c r="AF166" t="e">
        <v>#N/A</v>
      </c>
      <c r="AG166">
        <v>5</v>
      </c>
      <c r="AH166" t="s">
        <v>208</v>
      </c>
      <c r="AI166" t="e">
        <v>#N/A</v>
      </c>
      <c r="AJ166">
        <v>24</v>
      </c>
      <c r="AK166">
        <v>14.4</v>
      </c>
      <c r="AL166">
        <v>14.3</v>
      </c>
      <c r="AM166">
        <v>8</v>
      </c>
      <c r="AN166">
        <v>0</v>
      </c>
      <c r="AO166">
        <v>0</v>
      </c>
      <c r="AP166">
        <v>-1</v>
      </c>
    </row>
    <row r="167" spans="1:42" ht="12.75">
      <c r="A167">
        <v>1993</v>
      </c>
      <c r="B167" s="2">
        <v>34135</v>
      </c>
      <c r="C167">
        <v>6</v>
      </c>
      <c r="D167">
        <v>119</v>
      </c>
      <c r="E167">
        <v>166</v>
      </c>
      <c r="F167">
        <v>0</v>
      </c>
      <c r="G167">
        <v>16.8</v>
      </c>
      <c r="H167">
        <v>16.8</v>
      </c>
      <c r="I167">
        <v>23</v>
      </c>
      <c r="J167" t="e">
        <v>#N/A</v>
      </c>
      <c r="K167">
        <v>23</v>
      </c>
      <c r="L167" t="e">
        <v>#N/A</v>
      </c>
      <c r="M167">
        <v>9.5</v>
      </c>
      <c r="N167" t="e">
        <v>#N/A</v>
      </c>
      <c r="O167" t="e">
        <v>#N/A</v>
      </c>
      <c r="P167" t="e">
        <v>#N/A</v>
      </c>
      <c r="Q167">
        <v>8.85</v>
      </c>
      <c r="R167">
        <v>1751</v>
      </c>
      <c r="S167" t="e">
        <v>#N/A</v>
      </c>
      <c r="T167" t="e">
        <v>#N/A</v>
      </c>
      <c r="U167">
        <v>2.76</v>
      </c>
      <c r="V167" t="e">
        <v>#N/A</v>
      </c>
      <c r="W167" t="e">
        <v>#N/A</v>
      </c>
      <c r="X167">
        <v>2624</v>
      </c>
      <c r="Y167">
        <v>54</v>
      </c>
      <c r="Z167">
        <v>9</v>
      </c>
      <c r="AA167" s="95" t="e">
        <v>#N/A</v>
      </c>
      <c r="AB167" s="95" t="e">
        <v>#N/A</v>
      </c>
      <c r="AC167">
        <v>4</v>
      </c>
      <c r="AD167">
        <v>1</v>
      </c>
      <c r="AE167">
        <v>-1</v>
      </c>
      <c r="AF167" t="e">
        <v>#N/A</v>
      </c>
      <c r="AG167">
        <v>5</v>
      </c>
      <c r="AH167" t="s">
        <v>208</v>
      </c>
      <c r="AI167" t="e">
        <v>#N/A</v>
      </c>
      <c r="AJ167">
        <v>26</v>
      </c>
      <c r="AK167">
        <v>16.8</v>
      </c>
      <c r="AL167">
        <v>16.8</v>
      </c>
      <c r="AM167">
        <v>9</v>
      </c>
      <c r="AN167">
        <v>1</v>
      </c>
      <c r="AO167">
        <v>0</v>
      </c>
      <c r="AP167">
        <v>-1</v>
      </c>
    </row>
    <row r="168" spans="1:42" ht="12.75">
      <c r="A168">
        <v>1993</v>
      </c>
      <c r="B168" s="2">
        <v>34136</v>
      </c>
      <c r="C168">
        <v>6</v>
      </c>
      <c r="D168">
        <v>119</v>
      </c>
      <c r="E168">
        <v>167</v>
      </c>
      <c r="F168">
        <v>0</v>
      </c>
      <c r="G168">
        <v>12.7</v>
      </c>
      <c r="H168">
        <v>12.4</v>
      </c>
      <c r="I168">
        <v>18.3</v>
      </c>
      <c r="J168" s="97">
        <v>918</v>
      </c>
      <c r="K168">
        <v>19.2</v>
      </c>
      <c r="L168" s="97">
        <v>917</v>
      </c>
      <c r="M168">
        <v>7</v>
      </c>
      <c r="N168" s="97">
        <v>108</v>
      </c>
      <c r="O168">
        <v>6.5</v>
      </c>
      <c r="P168" s="97">
        <v>117</v>
      </c>
      <c r="Q168">
        <v>7.62</v>
      </c>
      <c r="R168">
        <v>1758</v>
      </c>
      <c r="S168">
        <v>10</v>
      </c>
      <c r="T168">
        <v>1758</v>
      </c>
      <c r="U168">
        <v>2.6</v>
      </c>
      <c r="V168">
        <v>3.49</v>
      </c>
      <c r="W168">
        <v>9.48</v>
      </c>
      <c r="X168">
        <v>2150</v>
      </c>
      <c r="Y168">
        <v>45</v>
      </c>
      <c r="Z168">
        <v>8</v>
      </c>
      <c r="AA168" s="95" t="e">
        <v>#N/A</v>
      </c>
      <c r="AB168" s="95" t="e">
        <v>#N/A</v>
      </c>
      <c r="AC168">
        <v>4</v>
      </c>
      <c r="AD168">
        <v>1</v>
      </c>
      <c r="AE168">
        <v>-1</v>
      </c>
      <c r="AF168" t="e">
        <v>#N/A</v>
      </c>
      <c r="AG168">
        <v>6</v>
      </c>
      <c r="AI168" t="e">
        <v>#N/A</v>
      </c>
      <c r="AJ168">
        <v>21</v>
      </c>
      <c r="AK168">
        <v>13.3</v>
      </c>
      <c r="AL168">
        <v>13.3</v>
      </c>
      <c r="AM168">
        <v>9</v>
      </c>
      <c r="AN168">
        <v>1</v>
      </c>
      <c r="AO168">
        <v>0</v>
      </c>
      <c r="AP168">
        <v>-1</v>
      </c>
    </row>
    <row r="169" spans="1:42" ht="12.75">
      <c r="A169">
        <v>1993</v>
      </c>
      <c r="B169" s="2">
        <v>34137</v>
      </c>
      <c r="C169">
        <v>6</v>
      </c>
      <c r="D169">
        <v>119</v>
      </c>
      <c r="E169">
        <v>168</v>
      </c>
      <c r="F169">
        <v>0</v>
      </c>
      <c r="G169">
        <v>8.9</v>
      </c>
      <c r="H169">
        <v>9.1</v>
      </c>
      <c r="I169">
        <v>12.3</v>
      </c>
      <c r="J169">
        <v>1506</v>
      </c>
      <c r="K169">
        <v>13.3</v>
      </c>
      <c r="L169">
        <v>1519</v>
      </c>
      <c r="M169">
        <v>3.2</v>
      </c>
      <c r="N169" s="97">
        <v>321</v>
      </c>
      <c r="O169">
        <v>2.5</v>
      </c>
      <c r="P169" s="97">
        <v>314</v>
      </c>
      <c r="Q169">
        <v>4.942</v>
      </c>
      <c r="R169">
        <v>1851</v>
      </c>
      <c r="S169">
        <v>6.286</v>
      </c>
      <c r="T169">
        <v>1910</v>
      </c>
      <c r="U169">
        <v>2.31</v>
      </c>
      <c r="V169">
        <v>2.96</v>
      </c>
      <c r="W169">
        <v>7.88</v>
      </c>
      <c r="X169">
        <v>2540</v>
      </c>
      <c r="Y169">
        <v>53</v>
      </c>
      <c r="Z169">
        <v>7</v>
      </c>
      <c r="AA169" s="95" t="e">
        <v>#N/A</v>
      </c>
      <c r="AB169" s="95" t="e">
        <v>#N/A</v>
      </c>
      <c r="AC169">
        <v>4</v>
      </c>
      <c r="AD169">
        <v>1</v>
      </c>
      <c r="AE169">
        <v>-1</v>
      </c>
      <c r="AF169" t="e">
        <v>#N/A</v>
      </c>
      <c r="AG169">
        <v>7</v>
      </c>
      <c r="AI169" t="e">
        <v>#N/A</v>
      </c>
      <c r="AJ169">
        <v>25</v>
      </c>
      <c r="AK169">
        <v>10.4</v>
      </c>
      <c r="AL169">
        <v>10.4</v>
      </c>
      <c r="AM169">
        <v>7</v>
      </c>
      <c r="AN169">
        <v>1</v>
      </c>
      <c r="AO169">
        <v>0</v>
      </c>
      <c r="AP169">
        <v>-1</v>
      </c>
    </row>
    <row r="170" spans="1:42" ht="12.75">
      <c r="A170">
        <v>1993</v>
      </c>
      <c r="B170" s="2">
        <v>34138</v>
      </c>
      <c r="C170">
        <v>6</v>
      </c>
      <c r="D170">
        <v>119</v>
      </c>
      <c r="E170">
        <v>169</v>
      </c>
      <c r="F170">
        <v>0</v>
      </c>
      <c r="G170">
        <v>8.1</v>
      </c>
      <c r="H170">
        <v>8.4</v>
      </c>
      <c r="I170">
        <v>11.7</v>
      </c>
      <c r="J170">
        <v>1621</v>
      </c>
      <c r="K170">
        <v>12.6</v>
      </c>
      <c r="L170">
        <v>1621</v>
      </c>
      <c r="M170">
        <v>1.1</v>
      </c>
      <c r="N170" s="97">
        <v>200</v>
      </c>
      <c r="O170">
        <v>0.7</v>
      </c>
      <c r="P170" s="97">
        <v>201</v>
      </c>
      <c r="Q170">
        <v>4.769</v>
      </c>
      <c r="R170">
        <v>1714</v>
      </c>
      <c r="S170">
        <v>5.78</v>
      </c>
      <c r="T170">
        <v>1714</v>
      </c>
      <c r="U170">
        <v>2.26</v>
      </c>
      <c r="V170">
        <v>2.8</v>
      </c>
      <c r="W170">
        <v>8.06</v>
      </c>
      <c r="X170">
        <v>2881</v>
      </c>
      <c r="Y170">
        <v>60</v>
      </c>
      <c r="Z170">
        <v>7</v>
      </c>
      <c r="AA170" s="95" t="e">
        <v>#N/A</v>
      </c>
      <c r="AB170" s="95" t="e">
        <v>#N/A</v>
      </c>
      <c r="AC170">
        <v>4</v>
      </c>
      <c r="AD170">
        <v>1</v>
      </c>
      <c r="AE170">
        <v>-1</v>
      </c>
      <c r="AF170" t="e">
        <v>#N/A</v>
      </c>
      <c r="AG170">
        <v>8</v>
      </c>
      <c r="AI170" t="e">
        <v>#N/A</v>
      </c>
      <c r="AJ170">
        <v>29</v>
      </c>
      <c r="AK170">
        <v>9.6</v>
      </c>
      <c r="AL170">
        <v>9.5</v>
      </c>
      <c r="AM170">
        <v>7</v>
      </c>
      <c r="AN170">
        <v>1</v>
      </c>
      <c r="AO170">
        <v>0</v>
      </c>
      <c r="AP170">
        <v>-1</v>
      </c>
    </row>
    <row r="171" spans="1:42" ht="12.75">
      <c r="A171">
        <v>1993</v>
      </c>
      <c r="B171" s="2">
        <v>34139</v>
      </c>
      <c r="C171">
        <v>6</v>
      </c>
      <c r="D171">
        <v>119</v>
      </c>
      <c r="E171">
        <v>170</v>
      </c>
      <c r="F171">
        <v>0.25</v>
      </c>
      <c r="G171">
        <v>5.3</v>
      </c>
      <c r="H171">
        <v>5.4</v>
      </c>
      <c r="I171">
        <v>8</v>
      </c>
      <c r="J171">
        <v>1802</v>
      </c>
      <c r="K171">
        <v>8.4</v>
      </c>
      <c r="L171">
        <v>1802</v>
      </c>
      <c r="M171">
        <v>0.7</v>
      </c>
      <c r="N171" s="97">
        <v>129</v>
      </c>
      <c r="O171">
        <v>0.3</v>
      </c>
      <c r="P171" s="97">
        <v>129</v>
      </c>
      <c r="Q171">
        <v>5.115</v>
      </c>
      <c r="R171">
        <v>1312</v>
      </c>
      <c r="S171">
        <v>6.605</v>
      </c>
      <c r="T171">
        <v>1255</v>
      </c>
      <c r="U171">
        <v>2.23</v>
      </c>
      <c r="V171">
        <v>2.8</v>
      </c>
      <c r="W171">
        <v>7.12</v>
      </c>
      <c r="X171">
        <v>1217</v>
      </c>
      <c r="Y171">
        <v>26</v>
      </c>
      <c r="Z171">
        <v>5</v>
      </c>
      <c r="AA171" s="95" t="e">
        <v>#N/A</v>
      </c>
      <c r="AB171" s="95" t="e">
        <v>#N/A</v>
      </c>
      <c r="AC171">
        <v>3</v>
      </c>
      <c r="AD171">
        <v>1</v>
      </c>
      <c r="AE171">
        <v>-1</v>
      </c>
      <c r="AF171" t="e">
        <v>#N/A</v>
      </c>
      <c r="AG171">
        <v>9</v>
      </c>
      <c r="AI171" t="e">
        <v>#N/A</v>
      </c>
      <c r="AJ171">
        <v>12</v>
      </c>
      <c r="AK171">
        <v>5.3</v>
      </c>
      <c r="AL171">
        <v>5.2</v>
      </c>
      <c r="AM171">
        <v>5</v>
      </c>
      <c r="AN171">
        <v>1</v>
      </c>
      <c r="AO171">
        <v>0</v>
      </c>
      <c r="AP171">
        <v>-1</v>
      </c>
    </row>
    <row r="172" spans="1:42" ht="12.75">
      <c r="A172">
        <v>1993</v>
      </c>
      <c r="B172" s="2">
        <v>34140</v>
      </c>
      <c r="C172">
        <v>6</v>
      </c>
      <c r="D172">
        <v>119</v>
      </c>
      <c r="E172">
        <v>171</v>
      </c>
      <c r="F172">
        <v>0</v>
      </c>
      <c r="G172">
        <v>6</v>
      </c>
      <c r="H172">
        <v>6.1</v>
      </c>
      <c r="I172">
        <v>9.7</v>
      </c>
      <c r="J172">
        <v>1357</v>
      </c>
      <c r="K172">
        <v>10.8</v>
      </c>
      <c r="L172">
        <v>1357</v>
      </c>
      <c r="M172">
        <v>3.4</v>
      </c>
      <c r="N172">
        <v>2359</v>
      </c>
      <c r="O172">
        <v>3.1</v>
      </c>
      <c r="P172">
        <v>2358</v>
      </c>
      <c r="Q172">
        <v>6.286</v>
      </c>
      <c r="R172">
        <v>1644</v>
      </c>
      <c r="S172">
        <v>7.84</v>
      </c>
      <c r="T172">
        <v>1644</v>
      </c>
      <c r="U172">
        <v>2.79</v>
      </c>
      <c r="V172">
        <v>3.57</v>
      </c>
      <c r="W172">
        <v>7.05</v>
      </c>
      <c r="X172">
        <v>1218</v>
      </c>
      <c r="Y172">
        <v>26</v>
      </c>
      <c r="Z172">
        <v>5</v>
      </c>
      <c r="AA172" s="95" t="e">
        <v>#N/A</v>
      </c>
      <c r="AB172" s="95" t="e">
        <v>#N/A</v>
      </c>
      <c r="AC172">
        <v>3</v>
      </c>
      <c r="AD172">
        <v>1</v>
      </c>
      <c r="AE172">
        <v>0</v>
      </c>
      <c r="AF172" t="e">
        <v>#N/A</v>
      </c>
      <c r="AG172">
        <v>9</v>
      </c>
      <c r="AI172" t="e">
        <v>#N/A</v>
      </c>
      <c r="AJ172">
        <v>12</v>
      </c>
      <c r="AK172">
        <v>5.3</v>
      </c>
      <c r="AL172">
        <v>5.3</v>
      </c>
      <c r="AM172">
        <v>5</v>
      </c>
      <c r="AN172">
        <v>1</v>
      </c>
      <c r="AO172">
        <v>0</v>
      </c>
      <c r="AP172">
        <v>-1</v>
      </c>
    </row>
    <row r="173" spans="1:42" ht="12.75">
      <c r="A173">
        <v>1993</v>
      </c>
      <c r="B173" s="2">
        <v>34141</v>
      </c>
      <c r="C173">
        <v>6</v>
      </c>
      <c r="D173">
        <v>119</v>
      </c>
      <c r="E173">
        <v>172</v>
      </c>
      <c r="F173">
        <v>0</v>
      </c>
      <c r="G173">
        <v>2.7</v>
      </c>
      <c r="H173">
        <v>2.9</v>
      </c>
      <c r="I173">
        <v>3.8</v>
      </c>
      <c r="J173" s="97">
        <v>239</v>
      </c>
      <c r="K173">
        <v>3.8</v>
      </c>
      <c r="L173">
        <v>1716</v>
      </c>
      <c r="M173">
        <v>0.6</v>
      </c>
      <c r="N173" s="97">
        <v>0</v>
      </c>
      <c r="O173">
        <v>0.8</v>
      </c>
      <c r="P173" s="97">
        <v>0</v>
      </c>
      <c r="Q173">
        <v>5.647</v>
      </c>
      <c r="R173">
        <v>1207</v>
      </c>
      <c r="S173">
        <v>6.631</v>
      </c>
      <c r="T173">
        <v>1228</v>
      </c>
      <c r="U173">
        <v>3.19</v>
      </c>
      <c r="V173">
        <v>4.05</v>
      </c>
      <c r="W173">
        <v>6.33</v>
      </c>
      <c r="X173">
        <v>800</v>
      </c>
      <c r="Y173">
        <v>18</v>
      </c>
      <c r="Z173">
        <v>6</v>
      </c>
      <c r="AA173" s="95" t="e">
        <v>#N/A</v>
      </c>
      <c r="AB173" s="95" t="e">
        <v>#N/A</v>
      </c>
      <c r="AC173">
        <v>2</v>
      </c>
      <c r="AD173">
        <v>1</v>
      </c>
      <c r="AE173">
        <v>0</v>
      </c>
      <c r="AF173" t="e">
        <v>#N/A</v>
      </c>
      <c r="AG173">
        <v>7</v>
      </c>
      <c r="AI173" t="e">
        <v>#N/A</v>
      </c>
      <c r="AJ173">
        <v>8</v>
      </c>
      <c r="AK173">
        <v>2.4</v>
      </c>
      <c r="AL173">
        <v>2.3</v>
      </c>
      <c r="AM173">
        <v>6</v>
      </c>
      <c r="AN173">
        <v>1</v>
      </c>
      <c r="AO173">
        <v>0</v>
      </c>
      <c r="AP173">
        <v>0</v>
      </c>
    </row>
    <row r="174" spans="1:42" ht="12.75">
      <c r="A174">
        <v>1993</v>
      </c>
      <c r="B174" s="2">
        <v>34142</v>
      </c>
      <c r="C174">
        <v>6</v>
      </c>
      <c r="D174">
        <v>119</v>
      </c>
      <c r="E174">
        <v>173</v>
      </c>
      <c r="F174">
        <v>0</v>
      </c>
      <c r="G174">
        <v>4.1</v>
      </c>
      <c r="H174">
        <v>4.5</v>
      </c>
      <c r="I174">
        <v>9.1</v>
      </c>
      <c r="J174">
        <v>1551</v>
      </c>
      <c r="K174">
        <v>10</v>
      </c>
      <c r="L174">
        <v>1551</v>
      </c>
      <c r="M174">
        <v>-1</v>
      </c>
      <c r="N174" s="97">
        <v>513</v>
      </c>
      <c r="O174">
        <v>-0.6</v>
      </c>
      <c r="P174" s="97">
        <v>513</v>
      </c>
      <c r="Q174">
        <v>4.597</v>
      </c>
      <c r="R174">
        <v>1808</v>
      </c>
      <c r="S174">
        <v>5.754</v>
      </c>
      <c r="T174">
        <v>1951</v>
      </c>
      <c r="U174">
        <v>2.66</v>
      </c>
      <c r="V174">
        <v>3.21</v>
      </c>
      <c r="W174">
        <v>6.43</v>
      </c>
      <c r="X174">
        <v>2133</v>
      </c>
      <c r="Y174">
        <v>45</v>
      </c>
      <c r="Z174">
        <v>5</v>
      </c>
      <c r="AA174" s="95" t="e">
        <v>#N/A</v>
      </c>
      <c r="AB174" s="95" t="e">
        <v>#N/A</v>
      </c>
      <c r="AC174">
        <v>2</v>
      </c>
      <c r="AD174">
        <v>1</v>
      </c>
      <c r="AE174">
        <v>0</v>
      </c>
      <c r="AF174" t="e">
        <v>#N/A</v>
      </c>
      <c r="AG174">
        <v>8</v>
      </c>
      <c r="AI174" t="e">
        <v>#N/A</v>
      </c>
      <c r="AJ174">
        <v>21</v>
      </c>
      <c r="AK174">
        <v>4.4</v>
      </c>
      <c r="AL174">
        <v>4.3</v>
      </c>
      <c r="AM174">
        <v>5</v>
      </c>
      <c r="AN174">
        <v>1</v>
      </c>
      <c r="AO174">
        <v>0</v>
      </c>
      <c r="AP174">
        <v>-1</v>
      </c>
    </row>
    <row r="175" spans="1:42" ht="12.75">
      <c r="A175">
        <v>1993</v>
      </c>
      <c r="B175" s="2">
        <v>34143</v>
      </c>
      <c r="C175">
        <v>6</v>
      </c>
      <c r="D175">
        <v>119</v>
      </c>
      <c r="E175">
        <v>174</v>
      </c>
      <c r="F175">
        <v>6.6</v>
      </c>
      <c r="G175">
        <v>3.6</v>
      </c>
      <c r="H175">
        <v>3.6</v>
      </c>
      <c r="I175">
        <v>5.6</v>
      </c>
      <c r="J175" s="97">
        <v>707</v>
      </c>
      <c r="K175">
        <v>5.7</v>
      </c>
      <c r="L175" s="97">
        <v>710</v>
      </c>
      <c r="M175">
        <v>1.2</v>
      </c>
      <c r="N175" s="97">
        <v>231</v>
      </c>
      <c r="O175">
        <v>0.8</v>
      </c>
      <c r="P175" s="97">
        <v>226</v>
      </c>
      <c r="Q175">
        <v>5.368</v>
      </c>
      <c r="R175">
        <v>1613</v>
      </c>
      <c r="S175">
        <v>6.379</v>
      </c>
      <c r="T175">
        <v>1614</v>
      </c>
      <c r="U175">
        <v>2.08</v>
      </c>
      <c r="V175">
        <v>2.62</v>
      </c>
      <c r="W175">
        <v>6.64</v>
      </c>
      <c r="X175">
        <v>662</v>
      </c>
      <c r="Y175">
        <v>15</v>
      </c>
      <c r="Z175">
        <v>3</v>
      </c>
      <c r="AA175" s="95" t="e">
        <v>#N/A</v>
      </c>
      <c r="AB175" s="95" t="e">
        <v>#N/A</v>
      </c>
      <c r="AC175">
        <v>2</v>
      </c>
      <c r="AD175">
        <v>1</v>
      </c>
      <c r="AE175">
        <v>0</v>
      </c>
      <c r="AF175" t="e">
        <v>#N/A</v>
      </c>
      <c r="AG175">
        <v>8</v>
      </c>
      <c r="AI175" t="e">
        <v>#N/A</v>
      </c>
      <c r="AJ175">
        <v>7</v>
      </c>
      <c r="AK175">
        <v>3.6</v>
      </c>
      <c r="AL175">
        <v>3.5</v>
      </c>
      <c r="AM175">
        <v>3</v>
      </c>
      <c r="AN175">
        <v>1</v>
      </c>
      <c r="AO175">
        <v>0</v>
      </c>
      <c r="AP175">
        <v>-1</v>
      </c>
    </row>
    <row r="176" spans="1:42" ht="12.75">
      <c r="A176">
        <v>1993</v>
      </c>
      <c r="B176" s="2">
        <v>34144</v>
      </c>
      <c r="C176">
        <v>6</v>
      </c>
      <c r="D176">
        <v>119</v>
      </c>
      <c r="E176">
        <v>175</v>
      </c>
      <c r="F176">
        <v>0.76</v>
      </c>
      <c r="G176">
        <v>3.8</v>
      </c>
      <c r="H176">
        <v>3.9</v>
      </c>
      <c r="I176">
        <v>7.4</v>
      </c>
      <c r="J176">
        <v>1134</v>
      </c>
      <c r="K176">
        <v>7.7</v>
      </c>
      <c r="L176">
        <v>1135</v>
      </c>
      <c r="M176">
        <v>1.9</v>
      </c>
      <c r="N176" s="97">
        <v>303</v>
      </c>
      <c r="O176">
        <v>1.9</v>
      </c>
      <c r="P176" s="97">
        <v>327</v>
      </c>
      <c r="Q176">
        <v>6.179</v>
      </c>
      <c r="R176">
        <v>1332</v>
      </c>
      <c r="S176">
        <v>7.59</v>
      </c>
      <c r="T176">
        <v>1332</v>
      </c>
      <c r="U176">
        <v>2.84</v>
      </c>
      <c r="V176">
        <v>3.55</v>
      </c>
      <c r="W176">
        <v>7.02</v>
      </c>
      <c r="X176">
        <v>1056</v>
      </c>
      <c r="Y176">
        <v>23</v>
      </c>
      <c r="Z176">
        <v>4</v>
      </c>
      <c r="AA176" s="95" t="e">
        <v>#N/A</v>
      </c>
      <c r="AB176" s="95" t="e">
        <v>#N/A</v>
      </c>
      <c r="AC176">
        <v>2</v>
      </c>
      <c r="AD176">
        <v>1</v>
      </c>
      <c r="AE176">
        <v>0</v>
      </c>
      <c r="AF176" t="e">
        <v>#N/A</v>
      </c>
      <c r="AG176">
        <v>8</v>
      </c>
      <c r="AI176" t="e">
        <v>#N/A</v>
      </c>
      <c r="AJ176">
        <v>11</v>
      </c>
      <c r="AK176">
        <v>3.5</v>
      </c>
      <c r="AL176">
        <v>3.5</v>
      </c>
      <c r="AM176">
        <v>4</v>
      </c>
      <c r="AN176">
        <v>1</v>
      </c>
      <c r="AO176">
        <v>0</v>
      </c>
      <c r="AP176">
        <v>0</v>
      </c>
    </row>
    <row r="177" spans="1:42" ht="12.75">
      <c r="A177">
        <v>1993</v>
      </c>
      <c r="B177" s="2">
        <v>34145</v>
      </c>
      <c r="C177">
        <v>6</v>
      </c>
      <c r="D177">
        <v>119</v>
      </c>
      <c r="E177">
        <v>176</v>
      </c>
      <c r="F177">
        <v>0</v>
      </c>
      <c r="G177">
        <v>7.7</v>
      </c>
      <c r="H177">
        <v>7.9</v>
      </c>
      <c r="I177">
        <v>13</v>
      </c>
      <c r="J177">
        <v>1641</v>
      </c>
      <c r="K177">
        <v>12.9</v>
      </c>
      <c r="L177">
        <v>1641</v>
      </c>
      <c r="M177">
        <v>3.1</v>
      </c>
      <c r="N177" s="97">
        <v>44</v>
      </c>
      <c r="O177">
        <v>3.1</v>
      </c>
      <c r="P177" s="97">
        <v>122</v>
      </c>
      <c r="Q177">
        <v>4.53</v>
      </c>
      <c r="R177">
        <v>2252</v>
      </c>
      <c r="S177">
        <v>5.674</v>
      </c>
      <c r="T177">
        <v>2252</v>
      </c>
      <c r="U177">
        <v>2.07</v>
      </c>
      <c r="V177">
        <v>2.58</v>
      </c>
      <c r="W177">
        <v>7.28</v>
      </c>
      <c r="X177">
        <v>2277</v>
      </c>
      <c r="Y177">
        <v>48</v>
      </c>
      <c r="Z177">
        <v>7</v>
      </c>
      <c r="AA177" s="95" t="e">
        <v>#N/A</v>
      </c>
      <c r="AB177" s="95" t="e">
        <v>#N/A</v>
      </c>
      <c r="AC177">
        <v>3</v>
      </c>
      <c r="AD177">
        <v>2</v>
      </c>
      <c r="AE177">
        <v>0</v>
      </c>
      <c r="AF177" t="e">
        <v>#N/A</v>
      </c>
      <c r="AG177">
        <v>8</v>
      </c>
      <c r="AI177" t="e">
        <v>#N/A</v>
      </c>
      <c r="AJ177">
        <v>23</v>
      </c>
      <c r="AK177">
        <v>7.1</v>
      </c>
      <c r="AL177">
        <v>7</v>
      </c>
      <c r="AM177">
        <v>7</v>
      </c>
      <c r="AN177">
        <v>1</v>
      </c>
      <c r="AO177">
        <v>0</v>
      </c>
      <c r="AP177">
        <v>0</v>
      </c>
    </row>
    <row r="178" spans="1:42" ht="12.75">
      <c r="A178">
        <v>1993</v>
      </c>
      <c r="B178" s="2">
        <v>34146</v>
      </c>
      <c r="C178">
        <v>6</v>
      </c>
      <c r="D178">
        <v>119</v>
      </c>
      <c r="E178">
        <v>177</v>
      </c>
      <c r="F178">
        <v>2.03</v>
      </c>
      <c r="G178">
        <v>10.5</v>
      </c>
      <c r="H178">
        <v>10.3</v>
      </c>
      <c r="I178">
        <v>15.1</v>
      </c>
      <c r="J178">
        <v>1038</v>
      </c>
      <c r="K178">
        <v>15.6</v>
      </c>
      <c r="L178">
        <v>1037</v>
      </c>
      <c r="M178">
        <v>4.8</v>
      </c>
      <c r="N178" s="97">
        <v>323</v>
      </c>
      <c r="O178">
        <v>4.3</v>
      </c>
      <c r="P178" s="97">
        <v>323</v>
      </c>
      <c r="Q178">
        <v>6.126</v>
      </c>
      <c r="R178">
        <v>1534</v>
      </c>
      <c r="S178">
        <v>7.44</v>
      </c>
      <c r="T178">
        <v>1534</v>
      </c>
      <c r="U178">
        <v>2.15</v>
      </c>
      <c r="V178">
        <v>2.77</v>
      </c>
      <c r="W178">
        <v>8.52</v>
      </c>
      <c r="X178">
        <v>1556</v>
      </c>
      <c r="Y178">
        <v>33</v>
      </c>
      <c r="Z178">
        <v>6</v>
      </c>
      <c r="AA178" s="95" t="e">
        <v>#N/A</v>
      </c>
      <c r="AB178" s="95" t="e">
        <v>#N/A</v>
      </c>
      <c r="AC178">
        <v>4</v>
      </c>
      <c r="AD178">
        <v>2</v>
      </c>
      <c r="AE178">
        <v>0</v>
      </c>
      <c r="AF178" t="e">
        <v>#N/A</v>
      </c>
      <c r="AG178">
        <v>8</v>
      </c>
      <c r="AI178" t="e">
        <v>#N/A</v>
      </c>
      <c r="AJ178">
        <v>16</v>
      </c>
      <c r="AK178">
        <v>10.6</v>
      </c>
      <c r="AL178">
        <v>10.6</v>
      </c>
      <c r="AM178">
        <v>7</v>
      </c>
      <c r="AN178">
        <v>1</v>
      </c>
      <c r="AO178">
        <v>1</v>
      </c>
      <c r="AP178">
        <v>0</v>
      </c>
    </row>
    <row r="179" spans="1:42" ht="12.75">
      <c r="A179">
        <v>1993</v>
      </c>
      <c r="B179" s="2">
        <v>34147</v>
      </c>
      <c r="C179">
        <v>6</v>
      </c>
      <c r="D179">
        <v>119</v>
      </c>
      <c r="E179">
        <v>178</v>
      </c>
      <c r="F179">
        <v>0.25</v>
      </c>
      <c r="G179">
        <v>11.3</v>
      </c>
      <c r="H179">
        <v>11.3</v>
      </c>
      <c r="I179">
        <v>15.5</v>
      </c>
      <c r="J179">
        <v>1300</v>
      </c>
      <c r="K179">
        <v>16.2</v>
      </c>
      <c r="L179">
        <v>1044</v>
      </c>
      <c r="M179">
        <v>4.2</v>
      </c>
      <c r="N179" s="97">
        <v>210</v>
      </c>
      <c r="O179">
        <v>3.6</v>
      </c>
      <c r="P179" s="97">
        <v>211</v>
      </c>
      <c r="Q179">
        <v>5.089</v>
      </c>
      <c r="R179">
        <v>1730</v>
      </c>
      <c r="S179">
        <v>6.751</v>
      </c>
      <c r="T179">
        <v>1730</v>
      </c>
      <c r="U179">
        <v>1.98</v>
      </c>
      <c r="V179">
        <v>2.58</v>
      </c>
      <c r="W179">
        <v>8.58</v>
      </c>
      <c r="X179">
        <v>1808</v>
      </c>
      <c r="Y179">
        <v>38</v>
      </c>
      <c r="Z179">
        <v>7</v>
      </c>
      <c r="AA179" s="95" t="e">
        <v>#N/A</v>
      </c>
      <c r="AB179" s="95" t="e">
        <v>#N/A</v>
      </c>
      <c r="AC179">
        <v>4</v>
      </c>
      <c r="AD179">
        <v>3</v>
      </c>
      <c r="AE179">
        <v>0</v>
      </c>
      <c r="AF179" t="e">
        <v>#N/A</v>
      </c>
      <c r="AG179">
        <v>9</v>
      </c>
      <c r="AI179" t="e">
        <v>#N/A</v>
      </c>
      <c r="AJ179">
        <v>18</v>
      </c>
      <c r="AK179">
        <v>11.3</v>
      </c>
      <c r="AL179">
        <v>11.3</v>
      </c>
      <c r="AM179">
        <v>9</v>
      </c>
      <c r="AN179">
        <v>1</v>
      </c>
      <c r="AO179">
        <v>1</v>
      </c>
      <c r="AP179">
        <v>0</v>
      </c>
    </row>
    <row r="180" spans="1:42" ht="12.75">
      <c r="A180">
        <v>1993</v>
      </c>
      <c r="B180" s="2">
        <v>34148</v>
      </c>
      <c r="C180">
        <v>6</v>
      </c>
      <c r="D180">
        <v>119</v>
      </c>
      <c r="E180">
        <v>179</v>
      </c>
      <c r="F180">
        <v>0.25</v>
      </c>
      <c r="G180">
        <v>12.9</v>
      </c>
      <c r="H180">
        <v>12.9</v>
      </c>
      <c r="I180">
        <v>17.6</v>
      </c>
      <c r="J180">
        <v>1744</v>
      </c>
      <c r="K180">
        <v>18.1</v>
      </c>
      <c r="L180">
        <v>1323</v>
      </c>
      <c r="M180">
        <v>6.7</v>
      </c>
      <c r="N180" s="97">
        <v>122</v>
      </c>
      <c r="O180">
        <v>6.3</v>
      </c>
      <c r="P180" s="97">
        <v>122</v>
      </c>
      <c r="Q180">
        <v>4.849</v>
      </c>
      <c r="R180">
        <v>1206</v>
      </c>
      <c r="S180">
        <v>5.794</v>
      </c>
      <c r="T180">
        <v>1206</v>
      </c>
      <c r="U180">
        <v>1.94</v>
      </c>
      <c r="V180">
        <v>2.48</v>
      </c>
      <c r="W180">
        <v>9.11</v>
      </c>
      <c r="X180">
        <v>2187</v>
      </c>
      <c r="Y180">
        <v>46</v>
      </c>
      <c r="Z180">
        <v>9</v>
      </c>
      <c r="AA180" s="95" t="e">
        <v>#N/A</v>
      </c>
      <c r="AB180" s="95" t="e">
        <v>#N/A</v>
      </c>
      <c r="AC180">
        <v>5</v>
      </c>
      <c r="AD180">
        <v>3</v>
      </c>
      <c r="AE180">
        <v>0</v>
      </c>
      <c r="AF180" t="e">
        <v>#N/A</v>
      </c>
      <c r="AG180">
        <v>9</v>
      </c>
      <c r="AI180" t="e">
        <v>#N/A</v>
      </c>
      <c r="AJ180">
        <v>22</v>
      </c>
      <c r="AK180">
        <v>12.3</v>
      </c>
      <c r="AL180">
        <v>12.3</v>
      </c>
      <c r="AM180">
        <v>10</v>
      </c>
      <c r="AN180">
        <v>2</v>
      </c>
      <c r="AO180">
        <v>1</v>
      </c>
      <c r="AP180">
        <v>0</v>
      </c>
    </row>
    <row r="181" spans="1:42" ht="12.75">
      <c r="A181">
        <v>1993</v>
      </c>
      <c r="B181" s="2">
        <v>34149</v>
      </c>
      <c r="C181">
        <v>6</v>
      </c>
      <c r="D181">
        <v>119</v>
      </c>
      <c r="E181">
        <v>180</v>
      </c>
      <c r="F181">
        <v>0</v>
      </c>
      <c r="G181">
        <v>15.5</v>
      </c>
      <c r="H181">
        <v>15.5</v>
      </c>
      <c r="I181">
        <v>20.4</v>
      </c>
      <c r="J181">
        <v>1616</v>
      </c>
      <c r="K181">
        <v>20.7</v>
      </c>
      <c r="L181">
        <v>1111</v>
      </c>
      <c r="M181">
        <v>7</v>
      </c>
      <c r="N181" s="97">
        <v>315</v>
      </c>
      <c r="O181">
        <v>6.5</v>
      </c>
      <c r="P181" s="97">
        <v>314</v>
      </c>
      <c r="Q181">
        <v>4.211</v>
      </c>
      <c r="R181">
        <v>1702</v>
      </c>
      <c r="S181">
        <v>5.661</v>
      </c>
      <c r="T181">
        <v>1701</v>
      </c>
      <c r="U181">
        <v>1.84</v>
      </c>
      <c r="V181">
        <v>2.38</v>
      </c>
      <c r="W181">
        <v>9.02</v>
      </c>
      <c r="X181">
        <v>2083</v>
      </c>
      <c r="Y181">
        <v>44</v>
      </c>
      <c r="Z181">
        <v>9</v>
      </c>
      <c r="AA181" s="95" t="e">
        <v>#N/A</v>
      </c>
      <c r="AB181" s="95" t="e">
        <v>#N/A</v>
      </c>
      <c r="AC181">
        <v>5</v>
      </c>
      <c r="AD181">
        <v>4</v>
      </c>
      <c r="AE181">
        <v>0</v>
      </c>
      <c r="AF181" t="e">
        <v>#N/A</v>
      </c>
      <c r="AG181">
        <v>10</v>
      </c>
      <c r="AI181" t="e">
        <v>#N/A</v>
      </c>
      <c r="AJ181">
        <v>21</v>
      </c>
      <c r="AK181">
        <v>15.5</v>
      </c>
      <c r="AL181">
        <v>15.5</v>
      </c>
      <c r="AM181">
        <v>11</v>
      </c>
      <c r="AN181">
        <v>2</v>
      </c>
      <c r="AO181">
        <v>1</v>
      </c>
      <c r="AP181">
        <v>0</v>
      </c>
    </row>
    <row r="182" spans="1:42" ht="12.75">
      <c r="A182">
        <v>1993</v>
      </c>
      <c r="B182" s="2">
        <v>34150</v>
      </c>
      <c r="C182">
        <v>6</v>
      </c>
      <c r="D182">
        <v>119</v>
      </c>
      <c r="E182">
        <v>181</v>
      </c>
      <c r="F182">
        <v>0</v>
      </c>
      <c r="G182">
        <v>15.7</v>
      </c>
      <c r="H182">
        <v>15.8</v>
      </c>
      <c r="I182">
        <v>19.6</v>
      </c>
      <c r="J182">
        <v>1353</v>
      </c>
      <c r="K182">
        <v>20.7</v>
      </c>
      <c r="L182">
        <v>1352</v>
      </c>
      <c r="M182">
        <v>10.1</v>
      </c>
      <c r="N182" s="97">
        <v>347</v>
      </c>
      <c r="O182">
        <v>9.7</v>
      </c>
      <c r="P182" s="97">
        <v>345</v>
      </c>
      <c r="Q182">
        <v>6.445</v>
      </c>
      <c r="R182">
        <v>1924</v>
      </c>
      <c r="S182">
        <v>8.28</v>
      </c>
      <c r="T182">
        <v>1744</v>
      </c>
      <c r="U182">
        <v>2.81</v>
      </c>
      <c r="V182">
        <v>3.81</v>
      </c>
      <c r="W182">
        <v>10.42</v>
      </c>
      <c r="X182">
        <v>2529</v>
      </c>
      <c r="Y182">
        <v>53</v>
      </c>
      <c r="Z182">
        <v>10</v>
      </c>
      <c r="AA182" s="95" t="e">
        <v>#N/A</v>
      </c>
      <c r="AB182" s="95" t="e">
        <v>#N/A</v>
      </c>
      <c r="AC182">
        <v>6</v>
      </c>
      <c r="AD182">
        <v>4</v>
      </c>
      <c r="AE182">
        <v>0</v>
      </c>
      <c r="AF182" t="e">
        <v>#N/A</v>
      </c>
      <c r="AG182">
        <v>11</v>
      </c>
      <c r="AI182" t="e">
        <v>#N/A</v>
      </c>
      <c r="AJ182">
        <v>25</v>
      </c>
      <c r="AK182">
        <v>15.8</v>
      </c>
      <c r="AL182">
        <v>15.7</v>
      </c>
      <c r="AM182">
        <v>11</v>
      </c>
      <c r="AN182">
        <v>2</v>
      </c>
      <c r="AO182">
        <v>2</v>
      </c>
      <c r="AP182">
        <v>0</v>
      </c>
    </row>
    <row r="183" spans="1:42" ht="12.75">
      <c r="A183">
        <v>1993</v>
      </c>
      <c r="B183" s="2">
        <v>34151</v>
      </c>
      <c r="C183">
        <v>7</v>
      </c>
      <c r="D183">
        <v>119</v>
      </c>
      <c r="E183">
        <v>182</v>
      </c>
      <c r="F183">
        <v>0</v>
      </c>
      <c r="G183">
        <v>17.4</v>
      </c>
      <c r="H183">
        <v>17.5</v>
      </c>
      <c r="I183">
        <v>23.1</v>
      </c>
      <c r="J183">
        <v>1822</v>
      </c>
      <c r="K183">
        <v>23.6</v>
      </c>
      <c r="L183">
        <v>1822</v>
      </c>
      <c r="M183">
        <v>8</v>
      </c>
      <c r="N183" s="97">
        <v>213</v>
      </c>
      <c r="O183">
        <v>7.5</v>
      </c>
      <c r="P183" s="97">
        <v>147</v>
      </c>
      <c r="Q183">
        <v>5.488</v>
      </c>
      <c r="R183">
        <v>1547</v>
      </c>
      <c r="S183">
        <v>7</v>
      </c>
      <c r="T183">
        <v>1548</v>
      </c>
      <c r="U183">
        <v>2.05</v>
      </c>
      <c r="V183">
        <v>2.57</v>
      </c>
      <c r="W183">
        <v>10.5</v>
      </c>
      <c r="X183">
        <v>2124</v>
      </c>
      <c r="Y183">
        <v>44</v>
      </c>
      <c r="Z183">
        <v>10</v>
      </c>
      <c r="AA183" s="95" t="e">
        <v>#N/A</v>
      </c>
      <c r="AB183" s="95" t="e">
        <v>#N/A</v>
      </c>
      <c r="AC183">
        <v>6</v>
      </c>
      <c r="AD183">
        <v>4</v>
      </c>
      <c r="AE183">
        <v>0</v>
      </c>
      <c r="AF183" t="e">
        <v>#N/A</v>
      </c>
      <c r="AG183">
        <v>11</v>
      </c>
      <c r="AI183" t="e">
        <v>#N/A</v>
      </c>
      <c r="AJ183">
        <v>21</v>
      </c>
      <c r="AK183">
        <v>17.6</v>
      </c>
      <c r="AL183">
        <v>17.6</v>
      </c>
      <c r="AM183">
        <v>11</v>
      </c>
      <c r="AN183">
        <v>2</v>
      </c>
      <c r="AO183">
        <v>2</v>
      </c>
      <c r="AP183">
        <v>0</v>
      </c>
    </row>
    <row r="184" spans="1:42" ht="12.75">
      <c r="A184">
        <v>1993</v>
      </c>
      <c r="B184" s="2">
        <v>34152</v>
      </c>
      <c r="C184">
        <v>7</v>
      </c>
      <c r="D184">
        <v>119</v>
      </c>
      <c r="E184">
        <v>183</v>
      </c>
      <c r="F184">
        <v>2.29</v>
      </c>
      <c r="G184">
        <v>17.7</v>
      </c>
      <c r="H184">
        <v>17.8</v>
      </c>
      <c r="I184">
        <v>24.5</v>
      </c>
      <c r="J184">
        <v>1747</v>
      </c>
      <c r="K184">
        <v>24.9</v>
      </c>
      <c r="L184">
        <v>1545</v>
      </c>
      <c r="M184">
        <v>10.4</v>
      </c>
      <c r="N184">
        <v>2338</v>
      </c>
      <c r="O184">
        <v>9.6</v>
      </c>
      <c r="P184">
        <v>2348</v>
      </c>
      <c r="Q184">
        <v>8.77</v>
      </c>
      <c r="R184">
        <v>1830</v>
      </c>
      <c r="S184">
        <v>11.29</v>
      </c>
      <c r="T184">
        <v>1830</v>
      </c>
      <c r="U184">
        <v>2.5</v>
      </c>
      <c r="V184">
        <v>3.15</v>
      </c>
      <c r="W184">
        <v>10.53</v>
      </c>
      <c r="X184">
        <v>2395</v>
      </c>
      <c r="Y184">
        <v>49</v>
      </c>
      <c r="Z184">
        <v>10</v>
      </c>
      <c r="AA184" s="95" t="e">
        <v>#N/A</v>
      </c>
      <c r="AB184" s="95" t="e">
        <v>#N/A</v>
      </c>
      <c r="AC184">
        <v>6</v>
      </c>
      <c r="AD184">
        <v>5</v>
      </c>
      <c r="AE184">
        <v>0</v>
      </c>
      <c r="AF184" t="e">
        <v>#N/A</v>
      </c>
      <c r="AG184">
        <v>12</v>
      </c>
      <c r="AI184" t="e">
        <v>#N/A</v>
      </c>
      <c r="AJ184">
        <v>24</v>
      </c>
      <c r="AK184">
        <v>18</v>
      </c>
      <c r="AL184">
        <v>18</v>
      </c>
      <c r="AM184">
        <v>12</v>
      </c>
      <c r="AN184">
        <v>3</v>
      </c>
      <c r="AO184">
        <v>2</v>
      </c>
      <c r="AP184">
        <v>0</v>
      </c>
    </row>
    <row r="185" spans="1:42" ht="12.75">
      <c r="A185">
        <v>1993</v>
      </c>
      <c r="B185" s="2">
        <v>34153</v>
      </c>
      <c r="C185">
        <v>7</v>
      </c>
      <c r="D185">
        <v>119</v>
      </c>
      <c r="E185">
        <v>184</v>
      </c>
      <c r="F185">
        <v>1.52</v>
      </c>
      <c r="G185">
        <v>14.7</v>
      </c>
      <c r="H185">
        <v>14.6</v>
      </c>
      <c r="I185">
        <v>20.8</v>
      </c>
      <c r="J185">
        <v>1116</v>
      </c>
      <c r="K185">
        <v>21.3</v>
      </c>
      <c r="L185">
        <v>1346</v>
      </c>
      <c r="M185">
        <v>7.9</v>
      </c>
      <c r="N185" s="97">
        <v>207</v>
      </c>
      <c r="O185">
        <v>7.4</v>
      </c>
      <c r="P185" s="97">
        <v>205</v>
      </c>
      <c r="Q185">
        <v>10.28</v>
      </c>
      <c r="R185">
        <v>1436</v>
      </c>
      <c r="S185">
        <v>12.71</v>
      </c>
      <c r="T185">
        <v>1436</v>
      </c>
      <c r="U185">
        <v>2.07</v>
      </c>
      <c r="V185">
        <v>2.68</v>
      </c>
      <c r="W185">
        <v>11.63</v>
      </c>
      <c r="X185">
        <v>1570</v>
      </c>
      <c r="Y185">
        <v>33</v>
      </c>
      <c r="Z185">
        <v>9</v>
      </c>
      <c r="AA185" s="95" t="e">
        <v>#N/A</v>
      </c>
      <c r="AB185" s="95" t="e">
        <v>#N/A</v>
      </c>
      <c r="AC185">
        <v>6</v>
      </c>
      <c r="AD185">
        <v>5</v>
      </c>
      <c r="AE185">
        <v>0</v>
      </c>
      <c r="AF185" t="e">
        <v>#N/A</v>
      </c>
      <c r="AG185">
        <v>13</v>
      </c>
      <c r="AI185" t="e">
        <v>#N/A</v>
      </c>
      <c r="AJ185">
        <v>16</v>
      </c>
      <c r="AK185">
        <v>16</v>
      </c>
      <c r="AL185">
        <v>16</v>
      </c>
      <c r="AM185">
        <v>11</v>
      </c>
      <c r="AN185">
        <v>3</v>
      </c>
      <c r="AO185">
        <v>2</v>
      </c>
      <c r="AP185">
        <v>0</v>
      </c>
    </row>
    <row r="186" spans="1:42" ht="12.75">
      <c r="A186">
        <v>1993</v>
      </c>
      <c r="B186" s="2">
        <v>34154</v>
      </c>
      <c r="C186">
        <v>7</v>
      </c>
      <c r="D186">
        <v>119</v>
      </c>
      <c r="E186">
        <v>185</v>
      </c>
      <c r="F186">
        <v>7.37</v>
      </c>
      <c r="G186">
        <v>13.6</v>
      </c>
      <c r="H186">
        <v>13.7</v>
      </c>
      <c r="I186">
        <v>17.9</v>
      </c>
      <c r="J186">
        <v>1415</v>
      </c>
      <c r="K186">
        <v>19</v>
      </c>
      <c r="L186">
        <v>1414</v>
      </c>
      <c r="M186">
        <v>10.4</v>
      </c>
      <c r="N186">
        <v>2339</v>
      </c>
      <c r="O186">
        <v>10.1</v>
      </c>
      <c r="P186">
        <v>2339</v>
      </c>
      <c r="Q186">
        <v>6.113</v>
      </c>
      <c r="R186">
        <v>1431</v>
      </c>
      <c r="S186">
        <v>8.95</v>
      </c>
      <c r="T186">
        <v>1428</v>
      </c>
      <c r="U186">
        <v>2.48</v>
      </c>
      <c r="V186">
        <v>3.22</v>
      </c>
      <c r="W186">
        <v>11.95</v>
      </c>
      <c r="X186">
        <v>1720</v>
      </c>
      <c r="Y186">
        <v>37</v>
      </c>
      <c r="Z186">
        <v>10</v>
      </c>
      <c r="AA186" s="95" t="e">
        <v>#N/A</v>
      </c>
      <c r="AB186" s="95" t="e">
        <v>#N/A</v>
      </c>
      <c r="AC186">
        <v>6</v>
      </c>
      <c r="AD186">
        <v>5</v>
      </c>
      <c r="AE186">
        <v>0</v>
      </c>
      <c r="AF186" t="e">
        <v>#N/A</v>
      </c>
      <c r="AG186">
        <v>14</v>
      </c>
      <c r="AI186" t="e">
        <v>#N/A</v>
      </c>
      <c r="AJ186">
        <v>17</v>
      </c>
      <c r="AK186">
        <v>13.3</v>
      </c>
      <c r="AL186">
        <v>13.3</v>
      </c>
      <c r="AM186">
        <v>11</v>
      </c>
      <c r="AN186">
        <v>3</v>
      </c>
      <c r="AO186">
        <v>3</v>
      </c>
      <c r="AP186">
        <v>0</v>
      </c>
    </row>
    <row r="187" spans="1:42" ht="12.75">
      <c r="A187">
        <v>1993</v>
      </c>
      <c r="B187" s="2">
        <v>34155</v>
      </c>
      <c r="C187">
        <v>7</v>
      </c>
      <c r="D187">
        <v>119</v>
      </c>
      <c r="E187">
        <v>186</v>
      </c>
      <c r="F187">
        <v>10.92</v>
      </c>
      <c r="G187">
        <v>11</v>
      </c>
      <c r="H187">
        <v>11</v>
      </c>
      <c r="I187">
        <v>13.6</v>
      </c>
      <c r="J187">
        <v>1657</v>
      </c>
      <c r="K187">
        <v>13.8</v>
      </c>
      <c r="L187">
        <v>1656</v>
      </c>
      <c r="M187">
        <v>9</v>
      </c>
      <c r="N187">
        <v>2346</v>
      </c>
      <c r="O187">
        <v>8.8</v>
      </c>
      <c r="P187">
        <v>2353</v>
      </c>
      <c r="Q187">
        <v>6.246</v>
      </c>
      <c r="R187">
        <v>1734</v>
      </c>
      <c r="S187">
        <v>7.96</v>
      </c>
      <c r="T187">
        <v>1734</v>
      </c>
      <c r="U187">
        <v>2.78</v>
      </c>
      <c r="V187">
        <v>3.68</v>
      </c>
      <c r="W187">
        <v>11.32</v>
      </c>
      <c r="X187">
        <v>752</v>
      </c>
      <c r="Y187">
        <v>17</v>
      </c>
      <c r="Z187">
        <v>8</v>
      </c>
      <c r="AA187" s="95" t="e">
        <v>#N/A</v>
      </c>
      <c r="AB187" s="95" t="e">
        <v>#N/A</v>
      </c>
      <c r="AC187">
        <v>5</v>
      </c>
      <c r="AD187">
        <v>4</v>
      </c>
      <c r="AE187">
        <v>0</v>
      </c>
      <c r="AF187" t="e">
        <v>#N/A</v>
      </c>
      <c r="AG187">
        <v>14</v>
      </c>
      <c r="AI187" t="e">
        <v>#N/A</v>
      </c>
      <c r="AJ187">
        <v>8</v>
      </c>
      <c r="AK187">
        <v>10.4</v>
      </c>
      <c r="AL187">
        <v>10.3</v>
      </c>
      <c r="AM187">
        <v>9</v>
      </c>
      <c r="AN187">
        <v>3</v>
      </c>
      <c r="AO187">
        <v>3</v>
      </c>
      <c r="AP187">
        <v>0</v>
      </c>
    </row>
    <row r="188" spans="1:42" ht="12.75">
      <c r="A188">
        <v>1993</v>
      </c>
      <c r="B188" s="2">
        <v>34156</v>
      </c>
      <c r="C188">
        <v>7</v>
      </c>
      <c r="D188">
        <v>119</v>
      </c>
      <c r="E188">
        <v>187</v>
      </c>
      <c r="F188">
        <v>20.83</v>
      </c>
      <c r="G188">
        <v>9</v>
      </c>
      <c r="H188">
        <v>9.1</v>
      </c>
      <c r="I188">
        <v>10.1</v>
      </c>
      <c r="J188">
        <v>1517</v>
      </c>
      <c r="K188">
        <v>10.2</v>
      </c>
      <c r="L188">
        <v>1513</v>
      </c>
      <c r="M188">
        <v>8.3</v>
      </c>
      <c r="N188" s="97">
        <v>950</v>
      </c>
      <c r="O188">
        <v>8.4</v>
      </c>
      <c r="P188">
        <v>2355</v>
      </c>
      <c r="Q188">
        <v>4.503</v>
      </c>
      <c r="R188" s="97">
        <v>651</v>
      </c>
      <c r="S188">
        <v>5.82</v>
      </c>
      <c r="T188" s="97">
        <v>651</v>
      </c>
      <c r="U188">
        <v>2.53</v>
      </c>
      <c r="V188">
        <v>3.2</v>
      </c>
      <c r="W188">
        <v>9.9</v>
      </c>
      <c r="X188">
        <v>555</v>
      </c>
      <c r="Y188">
        <v>13</v>
      </c>
      <c r="Z188">
        <v>7</v>
      </c>
      <c r="AA188" s="95" t="e">
        <v>#N/A</v>
      </c>
      <c r="AB188" s="95" t="e">
        <v>#N/A</v>
      </c>
      <c r="AC188">
        <v>5</v>
      </c>
      <c r="AD188">
        <v>3</v>
      </c>
      <c r="AE188">
        <v>0</v>
      </c>
      <c r="AF188" t="e">
        <v>#N/A</v>
      </c>
      <c r="AG188">
        <v>14</v>
      </c>
      <c r="AI188" t="e">
        <v>#N/A</v>
      </c>
      <c r="AJ188">
        <v>6</v>
      </c>
      <c r="AK188">
        <v>8.4</v>
      </c>
      <c r="AL188">
        <v>8.4</v>
      </c>
      <c r="AM188">
        <v>8</v>
      </c>
      <c r="AN188">
        <v>3</v>
      </c>
      <c r="AO188">
        <v>2</v>
      </c>
      <c r="AP188">
        <v>0</v>
      </c>
    </row>
    <row r="189" spans="1:42" ht="12.75">
      <c r="A189">
        <v>1993</v>
      </c>
      <c r="B189" s="2">
        <v>34157</v>
      </c>
      <c r="C189">
        <v>7</v>
      </c>
      <c r="D189">
        <v>119</v>
      </c>
      <c r="E189">
        <v>188</v>
      </c>
      <c r="F189">
        <v>0.76</v>
      </c>
      <c r="G189">
        <v>12.1</v>
      </c>
      <c r="H189">
        <v>12.2</v>
      </c>
      <c r="I189">
        <v>18.4</v>
      </c>
      <c r="J189">
        <v>1612</v>
      </c>
      <c r="K189">
        <v>18.8</v>
      </c>
      <c r="L189">
        <v>1608</v>
      </c>
      <c r="M189">
        <v>7.7</v>
      </c>
      <c r="N189" s="97">
        <v>508</v>
      </c>
      <c r="O189">
        <v>7.9</v>
      </c>
      <c r="P189" s="97">
        <v>402</v>
      </c>
      <c r="Q189">
        <v>7.52</v>
      </c>
      <c r="R189">
        <v>1708</v>
      </c>
      <c r="S189">
        <v>9.52</v>
      </c>
      <c r="T189">
        <v>1656</v>
      </c>
      <c r="U189">
        <v>2.96</v>
      </c>
      <c r="V189">
        <v>3.74</v>
      </c>
      <c r="W189">
        <v>10.07</v>
      </c>
      <c r="X189">
        <v>1931</v>
      </c>
      <c r="Y189">
        <v>41</v>
      </c>
      <c r="Z189">
        <v>9</v>
      </c>
      <c r="AA189" s="95" t="e">
        <v>#N/A</v>
      </c>
      <c r="AB189" s="95" t="e">
        <v>#N/A</v>
      </c>
      <c r="AC189">
        <v>5</v>
      </c>
      <c r="AD189">
        <v>3</v>
      </c>
      <c r="AE189">
        <v>0</v>
      </c>
      <c r="AF189" t="e">
        <v>#N/A</v>
      </c>
      <c r="AG189">
        <v>13</v>
      </c>
      <c r="AI189" t="e">
        <v>#N/A</v>
      </c>
      <c r="AJ189">
        <v>19</v>
      </c>
      <c r="AK189">
        <v>11.2</v>
      </c>
      <c r="AL189">
        <v>11.2</v>
      </c>
      <c r="AM189">
        <v>9</v>
      </c>
      <c r="AN189">
        <v>3</v>
      </c>
      <c r="AO189">
        <v>2</v>
      </c>
      <c r="AP189">
        <v>0</v>
      </c>
    </row>
    <row r="190" spans="1:42" ht="12.75">
      <c r="A190">
        <v>1993</v>
      </c>
      <c r="B190" s="2">
        <v>34158</v>
      </c>
      <c r="C190">
        <v>7</v>
      </c>
      <c r="D190">
        <v>119</v>
      </c>
      <c r="E190">
        <v>189</v>
      </c>
      <c r="F190">
        <v>0</v>
      </c>
      <c r="G190">
        <v>10.9</v>
      </c>
      <c r="H190">
        <v>10.9</v>
      </c>
      <c r="I190">
        <v>13.4</v>
      </c>
      <c r="J190" s="97">
        <v>909</v>
      </c>
      <c r="K190">
        <v>14.2</v>
      </c>
      <c r="L190" s="97">
        <v>909</v>
      </c>
      <c r="M190">
        <v>6.8</v>
      </c>
      <c r="N190" s="97">
        <v>0</v>
      </c>
      <c r="O190">
        <v>6.3</v>
      </c>
      <c r="P190" s="97">
        <v>0</v>
      </c>
      <c r="Q190">
        <v>6.086</v>
      </c>
      <c r="R190" s="97">
        <v>600</v>
      </c>
      <c r="S190">
        <v>7.66</v>
      </c>
      <c r="T190" s="97">
        <v>600</v>
      </c>
      <c r="U190">
        <v>3.34</v>
      </c>
      <c r="V190">
        <v>4.26</v>
      </c>
      <c r="W190">
        <v>9.02</v>
      </c>
      <c r="X190">
        <v>1469</v>
      </c>
      <c r="Y190">
        <v>31</v>
      </c>
      <c r="Z190">
        <v>8</v>
      </c>
      <c r="AA190" s="95" t="e">
        <v>#N/A</v>
      </c>
      <c r="AB190" s="95" t="e">
        <v>#N/A</v>
      </c>
      <c r="AC190">
        <v>5</v>
      </c>
      <c r="AD190">
        <v>3</v>
      </c>
      <c r="AE190">
        <v>1</v>
      </c>
      <c r="AF190" t="e">
        <v>#N/A</v>
      </c>
      <c r="AG190">
        <v>13</v>
      </c>
      <c r="AI190" t="e">
        <v>#N/A</v>
      </c>
      <c r="AJ190">
        <v>15</v>
      </c>
      <c r="AK190">
        <v>10.8</v>
      </c>
      <c r="AL190">
        <v>10.7</v>
      </c>
      <c r="AM190">
        <v>8</v>
      </c>
      <c r="AN190">
        <v>3</v>
      </c>
      <c r="AO190">
        <v>2</v>
      </c>
      <c r="AP190">
        <v>0</v>
      </c>
    </row>
    <row r="191" spans="1:42" ht="12.75">
      <c r="A191">
        <v>1993</v>
      </c>
      <c r="B191" s="2">
        <v>34159</v>
      </c>
      <c r="C191">
        <v>7</v>
      </c>
      <c r="D191">
        <v>119</v>
      </c>
      <c r="E191">
        <v>190</v>
      </c>
      <c r="F191">
        <v>0</v>
      </c>
      <c r="G191">
        <v>12.8</v>
      </c>
      <c r="H191">
        <v>12.8</v>
      </c>
      <c r="I191">
        <v>17.8</v>
      </c>
      <c r="J191">
        <v>1402</v>
      </c>
      <c r="K191">
        <v>18.3</v>
      </c>
      <c r="L191">
        <v>1404</v>
      </c>
      <c r="M191">
        <v>4.2</v>
      </c>
      <c r="N191" s="97">
        <v>149</v>
      </c>
      <c r="O191">
        <v>3.6</v>
      </c>
      <c r="P191" s="97">
        <v>150</v>
      </c>
      <c r="Q191">
        <v>4.783</v>
      </c>
      <c r="R191">
        <v>1604</v>
      </c>
      <c r="S191">
        <v>6.711</v>
      </c>
      <c r="T191">
        <v>1604</v>
      </c>
      <c r="U191">
        <v>2.28</v>
      </c>
      <c r="V191">
        <v>2.88</v>
      </c>
      <c r="W191">
        <v>8.37</v>
      </c>
      <c r="X191">
        <v>2192</v>
      </c>
      <c r="Y191">
        <v>46</v>
      </c>
      <c r="Z191">
        <v>9</v>
      </c>
      <c r="AA191" s="95" t="e">
        <v>#N/A</v>
      </c>
      <c r="AB191" s="95" t="e">
        <v>#N/A</v>
      </c>
      <c r="AC191">
        <v>5</v>
      </c>
      <c r="AD191">
        <v>4</v>
      </c>
      <c r="AE191">
        <v>1</v>
      </c>
      <c r="AF191" t="e">
        <v>#N/A</v>
      </c>
      <c r="AG191">
        <v>14</v>
      </c>
      <c r="AI191" t="e">
        <v>#N/A</v>
      </c>
      <c r="AJ191">
        <v>22</v>
      </c>
      <c r="AK191">
        <v>13.2</v>
      </c>
      <c r="AL191">
        <v>13.2</v>
      </c>
      <c r="AM191">
        <v>9</v>
      </c>
      <c r="AN191">
        <v>3</v>
      </c>
      <c r="AO191">
        <v>2</v>
      </c>
      <c r="AP191">
        <v>0</v>
      </c>
    </row>
    <row r="192" spans="1:42" ht="12.75">
      <c r="A192">
        <v>1993</v>
      </c>
      <c r="B192" s="2">
        <v>34160</v>
      </c>
      <c r="C192">
        <v>7</v>
      </c>
      <c r="D192">
        <v>119</v>
      </c>
      <c r="E192">
        <v>191</v>
      </c>
      <c r="F192">
        <v>0</v>
      </c>
      <c r="G192">
        <v>13</v>
      </c>
      <c r="H192">
        <v>13.1</v>
      </c>
      <c r="I192">
        <v>16.8</v>
      </c>
      <c r="J192">
        <v>1654</v>
      </c>
      <c r="K192">
        <v>17.4</v>
      </c>
      <c r="L192">
        <v>1604</v>
      </c>
      <c r="M192">
        <v>7.8</v>
      </c>
      <c r="N192" s="97">
        <v>339</v>
      </c>
      <c r="O192">
        <v>7.1</v>
      </c>
      <c r="P192" s="97">
        <v>341</v>
      </c>
      <c r="Q192">
        <v>4.623</v>
      </c>
      <c r="R192">
        <v>1836</v>
      </c>
      <c r="S192">
        <v>5.927</v>
      </c>
      <c r="T192">
        <v>1719</v>
      </c>
      <c r="U192">
        <v>2.08</v>
      </c>
      <c r="V192">
        <v>2.62</v>
      </c>
      <c r="W192">
        <v>10.37</v>
      </c>
      <c r="X192">
        <v>2207</v>
      </c>
      <c r="Y192">
        <v>46</v>
      </c>
      <c r="Z192">
        <v>9</v>
      </c>
      <c r="AA192" s="95" t="e">
        <v>#N/A</v>
      </c>
      <c r="AB192" s="95" t="e">
        <v>#N/A</v>
      </c>
      <c r="AC192">
        <v>6</v>
      </c>
      <c r="AD192">
        <v>4</v>
      </c>
      <c r="AE192">
        <v>1</v>
      </c>
      <c r="AF192" t="e">
        <v>#N/A</v>
      </c>
      <c r="AG192">
        <v>14</v>
      </c>
      <c r="AI192" t="e">
        <v>#N/A</v>
      </c>
      <c r="AJ192">
        <v>22</v>
      </c>
      <c r="AK192">
        <v>12.5</v>
      </c>
      <c r="AL192">
        <v>12.5</v>
      </c>
      <c r="AM192">
        <v>9</v>
      </c>
      <c r="AN192">
        <v>3</v>
      </c>
      <c r="AO192">
        <v>2</v>
      </c>
      <c r="AP192">
        <v>0</v>
      </c>
    </row>
    <row r="193" spans="1:42" ht="12.75">
      <c r="A193">
        <v>1993</v>
      </c>
      <c r="B193" s="2">
        <v>34161</v>
      </c>
      <c r="C193">
        <v>7</v>
      </c>
      <c r="D193">
        <v>119</v>
      </c>
      <c r="E193">
        <v>192</v>
      </c>
      <c r="F193">
        <v>0</v>
      </c>
      <c r="G193">
        <v>15.1</v>
      </c>
      <c r="H193">
        <v>15.2</v>
      </c>
      <c r="I193">
        <v>19.7</v>
      </c>
      <c r="J193">
        <v>1508</v>
      </c>
      <c r="K193">
        <v>20.4</v>
      </c>
      <c r="L193">
        <v>1537</v>
      </c>
      <c r="M193">
        <v>7.7</v>
      </c>
      <c r="N193" s="97">
        <v>245</v>
      </c>
      <c r="O193">
        <v>7.1</v>
      </c>
      <c r="P193" s="97">
        <v>245</v>
      </c>
      <c r="Q193">
        <v>5.102</v>
      </c>
      <c r="R193">
        <v>1648</v>
      </c>
      <c r="S193">
        <v>6.179</v>
      </c>
      <c r="T193">
        <v>1634</v>
      </c>
      <c r="U193">
        <v>2.02</v>
      </c>
      <c r="V193">
        <v>2.49</v>
      </c>
      <c r="W193">
        <v>11.44</v>
      </c>
      <c r="X193">
        <v>2611</v>
      </c>
      <c r="Y193">
        <v>55</v>
      </c>
      <c r="Z193">
        <v>10</v>
      </c>
      <c r="AA193" s="95" t="e">
        <v>#N/A</v>
      </c>
      <c r="AB193" s="95" t="e">
        <v>#N/A</v>
      </c>
      <c r="AC193">
        <v>6</v>
      </c>
      <c r="AD193">
        <v>4</v>
      </c>
      <c r="AE193">
        <v>1</v>
      </c>
      <c r="AF193" t="e">
        <v>#N/A</v>
      </c>
      <c r="AG193">
        <v>15</v>
      </c>
      <c r="AI193" t="e">
        <v>#N/A</v>
      </c>
      <c r="AJ193">
        <v>26</v>
      </c>
      <c r="AK193">
        <v>15.9</v>
      </c>
      <c r="AL193">
        <v>15.8</v>
      </c>
      <c r="AM193">
        <v>11</v>
      </c>
      <c r="AN193">
        <v>3</v>
      </c>
      <c r="AO193">
        <v>3</v>
      </c>
      <c r="AP193">
        <v>1</v>
      </c>
    </row>
    <row r="194" spans="1:42" ht="12.75">
      <c r="A194">
        <v>1993</v>
      </c>
      <c r="B194" s="2">
        <v>34162</v>
      </c>
      <c r="C194">
        <v>7</v>
      </c>
      <c r="D194">
        <v>119</v>
      </c>
      <c r="E194">
        <v>193</v>
      </c>
      <c r="F194">
        <v>0</v>
      </c>
      <c r="G194">
        <v>17.3</v>
      </c>
      <c r="H194">
        <v>17.3</v>
      </c>
      <c r="I194">
        <v>22.6</v>
      </c>
      <c r="J194">
        <v>1352</v>
      </c>
      <c r="K194">
        <v>23</v>
      </c>
      <c r="L194">
        <v>1352</v>
      </c>
      <c r="M194">
        <v>8.8</v>
      </c>
      <c r="N194" s="97">
        <v>206</v>
      </c>
      <c r="O194">
        <v>8.3</v>
      </c>
      <c r="P194" s="97">
        <v>207</v>
      </c>
      <c r="Q194">
        <v>4.996</v>
      </c>
      <c r="R194">
        <v>1530</v>
      </c>
      <c r="S194">
        <v>6.658</v>
      </c>
      <c r="T194">
        <v>1736</v>
      </c>
      <c r="U194">
        <v>2.13</v>
      </c>
      <c r="V194">
        <v>2.68</v>
      </c>
      <c r="W194">
        <v>11.47</v>
      </c>
      <c r="X194">
        <v>2556</v>
      </c>
      <c r="Y194">
        <v>54</v>
      </c>
      <c r="Z194">
        <v>12</v>
      </c>
      <c r="AA194" s="95" t="e">
        <v>#N/A</v>
      </c>
      <c r="AB194" s="95" t="e">
        <v>#N/A</v>
      </c>
      <c r="AC194">
        <v>7</v>
      </c>
      <c r="AD194">
        <v>5</v>
      </c>
      <c r="AE194">
        <v>1</v>
      </c>
      <c r="AF194" t="e">
        <v>#N/A</v>
      </c>
      <c r="AG194">
        <v>14</v>
      </c>
      <c r="AI194" t="e">
        <v>#N/A</v>
      </c>
      <c r="AJ194">
        <v>26</v>
      </c>
      <c r="AK194">
        <v>17.5</v>
      </c>
      <c r="AL194">
        <v>17.5</v>
      </c>
      <c r="AM194">
        <v>12</v>
      </c>
      <c r="AN194">
        <v>4</v>
      </c>
      <c r="AO194">
        <v>3</v>
      </c>
      <c r="AP194">
        <v>1</v>
      </c>
    </row>
    <row r="195" spans="1:42" ht="12.75">
      <c r="A195">
        <v>1993</v>
      </c>
      <c r="B195" s="2">
        <v>34163</v>
      </c>
      <c r="C195">
        <v>7</v>
      </c>
      <c r="D195">
        <v>119</v>
      </c>
      <c r="E195">
        <v>194</v>
      </c>
      <c r="F195">
        <v>0</v>
      </c>
      <c r="G195">
        <v>20.1</v>
      </c>
      <c r="H195">
        <v>20</v>
      </c>
      <c r="I195">
        <v>26.7</v>
      </c>
      <c r="J195">
        <v>1831</v>
      </c>
      <c r="K195">
        <v>26.7</v>
      </c>
      <c r="L195">
        <v>1507</v>
      </c>
      <c r="M195">
        <v>10.5</v>
      </c>
      <c r="N195" s="97">
        <v>258</v>
      </c>
      <c r="O195">
        <v>10.1</v>
      </c>
      <c r="P195" s="97">
        <v>236</v>
      </c>
      <c r="Q195">
        <v>4.357</v>
      </c>
      <c r="R195">
        <v>1533</v>
      </c>
      <c r="S195">
        <v>5.421</v>
      </c>
      <c r="T195">
        <v>1939</v>
      </c>
      <c r="U195">
        <v>2</v>
      </c>
      <c r="V195">
        <v>2.48</v>
      </c>
      <c r="W195">
        <v>10.56</v>
      </c>
      <c r="X195">
        <v>2565</v>
      </c>
      <c r="Y195">
        <v>54</v>
      </c>
      <c r="Z195">
        <v>12</v>
      </c>
      <c r="AA195" s="95" t="e">
        <v>#N/A</v>
      </c>
      <c r="AB195" s="95" t="e">
        <v>#N/A</v>
      </c>
      <c r="AC195">
        <v>7</v>
      </c>
      <c r="AD195">
        <v>6</v>
      </c>
      <c r="AE195">
        <v>1</v>
      </c>
      <c r="AF195" t="e">
        <v>#N/A</v>
      </c>
      <c r="AG195">
        <v>15</v>
      </c>
      <c r="AI195" t="e">
        <v>#N/A</v>
      </c>
      <c r="AJ195">
        <v>26</v>
      </c>
      <c r="AK195">
        <v>19.8</v>
      </c>
      <c r="AL195">
        <v>19.8</v>
      </c>
      <c r="AM195">
        <v>13</v>
      </c>
      <c r="AN195">
        <v>4</v>
      </c>
      <c r="AO195">
        <v>3</v>
      </c>
      <c r="AP195">
        <v>1</v>
      </c>
    </row>
    <row r="196" spans="1:42" ht="12.75">
      <c r="A196">
        <v>1993</v>
      </c>
      <c r="B196" s="2">
        <v>34164</v>
      </c>
      <c r="C196">
        <v>7</v>
      </c>
      <c r="D196">
        <v>119</v>
      </c>
      <c r="E196">
        <v>195</v>
      </c>
      <c r="F196">
        <v>0</v>
      </c>
      <c r="G196">
        <v>19.3</v>
      </c>
      <c r="H196">
        <v>19.3</v>
      </c>
      <c r="I196">
        <v>26.4</v>
      </c>
      <c r="J196">
        <v>1552</v>
      </c>
      <c r="K196">
        <v>26.8</v>
      </c>
      <c r="L196">
        <v>1440</v>
      </c>
      <c r="M196">
        <v>11.4</v>
      </c>
      <c r="N196" s="97">
        <v>0</v>
      </c>
      <c r="O196">
        <v>10.9</v>
      </c>
      <c r="P196" s="97">
        <v>221</v>
      </c>
      <c r="Q196">
        <v>7.63</v>
      </c>
      <c r="R196">
        <v>1833</v>
      </c>
      <c r="S196">
        <v>9.8</v>
      </c>
      <c r="T196">
        <v>1833</v>
      </c>
      <c r="U196">
        <v>2.78</v>
      </c>
      <c r="V196">
        <v>3.68</v>
      </c>
      <c r="W196">
        <v>10.16</v>
      </c>
      <c r="X196">
        <v>2402</v>
      </c>
      <c r="Y196">
        <v>50</v>
      </c>
      <c r="Z196">
        <v>12</v>
      </c>
      <c r="AA196" s="95" t="e">
        <v>#N/A</v>
      </c>
      <c r="AB196" s="95" t="e">
        <v>#N/A</v>
      </c>
      <c r="AC196">
        <v>8</v>
      </c>
      <c r="AD196">
        <v>6</v>
      </c>
      <c r="AE196">
        <v>1</v>
      </c>
      <c r="AF196" t="e">
        <v>#N/A</v>
      </c>
      <c r="AG196">
        <v>16</v>
      </c>
      <c r="AI196" t="e">
        <v>#N/A</v>
      </c>
      <c r="AJ196">
        <v>24</v>
      </c>
      <c r="AK196">
        <v>20.3</v>
      </c>
      <c r="AL196">
        <v>20.3</v>
      </c>
      <c r="AM196">
        <v>13</v>
      </c>
      <c r="AN196">
        <v>4</v>
      </c>
      <c r="AO196">
        <v>4</v>
      </c>
      <c r="AP196">
        <v>1</v>
      </c>
    </row>
    <row r="197" spans="1:42" ht="12.75">
      <c r="A197">
        <v>1993</v>
      </c>
      <c r="B197" s="2">
        <v>34165</v>
      </c>
      <c r="C197">
        <v>7</v>
      </c>
      <c r="D197">
        <v>119</v>
      </c>
      <c r="E197">
        <v>196</v>
      </c>
      <c r="F197">
        <v>0</v>
      </c>
      <c r="G197">
        <v>18.4</v>
      </c>
      <c r="H197">
        <v>18.4</v>
      </c>
      <c r="I197">
        <v>22.8</v>
      </c>
      <c r="J197">
        <v>1040</v>
      </c>
      <c r="K197">
        <v>23.6</v>
      </c>
      <c r="L197">
        <v>1433</v>
      </c>
      <c r="M197">
        <v>11.1</v>
      </c>
      <c r="N197" s="97">
        <v>6</v>
      </c>
      <c r="O197">
        <v>10.6</v>
      </c>
      <c r="P197" s="97">
        <v>133</v>
      </c>
      <c r="Q197">
        <v>5.355</v>
      </c>
      <c r="R197">
        <v>1350</v>
      </c>
      <c r="S197">
        <v>7.18</v>
      </c>
      <c r="T197">
        <v>1350</v>
      </c>
      <c r="U197">
        <v>2.34</v>
      </c>
      <c r="V197">
        <v>3.03</v>
      </c>
      <c r="W197">
        <v>12.97</v>
      </c>
      <c r="X197">
        <v>2127</v>
      </c>
      <c r="Y197">
        <v>44</v>
      </c>
      <c r="Z197">
        <v>12</v>
      </c>
      <c r="AA197" s="95" t="e">
        <v>#N/A</v>
      </c>
      <c r="AB197" s="95" t="e">
        <v>#N/A</v>
      </c>
      <c r="AC197">
        <v>8</v>
      </c>
      <c r="AD197">
        <v>7</v>
      </c>
      <c r="AE197">
        <v>2</v>
      </c>
      <c r="AF197" t="e">
        <v>#N/A</v>
      </c>
      <c r="AG197">
        <v>17</v>
      </c>
      <c r="AI197" t="e">
        <v>#N/A</v>
      </c>
      <c r="AJ197">
        <v>21</v>
      </c>
      <c r="AK197">
        <v>18.4</v>
      </c>
      <c r="AL197">
        <v>18.4</v>
      </c>
      <c r="AM197">
        <v>13</v>
      </c>
      <c r="AN197">
        <v>5</v>
      </c>
      <c r="AO197">
        <v>4</v>
      </c>
      <c r="AP197">
        <v>2</v>
      </c>
    </row>
    <row r="198" spans="1:42" ht="12.75">
      <c r="A198">
        <v>1993</v>
      </c>
      <c r="B198" s="2">
        <v>34166</v>
      </c>
      <c r="C198">
        <v>7</v>
      </c>
      <c r="D198">
        <v>119</v>
      </c>
      <c r="E198">
        <v>197</v>
      </c>
      <c r="F198">
        <v>0</v>
      </c>
      <c r="G198">
        <v>17</v>
      </c>
      <c r="H198">
        <v>17.1</v>
      </c>
      <c r="I198">
        <v>20.9</v>
      </c>
      <c r="J198">
        <v>1050</v>
      </c>
      <c r="K198">
        <v>21.7</v>
      </c>
      <c r="L198">
        <v>1155</v>
      </c>
      <c r="M198">
        <v>10.1</v>
      </c>
      <c r="N198" s="97">
        <v>340</v>
      </c>
      <c r="O198">
        <v>9.6</v>
      </c>
      <c r="P198" s="97">
        <v>320</v>
      </c>
      <c r="Q198">
        <v>6.073</v>
      </c>
      <c r="R198">
        <v>1501</v>
      </c>
      <c r="S198">
        <v>7.87</v>
      </c>
      <c r="T198">
        <v>1501</v>
      </c>
      <c r="U198">
        <v>2.5</v>
      </c>
      <c r="V198">
        <v>3.2</v>
      </c>
      <c r="W198">
        <v>13.25</v>
      </c>
      <c r="X198">
        <v>2197</v>
      </c>
      <c r="Y198">
        <v>47</v>
      </c>
      <c r="Z198">
        <v>12</v>
      </c>
      <c r="AA198" s="95" t="e">
        <v>#N/A</v>
      </c>
      <c r="AB198" s="95" t="e">
        <v>#N/A</v>
      </c>
      <c r="AC198">
        <v>8</v>
      </c>
      <c r="AD198">
        <v>7</v>
      </c>
      <c r="AE198">
        <v>2</v>
      </c>
      <c r="AF198" t="e">
        <v>#N/A</v>
      </c>
      <c r="AG198">
        <v>17</v>
      </c>
      <c r="AI198" t="e">
        <v>#N/A</v>
      </c>
      <c r="AJ198">
        <v>22</v>
      </c>
      <c r="AK198">
        <v>18</v>
      </c>
      <c r="AL198">
        <v>18</v>
      </c>
      <c r="AM198">
        <v>13</v>
      </c>
      <c r="AN198">
        <v>5</v>
      </c>
      <c r="AO198">
        <v>4</v>
      </c>
      <c r="AP198">
        <v>2</v>
      </c>
    </row>
    <row r="199" spans="1:42" ht="12.75">
      <c r="A199">
        <v>1993</v>
      </c>
      <c r="B199" s="2">
        <v>34167</v>
      </c>
      <c r="C199">
        <v>7</v>
      </c>
      <c r="D199">
        <v>119</v>
      </c>
      <c r="E199">
        <v>198</v>
      </c>
      <c r="F199">
        <v>1.52</v>
      </c>
      <c r="G199">
        <v>15.7</v>
      </c>
      <c r="H199">
        <v>15.9</v>
      </c>
      <c r="I199">
        <v>18.5</v>
      </c>
      <c r="J199">
        <v>1649</v>
      </c>
      <c r="K199">
        <v>19.6</v>
      </c>
      <c r="L199">
        <v>1354</v>
      </c>
      <c r="M199">
        <v>11.8</v>
      </c>
      <c r="N199" s="97">
        <v>55</v>
      </c>
      <c r="O199">
        <v>11.5</v>
      </c>
      <c r="P199" s="97">
        <v>55</v>
      </c>
      <c r="Q199">
        <v>6.046</v>
      </c>
      <c r="R199">
        <v>1511</v>
      </c>
      <c r="S199">
        <v>7.56</v>
      </c>
      <c r="T199">
        <v>1511</v>
      </c>
      <c r="U199">
        <v>2.08</v>
      </c>
      <c r="V199">
        <v>2.61</v>
      </c>
      <c r="W199">
        <v>14.08</v>
      </c>
      <c r="X199">
        <v>1795</v>
      </c>
      <c r="Y199">
        <v>38</v>
      </c>
      <c r="Z199">
        <v>12</v>
      </c>
      <c r="AA199" s="95" t="e">
        <v>#N/A</v>
      </c>
      <c r="AB199" s="95" t="e">
        <v>#N/A</v>
      </c>
      <c r="AC199">
        <v>8</v>
      </c>
      <c r="AD199">
        <v>7</v>
      </c>
      <c r="AE199">
        <v>2</v>
      </c>
      <c r="AF199" t="e">
        <v>#N/A</v>
      </c>
      <c r="AG199">
        <v>19</v>
      </c>
      <c r="AI199" t="e">
        <v>#N/A</v>
      </c>
      <c r="AJ199">
        <v>18</v>
      </c>
      <c r="AK199">
        <v>15.8</v>
      </c>
      <c r="AL199">
        <v>15.8</v>
      </c>
      <c r="AM199">
        <v>13</v>
      </c>
      <c r="AN199">
        <v>5</v>
      </c>
      <c r="AO199">
        <v>5</v>
      </c>
      <c r="AP199">
        <v>2</v>
      </c>
    </row>
    <row r="200" spans="1:42" ht="12.75">
      <c r="A200">
        <v>1993</v>
      </c>
      <c r="B200" s="2">
        <v>34168</v>
      </c>
      <c r="C200">
        <v>7</v>
      </c>
      <c r="D200">
        <v>119</v>
      </c>
      <c r="E200">
        <v>199</v>
      </c>
      <c r="F200">
        <v>0</v>
      </c>
      <c r="G200">
        <v>17.4</v>
      </c>
      <c r="H200">
        <v>17.5</v>
      </c>
      <c r="I200">
        <v>21.9</v>
      </c>
      <c r="J200">
        <v>1714</v>
      </c>
      <c r="K200">
        <v>22.6</v>
      </c>
      <c r="L200">
        <v>1433</v>
      </c>
      <c r="M200">
        <v>9.9</v>
      </c>
      <c r="N200" s="97">
        <v>327</v>
      </c>
      <c r="O200">
        <v>9.4</v>
      </c>
      <c r="P200" s="97">
        <v>326</v>
      </c>
      <c r="Q200">
        <v>4.849</v>
      </c>
      <c r="R200">
        <v>1605</v>
      </c>
      <c r="S200">
        <v>7.11</v>
      </c>
      <c r="T200">
        <v>1605</v>
      </c>
      <c r="U200">
        <v>1.98</v>
      </c>
      <c r="V200">
        <v>2.42</v>
      </c>
      <c r="W200">
        <v>14.08</v>
      </c>
      <c r="X200">
        <v>2530</v>
      </c>
      <c r="Y200">
        <v>53</v>
      </c>
      <c r="Z200">
        <v>13</v>
      </c>
      <c r="AA200" s="95" t="e">
        <v>#N/A</v>
      </c>
      <c r="AB200" s="95" t="e">
        <v>#N/A</v>
      </c>
      <c r="AC200">
        <v>8</v>
      </c>
      <c r="AD200">
        <v>7</v>
      </c>
      <c r="AE200">
        <v>2</v>
      </c>
      <c r="AF200" t="e">
        <v>#N/A</v>
      </c>
      <c r="AG200">
        <v>19</v>
      </c>
      <c r="AI200" t="e">
        <v>#N/A</v>
      </c>
      <c r="AJ200">
        <v>25</v>
      </c>
      <c r="AK200">
        <v>17.6</v>
      </c>
      <c r="AL200">
        <v>17.5</v>
      </c>
      <c r="AM200">
        <v>13</v>
      </c>
      <c r="AN200">
        <v>5</v>
      </c>
      <c r="AO200">
        <v>5</v>
      </c>
      <c r="AP200">
        <v>2</v>
      </c>
    </row>
    <row r="201" spans="1:42" ht="12.75">
      <c r="A201">
        <v>1993</v>
      </c>
      <c r="B201" s="2">
        <v>34169</v>
      </c>
      <c r="C201">
        <v>7</v>
      </c>
      <c r="D201">
        <v>119</v>
      </c>
      <c r="E201">
        <v>200</v>
      </c>
      <c r="F201">
        <v>0</v>
      </c>
      <c r="G201">
        <v>14.4</v>
      </c>
      <c r="H201">
        <v>14.2</v>
      </c>
      <c r="I201">
        <v>16.2</v>
      </c>
      <c r="J201">
        <v>1546</v>
      </c>
      <c r="K201">
        <v>16.7</v>
      </c>
      <c r="L201">
        <v>1402</v>
      </c>
      <c r="M201">
        <v>7.1</v>
      </c>
      <c r="N201" s="97">
        <v>0</v>
      </c>
      <c r="O201">
        <v>6.5</v>
      </c>
      <c r="P201" s="97">
        <v>0</v>
      </c>
      <c r="Q201">
        <v>5.514</v>
      </c>
      <c r="R201">
        <v>1204</v>
      </c>
      <c r="S201">
        <v>7.31</v>
      </c>
      <c r="T201">
        <v>1453</v>
      </c>
      <c r="U201">
        <v>2.97</v>
      </c>
      <c r="V201">
        <v>3.93</v>
      </c>
      <c r="W201">
        <v>11.99</v>
      </c>
      <c r="X201">
        <v>1255</v>
      </c>
      <c r="Y201">
        <v>27</v>
      </c>
      <c r="Z201">
        <v>10</v>
      </c>
      <c r="AA201" s="95" t="e">
        <v>#N/A</v>
      </c>
      <c r="AB201" s="95" t="e">
        <v>#N/A</v>
      </c>
      <c r="AC201">
        <v>8</v>
      </c>
      <c r="AD201">
        <v>7</v>
      </c>
      <c r="AE201">
        <v>2</v>
      </c>
      <c r="AF201" t="e">
        <v>#N/A</v>
      </c>
      <c r="AG201">
        <v>19</v>
      </c>
      <c r="AI201" t="e">
        <v>#N/A</v>
      </c>
      <c r="AJ201">
        <v>13</v>
      </c>
      <c r="AK201">
        <v>14</v>
      </c>
      <c r="AL201">
        <v>14</v>
      </c>
      <c r="AM201">
        <v>11</v>
      </c>
      <c r="AN201">
        <v>5</v>
      </c>
      <c r="AO201">
        <v>5</v>
      </c>
      <c r="AP201">
        <v>2</v>
      </c>
    </row>
    <row r="202" spans="1:42" ht="12.75">
      <c r="A202">
        <v>1993</v>
      </c>
      <c r="B202" s="2">
        <v>34170</v>
      </c>
      <c r="C202">
        <v>7</v>
      </c>
      <c r="D202">
        <v>119</v>
      </c>
      <c r="E202">
        <v>201</v>
      </c>
      <c r="F202">
        <v>1.52</v>
      </c>
      <c r="G202">
        <v>11.6</v>
      </c>
      <c r="H202">
        <v>11.4</v>
      </c>
      <c r="I202">
        <v>14</v>
      </c>
      <c r="J202">
        <v>1553</v>
      </c>
      <c r="K202">
        <v>14</v>
      </c>
      <c r="L202">
        <v>1239</v>
      </c>
      <c r="M202">
        <v>6.8</v>
      </c>
      <c r="N202" s="97">
        <v>25</v>
      </c>
      <c r="O202">
        <v>6.3</v>
      </c>
      <c r="P202" s="97">
        <v>25</v>
      </c>
      <c r="Q202">
        <v>4.477</v>
      </c>
      <c r="R202">
        <v>1235</v>
      </c>
      <c r="S202">
        <v>5.873</v>
      </c>
      <c r="T202">
        <v>1332</v>
      </c>
      <c r="U202">
        <v>1.97</v>
      </c>
      <c r="V202">
        <v>2.54</v>
      </c>
      <c r="W202">
        <v>11.04</v>
      </c>
      <c r="X202">
        <v>562</v>
      </c>
      <c r="Y202">
        <v>13</v>
      </c>
      <c r="Z202">
        <v>9</v>
      </c>
      <c r="AA202" s="95" t="e">
        <v>#N/A</v>
      </c>
      <c r="AB202" s="95" t="e">
        <v>#N/A</v>
      </c>
      <c r="AC202">
        <v>7</v>
      </c>
      <c r="AD202">
        <v>6</v>
      </c>
      <c r="AE202">
        <v>3</v>
      </c>
      <c r="AF202" t="e">
        <v>#N/A</v>
      </c>
      <c r="AG202">
        <v>18</v>
      </c>
      <c r="AI202" t="e">
        <v>#N/A</v>
      </c>
      <c r="AJ202">
        <v>6</v>
      </c>
      <c r="AK202">
        <v>10.8</v>
      </c>
      <c r="AL202">
        <v>10.8</v>
      </c>
      <c r="AM202">
        <v>9</v>
      </c>
      <c r="AN202">
        <v>5</v>
      </c>
      <c r="AO202">
        <v>5</v>
      </c>
      <c r="AP202">
        <v>3</v>
      </c>
    </row>
    <row r="203" spans="1:42" ht="12.75">
      <c r="A203">
        <v>1993</v>
      </c>
      <c r="B203" s="2">
        <v>34171</v>
      </c>
      <c r="C203">
        <v>7</v>
      </c>
      <c r="D203">
        <v>119</v>
      </c>
      <c r="E203">
        <v>202</v>
      </c>
      <c r="F203">
        <v>0</v>
      </c>
      <c r="G203">
        <v>9.8</v>
      </c>
      <c r="H203">
        <v>9.7</v>
      </c>
      <c r="I203">
        <v>13</v>
      </c>
      <c r="J203" s="97">
        <v>814</v>
      </c>
      <c r="K203">
        <v>12.8</v>
      </c>
      <c r="L203">
        <v>1228</v>
      </c>
      <c r="M203">
        <v>6.4</v>
      </c>
      <c r="N203">
        <v>2344</v>
      </c>
      <c r="O203">
        <v>6.6</v>
      </c>
      <c r="P203">
        <v>2359</v>
      </c>
      <c r="Q203">
        <v>4.623</v>
      </c>
      <c r="R203">
        <v>1254</v>
      </c>
      <c r="S203">
        <v>5.727</v>
      </c>
      <c r="T203">
        <v>1254</v>
      </c>
      <c r="U203">
        <v>2.8</v>
      </c>
      <c r="V203">
        <v>3.61</v>
      </c>
      <c r="W203">
        <v>10.46</v>
      </c>
      <c r="X203">
        <v>412</v>
      </c>
      <c r="Y203">
        <v>9</v>
      </c>
      <c r="Z203">
        <v>8</v>
      </c>
      <c r="AA203" s="95" t="e">
        <v>#N/A</v>
      </c>
      <c r="AB203" s="95" t="e">
        <v>#N/A</v>
      </c>
      <c r="AC203">
        <v>6</v>
      </c>
      <c r="AD203">
        <v>6</v>
      </c>
      <c r="AE203">
        <v>3</v>
      </c>
      <c r="AF203" t="e">
        <v>#N/A</v>
      </c>
      <c r="AG203">
        <v>17</v>
      </c>
      <c r="AI203" t="e">
        <v>#N/A</v>
      </c>
      <c r="AJ203">
        <v>4</v>
      </c>
      <c r="AK203">
        <v>9.8</v>
      </c>
      <c r="AL203">
        <v>9.7</v>
      </c>
      <c r="AM203">
        <v>8</v>
      </c>
      <c r="AN203">
        <v>5</v>
      </c>
      <c r="AO203">
        <v>4</v>
      </c>
      <c r="AP203">
        <v>2</v>
      </c>
    </row>
    <row r="204" spans="1:42" ht="12.75">
      <c r="A204">
        <v>1993</v>
      </c>
      <c r="B204" s="2">
        <v>34172</v>
      </c>
      <c r="C204">
        <v>7</v>
      </c>
      <c r="D204">
        <v>119</v>
      </c>
      <c r="E204">
        <v>203</v>
      </c>
      <c r="F204">
        <v>0.25</v>
      </c>
      <c r="G204">
        <v>6.7</v>
      </c>
      <c r="H204">
        <v>6.9</v>
      </c>
      <c r="I204">
        <v>9.2</v>
      </c>
      <c r="J204">
        <v>1911</v>
      </c>
      <c r="K204">
        <v>9.3</v>
      </c>
      <c r="L204">
        <v>1909</v>
      </c>
      <c r="M204">
        <v>4.8</v>
      </c>
      <c r="N204" s="97">
        <v>900</v>
      </c>
      <c r="O204">
        <v>5.3</v>
      </c>
      <c r="P204" s="97">
        <v>858</v>
      </c>
      <c r="Q204">
        <v>5.075</v>
      </c>
      <c r="R204">
        <v>1416</v>
      </c>
      <c r="S204">
        <v>6.219</v>
      </c>
      <c r="T204">
        <v>1451</v>
      </c>
      <c r="U204">
        <v>3.08</v>
      </c>
      <c r="V204">
        <v>3.91</v>
      </c>
      <c r="W204">
        <v>8.45</v>
      </c>
      <c r="X204">
        <v>653</v>
      </c>
      <c r="Y204">
        <v>15</v>
      </c>
      <c r="Z204">
        <v>7</v>
      </c>
      <c r="AA204" s="95" t="e">
        <v>#N/A</v>
      </c>
      <c r="AB204" s="95" t="e">
        <v>#N/A</v>
      </c>
      <c r="AC204">
        <v>5</v>
      </c>
      <c r="AD204">
        <v>5</v>
      </c>
      <c r="AE204">
        <v>2</v>
      </c>
      <c r="AF204" t="e">
        <v>#N/A</v>
      </c>
      <c r="AG204">
        <v>16</v>
      </c>
      <c r="AI204" t="e">
        <v>#N/A</v>
      </c>
      <c r="AJ204">
        <v>7</v>
      </c>
      <c r="AK204">
        <v>6.1</v>
      </c>
      <c r="AL204">
        <v>6</v>
      </c>
      <c r="AM204">
        <v>7</v>
      </c>
      <c r="AN204">
        <v>4</v>
      </c>
      <c r="AO204">
        <v>4</v>
      </c>
      <c r="AP204">
        <v>2</v>
      </c>
    </row>
    <row r="205" spans="1:42" ht="12.75">
      <c r="A205">
        <v>1993</v>
      </c>
      <c r="B205" s="2">
        <v>34173</v>
      </c>
      <c r="C205">
        <v>7</v>
      </c>
      <c r="D205">
        <v>119</v>
      </c>
      <c r="E205">
        <v>204</v>
      </c>
      <c r="F205">
        <v>0</v>
      </c>
      <c r="G205">
        <v>13.9</v>
      </c>
      <c r="H205">
        <v>13.8</v>
      </c>
      <c r="I205">
        <v>20.7</v>
      </c>
      <c r="J205">
        <v>1707</v>
      </c>
      <c r="K205">
        <v>21.2</v>
      </c>
      <c r="L205">
        <v>1705</v>
      </c>
      <c r="M205">
        <v>3.2</v>
      </c>
      <c r="N205" s="97">
        <v>359</v>
      </c>
      <c r="O205">
        <v>2.7</v>
      </c>
      <c r="P205" s="97">
        <v>322</v>
      </c>
      <c r="Q205">
        <v>5.102</v>
      </c>
      <c r="R205" s="97">
        <v>846</v>
      </c>
      <c r="S205">
        <v>6.578</v>
      </c>
      <c r="T205" s="97">
        <v>846</v>
      </c>
      <c r="U205">
        <v>2.45</v>
      </c>
      <c r="V205">
        <v>3.11</v>
      </c>
      <c r="W205">
        <v>9.99</v>
      </c>
      <c r="X205">
        <v>1802</v>
      </c>
      <c r="Y205">
        <v>37</v>
      </c>
      <c r="Z205">
        <v>9</v>
      </c>
      <c r="AA205" s="95" t="e">
        <v>#N/A</v>
      </c>
      <c r="AB205" s="95" t="e">
        <v>#N/A</v>
      </c>
      <c r="AC205">
        <v>6</v>
      </c>
      <c r="AD205">
        <v>5</v>
      </c>
      <c r="AE205">
        <v>2</v>
      </c>
      <c r="AF205" t="e">
        <v>#N/A</v>
      </c>
      <c r="AG205">
        <v>15</v>
      </c>
      <c r="AI205" t="e">
        <v>#N/A</v>
      </c>
      <c r="AJ205">
        <v>18</v>
      </c>
      <c r="AK205">
        <v>14</v>
      </c>
      <c r="AL205">
        <v>14</v>
      </c>
      <c r="AM205">
        <v>10</v>
      </c>
      <c r="AN205">
        <v>4</v>
      </c>
      <c r="AO205">
        <v>4</v>
      </c>
      <c r="AP205">
        <v>2</v>
      </c>
    </row>
    <row r="206" spans="1:42" ht="12.75">
      <c r="A206">
        <v>1993</v>
      </c>
      <c r="B206" s="2">
        <v>34174</v>
      </c>
      <c r="C206">
        <v>7</v>
      </c>
      <c r="D206">
        <v>119</v>
      </c>
      <c r="E206">
        <v>205</v>
      </c>
      <c r="F206">
        <v>2.29</v>
      </c>
      <c r="G206">
        <v>14.2</v>
      </c>
      <c r="H206">
        <v>14</v>
      </c>
      <c r="I206">
        <v>19.1</v>
      </c>
      <c r="J206">
        <v>1446</v>
      </c>
      <c r="K206">
        <v>20</v>
      </c>
      <c r="L206">
        <v>1446</v>
      </c>
      <c r="M206">
        <v>8.5</v>
      </c>
      <c r="N206">
        <v>2250</v>
      </c>
      <c r="O206">
        <v>8.5</v>
      </c>
      <c r="P206">
        <v>2250</v>
      </c>
      <c r="Q206">
        <v>7.31</v>
      </c>
      <c r="R206">
        <v>1736</v>
      </c>
      <c r="S206">
        <v>9.56</v>
      </c>
      <c r="T206">
        <v>1610</v>
      </c>
      <c r="U206">
        <v>3.03</v>
      </c>
      <c r="V206">
        <v>4.09</v>
      </c>
      <c r="W206">
        <v>11.79</v>
      </c>
      <c r="X206">
        <v>1211</v>
      </c>
      <c r="Y206">
        <v>26</v>
      </c>
      <c r="Z206">
        <v>10</v>
      </c>
      <c r="AA206" s="95" t="e">
        <v>#N/A</v>
      </c>
      <c r="AB206" s="95" t="e">
        <v>#N/A</v>
      </c>
      <c r="AC206">
        <v>7</v>
      </c>
      <c r="AD206">
        <v>6</v>
      </c>
      <c r="AE206">
        <v>2</v>
      </c>
      <c r="AF206" t="e">
        <v>#N/A</v>
      </c>
      <c r="AG206">
        <v>16</v>
      </c>
      <c r="AI206" t="e">
        <v>#N/A</v>
      </c>
      <c r="AJ206">
        <v>12</v>
      </c>
      <c r="AK206">
        <v>14</v>
      </c>
      <c r="AL206">
        <v>14</v>
      </c>
      <c r="AM206">
        <v>10</v>
      </c>
      <c r="AN206">
        <v>4</v>
      </c>
      <c r="AO206">
        <v>4</v>
      </c>
      <c r="AP206">
        <v>2</v>
      </c>
    </row>
    <row r="207" spans="1:42" ht="12.75">
      <c r="A207">
        <v>1993</v>
      </c>
      <c r="B207" s="2">
        <v>34175</v>
      </c>
      <c r="C207">
        <v>7</v>
      </c>
      <c r="D207">
        <v>119</v>
      </c>
      <c r="E207">
        <v>206</v>
      </c>
      <c r="F207">
        <v>0</v>
      </c>
      <c r="G207">
        <v>12.6</v>
      </c>
      <c r="H207">
        <v>12.7</v>
      </c>
      <c r="I207">
        <v>18.2</v>
      </c>
      <c r="J207">
        <v>1700</v>
      </c>
      <c r="K207">
        <v>18.3</v>
      </c>
      <c r="L207">
        <v>1704</v>
      </c>
      <c r="M207">
        <v>8.6</v>
      </c>
      <c r="N207" s="97">
        <v>202</v>
      </c>
      <c r="O207">
        <v>7.8</v>
      </c>
      <c r="P207" s="97">
        <v>155</v>
      </c>
      <c r="Q207">
        <v>4.53</v>
      </c>
      <c r="R207">
        <v>1903</v>
      </c>
      <c r="S207">
        <v>6.046</v>
      </c>
      <c r="T207">
        <v>1831</v>
      </c>
      <c r="U207">
        <v>2.08</v>
      </c>
      <c r="V207">
        <v>2.66</v>
      </c>
      <c r="W207">
        <v>11.31</v>
      </c>
      <c r="X207">
        <v>1802</v>
      </c>
      <c r="Y207">
        <v>39</v>
      </c>
      <c r="Z207">
        <v>10</v>
      </c>
      <c r="AA207" s="95" t="e">
        <v>#N/A</v>
      </c>
      <c r="AB207" s="95" t="e">
        <v>#N/A</v>
      </c>
      <c r="AC207">
        <v>7</v>
      </c>
      <c r="AD207">
        <v>6</v>
      </c>
      <c r="AE207">
        <v>2</v>
      </c>
      <c r="AF207" t="e">
        <v>#N/A</v>
      </c>
      <c r="AG207">
        <v>15</v>
      </c>
      <c r="AI207" t="e">
        <v>#N/A</v>
      </c>
      <c r="AJ207">
        <v>18</v>
      </c>
      <c r="AK207">
        <v>11.3</v>
      </c>
      <c r="AL207">
        <v>11.3</v>
      </c>
      <c r="AM207">
        <v>11</v>
      </c>
      <c r="AN207">
        <v>4</v>
      </c>
      <c r="AO207">
        <v>4</v>
      </c>
      <c r="AP207">
        <v>2</v>
      </c>
    </row>
    <row r="208" spans="1:42" ht="12.75">
      <c r="A208">
        <v>1993</v>
      </c>
      <c r="B208" s="2">
        <v>34176</v>
      </c>
      <c r="C208">
        <v>7</v>
      </c>
      <c r="D208">
        <v>119</v>
      </c>
      <c r="E208">
        <v>207</v>
      </c>
      <c r="F208">
        <v>0</v>
      </c>
      <c r="G208">
        <v>15.6</v>
      </c>
      <c r="H208">
        <v>15.5</v>
      </c>
      <c r="I208">
        <v>20.5</v>
      </c>
      <c r="J208">
        <v>1458</v>
      </c>
      <c r="K208">
        <v>20.8</v>
      </c>
      <c r="L208">
        <v>1419</v>
      </c>
      <c r="M208">
        <v>9.5</v>
      </c>
      <c r="N208" s="97">
        <v>0</v>
      </c>
      <c r="O208">
        <v>9</v>
      </c>
      <c r="P208" s="97">
        <v>0</v>
      </c>
      <c r="Q208">
        <v>3.586</v>
      </c>
      <c r="R208">
        <v>1721</v>
      </c>
      <c r="S208">
        <v>5.049</v>
      </c>
      <c r="T208">
        <v>1722</v>
      </c>
      <c r="U208">
        <v>1.52</v>
      </c>
      <c r="V208">
        <v>1.89</v>
      </c>
      <c r="W208">
        <v>11.98</v>
      </c>
      <c r="X208">
        <v>1898</v>
      </c>
      <c r="Y208">
        <v>40</v>
      </c>
      <c r="Z208">
        <v>11</v>
      </c>
      <c r="AA208" s="95" t="e">
        <v>#N/A</v>
      </c>
      <c r="AB208" s="95" t="e">
        <v>#N/A</v>
      </c>
      <c r="AC208">
        <v>7</v>
      </c>
      <c r="AD208">
        <v>6</v>
      </c>
      <c r="AE208">
        <v>2</v>
      </c>
      <c r="AF208" t="e">
        <v>#N/A</v>
      </c>
      <c r="AG208">
        <v>16</v>
      </c>
      <c r="AI208" t="e">
        <v>#N/A</v>
      </c>
      <c r="AJ208">
        <v>19</v>
      </c>
      <c r="AK208">
        <v>15.7</v>
      </c>
      <c r="AL208">
        <v>15.7</v>
      </c>
      <c r="AM208">
        <v>11</v>
      </c>
      <c r="AN208">
        <v>5</v>
      </c>
      <c r="AO208">
        <v>4</v>
      </c>
      <c r="AP208">
        <v>2</v>
      </c>
    </row>
    <row r="209" spans="1:42" ht="12.75">
      <c r="A209">
        <v>1993</v>
      </c>
      <c r="B209" s="2">
        <v>34177</v>
      </c>
      <c r="C209">
        <v>7</v>
      </c>
      <c r="D209">
        <v>119</v>
      </c>
      <c r="E209">
        <v>208</v>
      </c>
      <c r="F209">
        <v>4.57</v>
      </c>
      <c r="G209">
        <v>16.2</v>
      </c>
      <c r="H209">
        <v>16.1</v>
      </c>
      <c r="I209">
        <v>22.9</v>
      </c>
      <c r="J209">
        <v>1209</v>
      </c>
      <c r="K209">
        <v>23.7</v>
      </c>
      <c r="L209">
        <v>1205</v>
      </c>
      <c r="M209">
        <v>9.2</v>
      </c>
      <c r="N209" s="97">
        <v>4</v>
      </c>
      <c r="O209">
        <v>8.7</v>
      </c>
      <c r="P209" s="97">
        <v>6</v>
      </c>
      <c r="Q209">
        <v>5.727</v>
      </c>
      <c r="R209" s="97">
        <v>745</v>
      </c>
      <c r="S209">
        <v>7.46</v>
      </c>
      <c r="T209" s="97">
        <v>745</v>
      </c>
      <c r="U209">
        <v>2.83</v>
      </c>
      <c r="V209">
        <v>3.71</v>
      </c>
      <c r="W209">
        <v>12.36</v>
      </c>
      <c r="X209">
        <v>1489</v>
      </c>
      <c r="Y209">
        <v>32</v>
      </c>
      <c r="Z209">
        <v>11</v>
      </c>
      <c r="AA209" s="95" t="e">
        <v>#N/A</v>
      </c>
      <c r="AB209" s="95" t="e">
        <v>#N/A</v>
      </c>
      <c r="AC209">
        <v>7</v>
      </c>
      <c r="AD209">
        <v>6</v>
      </c>
      <c r="AE209">
        <v>3</v>
      </c>
      <c r="AF209" t="e">
        <v>#N/A</v>
      </c>
      <c r="AG209">
        <v>16</v>
      </c>
      <c r="AI209" t="e">
        <v>#N/A</v>
      </c>
      <c r="AJ209">
        <v>15</v>
      </c>
      <c r="AK209">
        <v>17.3</v>
      </c>
      <c r="AL209">
        <v>17.3</v>
      </c>
      <c r="AM209">
        <v>12</v>
      </c>
      <c r="AN209">
        <v>5</v>
      </c>
      <c r="AO209">
        <v>4</v>
      </c>
      <c r="AP209">
        <v>2</v>
      </c>
    </row>
    <row r="210" spans="1:42" ht="12.75">
      <c r="A210">
        <v>1993</v>
      </c>
      <c r="B210" s="2">
        <v>34178</v>
      </c>
      <c r="C210">
        <v>7</v>
      </c>
      <c r="D210">
        <v>119</v>
      </c>
      <c r="E210">
        <v>209</v>
      </c>
      <c r="F210">
        <v>0</v>
      </c>
      <c r="G210">
        <v>11.9</v>
      </c>
      <c r="H210">
        <v>12.1</v>
      </c>
      <c r="I210">
        <v>14.4</v>
      </c>
      <c r="J210" s="97">
        <v>802</v>
      </c>
      <c r="K210">
        <v>15.2</v>
      </c>
      <c r="L210" s="97">
        <v>901</v>
      </c>
      <c r="M210">
        <v>8.1</v>
      </c>
      <c r="N210" s="97">
        <v>333</v>
      </c>
      <c r="O210">
        <v>8.2</v>
      </c>
      <c r="P210" s="97">
        <v>333</v>
      </c>
      <c r="Q210">
        <v>4.676</v>
      </c>
      <c r="R210" s="97">
        <v>941</v>
      </c>
      <c r="S210">
        <v>6.365</v>
      </c>
      <c r="T210" s="97">
        <v>941</v>
      </c>
      <c r="U210">
        <v>2.29</v>
      </c>
      <c r="V210">
        <v>2.88</v>
      </c>
      <c r="W210">
        <v>11.99</v>
      </c>
      <c r="X210">
        <v>966</v>
      </c>
      <c r="Y210">
        <v>21</v>
      </c>
      <c r="Z210">
        <v>10</v>
      </c>
      <c r="AA210" s="95" t="e">
        <v>#N/A</v>
      </c>
      <c r="AB210" s="95" t="e">
        <v>#N/A</v>
      </c>
      <c r="AC210">
        <v>7</v>
      </c>
      <c r="AD210">
        <v>7</v>
      </c>
      <c r="AE210">
        <v>3</v>
      </c>
      <c r="AF210" t="e">
        <v>#N/A</v>
      </c>
      <c r="AG210">
        <v>16</v>
      </c>
      <c r="AI210" t="e">
        <v>#N/A</v>
      </c>
      <c r="AJ210">
        <v>10</v>
      </c>
      <c r="AK210">
        <v>12.4</v>
      </c>
      <c r="AL210">
        <v>12.4</v>
      </c>
      <c r="AM210">
        <v>10</v>
      </c>
      <c r="AN210">
        <v>5</v>
      </c>
      <c r="AO210">
        <v>5</v>
      </c>
      <c r="AP210">
        <v>3</v>
      </c>
    </row>
    <row r="211" spans="1:42" ht="12.75">
      <c r="A211">
        <v>1993</v>
      </c>
      <c r="B211" s="2">
        <v>34179</v>
      </c>
      <c r="C211">
        <v>7</v>
      </c>
      <c r="D211">
        <v>119</v>
      </c>
      <c r="E211">
        <v>210</v>
      </c>
      <c r="F211">
        <v>7.11</v>
      </c>
      <c r="G211">
        <v>10.7</v>
      </c>
      <c r="H211">
        <v>10.8</v>
      </c>
      <c r="I211">
        <v>17.3</v>
      </c>
      <c r="J211">
        <v>1232</v>
      </c>
      <c r="K211">
        <v>18.2</v>
      </c>
      <c r="L211">
        <v>1232</v>
      </c>
      <c r="M211">
        <v>2.9</v>
      </c>
      <c r="N211">
        <v>2358</v>
      </c>
      <c r="O211">
        <v>2.7</v>
      </c>
      <c r="P211">
        <v>2357</v>
      </c>
      <c r="Q211">
        <v>8.13</v>
      </c>
      <c r="R211">
        <v>1937</v>
      </c>
      <c r="S211">
        <v>10.85</v>
      </c>
      <c r="T211">
        <v>1936</v>
      </c>
      <c r="U211">
        <v>2.89</v>
      </c>
      <c r="V211">
        <v>3.73</v>
      </c>
      <c r="W211">
        <v>10.53</v>
      </c>
      <c r="X211">
        <v>1335</v>
      </c>
      <c r="Y211">
        <v>28</v>
      </c>
      <c r="Z211">
        <v>9</v>
      </c>
      <c r="AA211" s="95" t="e">
        <v>#N/A</v>
      </c>
      <c r="AB211" s="95" t="e">
        <v>#N/A</v>
      </c>
      <c r="AC211">
        <v>7</v>
      </c>
      <c r="AD211">
        <v>6</v>
      </c>
      <c r="AE211">
        <v>3</v>
      </c>
      <c r="AF211" t="e">
        <v>#N/A</v>
      </c>
      <c r="AG211">
        <v>16</v>
      </c>
      <c r="AI211" t="e">
        <v>#N/A</v>
      </c>
      <c r="AJ211">
        <v>13</v>
      </c>
      <c r="AK211">
        <v>11</v>
      </c>
      <c r="AL211">
        <v>10.9</v>
      </c>
      <c r="AM211">
        <v>10</v>
      </c>
      <c r="AN211">
        <v>5</v>
      </c>
      <c r="AO211">
        <v>5</v>
      </c>
      <c r="AP211">
        <v>3</v>
      </c>
    </row>
    <row r="212" spans="1:42" ht="12.75">
      <c r="A212">
        <v>1993</v>
      </c>
      <c r="B212" s="2">
        <v>34180</v>
      </c>
      <c r="C212">
        <v>7</v>
      </c>
      <c r="D212">
        <v>119</v>
      </c>
      <c r="E212">
        <v>211</v>
      </c>
      <c r="F212">
        <v>1.52</v>
      </c>
      <c r="G212">
        <v>5.9</v>
      </c>
      <c r="H212">
        <v>5.9</v>
      </c>
      <c r="I212">
        <v>10</v>
      </c>
      <c r="J212">
        <v>1504</v>
      </c>
      <c r="K212">
        <v>10.2</v>
      </c>
      <c r="L212">
        <v>1336</v>
      </c>
      <c r="M212">
        <v>1.3</v>
      </c>
      <c r="N212" s="97">
        <v>421</v>
      </c>
      <c r="O212">
        <v>1.1</v>
      </c>
      <c r="P212" s="97">
        <v>418</v>
      </c>
      <c r="Q212">
        <v>4.198</v>
      </c>
      <c r="R212" s="97">
        <v>8</v>
      </c>
      <c r="S212">
        <v>5.421</v>
      </c>
      <c r="T212" s="97">
        <v>1</v>
      </c>
      <c r="U212">
        <v>1.88</v>
      </c>
      <c r="V212">
        <v>2.36</v>
      </c>
      <c r="W212">
        <v>7.14</v>
      </c>
      <c r="X212">
        <v>1035</v>
      </c>
      <c r="Y212">
        <v>22</v>
      </c>
      <c r="Z212">
        <v>7</v>
      </c>
      <c r="AA212" s="95" t="e">
        <v>#N/A</v>
      </c>
      <c r="AB212" s="95" t="e">
        <v>#N/A</v>
      </c>
      <c r="AC212">
        <v>6</v>
      </c>
      <c r="AD212">
        <v>6</v>
      </c>
      <c r="AE212">
        <v>3</v>
      </c>
      <c r="AF212" t="e">
        <v>#N/A</v>
      </c>
      <c r="AG212">
        <v>15</v>
      </c>
      <c r="AI212" t="e">
        <v>#N/A</v>
      </c>
      <c r="AJ212">
        <v>10</v>
      </c>
      <c r="AK212">
        <v>5.1</v>
      </c>
      <c r="AL212">
        <v>5.1</v>
      </c>
      <c r="AM212">
        <v>8</v>
      </c>
      <c r="AN212">
        <v>5</v>
      </c>
      <c r="AO212">
        <v>5</v>
      </c>
      <c r="AP212">
        <v>3</v>
      </c>
    </row>
    <row r="213" spans="1:42" ht="12.75">
      <c r="A213">
        <v>1993</v>
      </c>
      <c r="B213" s="2">
        <v>34181</v>
      </c>
      <c r="C213">
        <v>7</v>
      </c>
      <c r="D213">
        <v>119</v>
      </c>
      <c r="E213">
        <v>212</v>
      </c>
      <c r="F213">
        <v>3.81</v>
      </c>
      <c r="G213">
        <v>13.2</v>
      </c>
      <c r="H213">
        <v>12.7</v>
      </c>
      <c r="I213">
        <v>18.6</v>
      </c>
      <c r="J213">
        <v>1823</v>
      </c>
      <c r="K213">
        <v>18.1</v>
      </c>
      <c r="L213">
        <v>1823</v>
      </c>
      <c r="M213">
        <v>8.8</v>
      </c>
      <c r="N213" s="97">
        <v>30</v>
      </c>
      <c r="O213">
        <v>8.3</v>
      </c>
      <c r="P213" s="97">
        <v>1</v>
      </c>
      <c r="Q213">
        <v>7.67</v>
      </c>
      <c r="R213">
        <v>1519</v>
      </c>
      <c r="S213">
        <v>10.1</v>
      </c>
      <c r="T213">
        <v>1519</v>
      </c>
      <c r="U213">
        <v>3.09</v>
      </c>
      <c r="V213">
        <v>4.01</v>
      </c>
      <c r="W213">
        <v>11.88</v>
      </c>
      <c r="X213">
        <v>424</v>
      </c>
      <c r="Y213">
        <v>10</v>
      </c>
      <c r="Z213">
        <v>8</v>
      </c>
      <c r="AA213" s="95" t="e">
        <v>#N/A</v>
      </c>
      <c r="AB213" s="95" t="e">
        <v>#N/A</v>
      </c>
      <c r="AC213">
        <v>6</v>
      </c>
      <c r="AD213">
        <v>6</v>
      </c>
      <c r="AE213">
        <v>3</v>
      </c>
      <c r="AF213" t="e">
        <v>#N/A</v>
      </c>
      <c r="AG213">
        <v>15</v>
      </c>
      <c r="AI213" t="e">
        <v>#N/A</v>
      </c>
      <c r="AJ213">
        <v>4</v>
      </c>
      <c r="AK213">
        <v>12.4</v>
      </c>
      <c r="AL213">
        <v>12.4</v>
      </c>
      <c r="AM213">
        <v>9</v>
      </c>
      <c r="AN213">
        <v>5</v>
      </c>
      <c r="AO213">
        <v>4</v>
      </c>
      <c r="AP213">
        <v>3</v>
      </c>
    </row>
    <row r="214" spans="1:42" ht="12.75">
      <c r="A214">
        <v>1993</v>
      </c>
      <c r="B214" s="2">
        <v>34182</v>
      </c>
      <c r="C214">
        <v>8</v>
      </c>
      <c r="D214">
        <v>119</v>
      </c>
      <c r="E214">
        <v>213</v>
      </c>
      <c r="F214">
        <v>4.32</v>
      </c>
      <c r="G214">
        <v>16</v>
      </c>
      <c r="H214">
        <v>15.6</v>
      </c>
      <c r="I214">
        <v>20.4</v>
      </c>
      <c r="J214">
        <v>1044</v>
      </c>
      <c r="K214">
        <v>20.5</v>
      </c>
      <c r="L214">
        <v>1044</v>
      </c>
      <c r="M214">
        <v>11.6</v>
      </c>
      <c r="N214">
        <v>2331</v>
      </c>
      <c r="O214">
        <v>11.2</v>
      </c>
      <c r="P214">
        <v>2330</v>
      </c>
      <c r="Q214">
        <v>7.76</v>
      </c>
      <c r="R214">
        <v>1115</v>
      </c>
      <c r="S214">
        <v>9.77</v>
      </c>
      <c r="T214">
        <v>1055</v>
      </c>
      <c r="U214">
        <v>4.54</v>
      </c>
      <c r="V214">
        <v>5.84</v>
      </c>
      <c r="W214">
        <v>11.68</v>
      </c>
      <c r="X214">
        <v>1026</v>
      </c>
      <c r="Y214">
        <v>22</v>
      </c>
      <c r="Z214">
        <v>9</v>
      </c>
      <c r="AA214" s="95" t="e">
        <v>#N/A</v>
      </c>
      <c r="AB214" s="95" t="e">
        <v>#N/A</v>
      </c>
      <c r="AC214">
        <v>7</v>
      </c>
      <c r="AD214">
        <v>6</v>
      </c>
      <c r="AE214">
        <v>3</v>
      </c>
      <c r="AF214" t="e">
        <v>#N/A</v>
      </c>
      <c r="AG214">
        <v>14</v>
      </c>
      <c r="AI214" t="e">
        <v>#N/A</v>
      </c>
      <c r="AJ214">
        <v>10</v>
      </c>
      <c r="AK214">
        <v>15.1</v>
      </c>
      <c r="AL214">
        <v>15.1</v>
      </c>
      <c r="AM214">
        <v>10</v>
      </c>
      <c r="AN214">
        <v>5</v>
      </c>
      <c r="AO214">
        <v>4</v>
      </c>
      <c r="AP214">
        <v>3</v>
      </c>
    </row>
    <row r="215" spans="1:42" ht="12.75">
      <c r="A215">
        <v>1993</v>
      </c>
      <c r="B215" s="2">
        <v>34183</v>
      </c>
      <c r="C215">
        <v>8</v>
      </c>
      <c r="D215">
        <v>119</v>
      </c>
      <c r="E215">
        <v>214</v>
      </c>
      <c r="F215">
        <v>0.51</v>
      </c>
      <c r="G215">
        <v>15</v>
      </c>
      <c r="H215">
        <v>14.6</v>
      </c>
      <c r="I215">
        <v>19</v>
      </c>
      <c r="J215">
        <v>1325</v>
      </c>
      <c r="K215">
        <v>18.9</v>
      </c>
      <c r="L215">
        <v>1325</v>
      </c>
      <c r="M215">
        <v>11.5</v>
      </c>
      <c r="N215" s="97">
        <v>30</v>
      </c>
      <c r="O215">
        <v>11.2</v>
      </c>
      <c r="P215" s="97">
        <v>30</v>
      </c>
      <c r="Q215">
        <v>8.77</v>
      </c>
      <c r="R215">
        <v>1328</v>
      </c>
      <c r="S215">
        <v>11.22</v>
      </c>
      <c r="T215">
        <v>1328</v>
      </c>
      <c r="U215">
        <v>5.59</v>
      </c>
      <c r="V215">
        <v>7.15</v>
      </c>
      <c r="W215">
        <v>11.04</v>
      </c>
      <c r="X215">
        <v>824</v>
      </c>
      <c r="Y215">
        <v>18</v>
      </c>
      <c r="Z215">
        <v>9</v>
      </c>
      <c r="AA215" s="95" t="e">
        <v>#N/A</v>
      </c>
      <c r="AB215" s="95" t="e">
        <v>#N/A</v>
      </c>
      <c r="AC215">
        <v>7</v>
      </c>
      <c r="AD215">
        <v>6</v>
      </c>
      <c r="AE215">
        <v>3</v>
      </c>
      <c r="AF215" t="e">
        <v>#N/A</v>
      </c>
      <c r="AG215">
        <v>14</v>
      </c>
      <c r="AI215" t="e">
        <v>#N/A</v>
      </c>
      <c r="AJ215">
        <v>8</v>
      </c>
      <c r="AK215">
        <v>13.4</v>
      </c>
      <c r="AL215">
        <v>13.4</v>
      </c>
      <c r="AM215">
        <v>10</v>
      </c>
      <c r="AN215">
        <v>5</v>
      </c>
      <c r="AO215">
        <v>4</v>
      </c>
      <c r="AP215">
        <v>3</v>
      </c>
    </row>
    <row r="216" spans="1:42" ht="12.75">
      <c r="A216">
        <v>1993</v>
      </c>
      <c r="B216" s="2">
        <v>34184</v>
      </c>
      <c r="C216">
        <v>8</v>
      </c>
      <c r="D216">
        <v>119</v>
      </c>
      <c r="E216">
        <v>215</v>
      </c>
      <c r="F216">
        <v>0.25</v>
      </c>
      <c r="G216">
        <v>12.4</v>
      </c>
      <c r="H216">
        <v>12.3</v>
      </c>
      <c r="I216">
        <v>16.1</v>
      </c>
      <c r="J216">
        <v>1432</v>
      </c>
      <c r="K216">
        <v>16.6</v>
      </c>
      <c r="L216">
        <v>1432</v>
      </c>
      <c r="M216">
        <v>9.4</v>
      </c>
      <c r="N216" s="97">
        <v>359</v>
      </c>
      <c r="O216">
        <v>8.9</v>
      </c>
      <c r="P216">
        <v>2259</v>
      </c>
      <c r="Q216">
        <v>6.844</v>
      </c>
      <c r="R216">
        <v>1638</v>
      </c>
      <c r="S216">
        <v>8.75</v>
      </c>
      <c r="T216">
        <v>1018</v>
      </c>
      <c r="U216">
        <v>2.95</v>
      </c>
      <c r="V216">
        <v>3.78</v>
      </c>
      <c r="W216">
        <v>10.59</v>
      </c>
      <c r="X216">
        <v>1151</v>
      </c>
      <c r="Y216">
        <v>25</v>
      </c>
      <c r="Z216">
        <v>9</v>
      </c>
      <c r="AA216" s="95" t="e">
        <v>#N/A</v>
      </c>
      <c r="AB216" s="95" t="e">
        <v>#N/A</v>
      </c>
      <c r="AC216">
        <v>7</v>
      </c>
      <c r="AD216">
        <v>6</v>
      </c>
      <c r="AE216">
        <v>3</v>
      </c>
      <c r="AF216" t="e">
        <v>#N/A</v>
      </c>
      <c r="AG216">
        <v>13</v>
      </c>
      <c r="AI216" t="e">
        <v>#N/A</v>
      </c>
      <c r="AJ216">
        <v>12</v>
      </c>
      <c r="AK216">
        <v>12</v>
      </c>
      <c r="AL216">
        <v>12</v>
      </c>
      <c r="AM216">
        <v>10</v>
      </c>
      <c r="AN216">
        <v>5</v>
      </c>
      <c r="AO216">
        <v>4</v>
      </c>
      <c r="AP216">
        <v>3</v>
      </c>
    </row>
    <row r="217" spans="1:42" ht="12.75">
      <c r="A217">
        <v>1993</v>
      </c>
      <c r="B217" s="2">
        <v>34185</v>
      </c>
      <c r="C217">
        <v>8</v>
      </c>
      <c r="D217">
        <v>119</v>
      </c>
      <c r="E217">
        <v>216</v>
      </c>
      <c r="F217">
        <v>7.37</v>
      </c>
      <c r="G217">
        <v>9.5</v>
      </c>
      <c r="H217">
        <v>9.6</v>
      </c>
      <c r="I217">
        <v>12</v>
      </c>
      <c r="J217">
        <v>1604</v>
      </c>
      <c r="K217">
        <v>12.1</v>
      </c>
      <c r="L217">
        <v>1418</v>
      </c>
      <c r="M217">
        <v>5.1</v>
      </c>
      <c r="N217">
        <v>2359</v>
      </c>
      <c r="O217">
        <v>5.4</v>
      </c>
      <c r="P217">
        <v>2359</v>
      </c>
      <c r="Q217">
        <v>5.594</v>
      </c>
      <c r="R217">
        <v>2213</v>
      </c>
      <c r="S217">
        <v>6.804</v>
      </c>
      <c r="T217">
        <v>2214</v>
      </c>
      <c r="U217">
        <v>2.9</v>
      </c>
      <c r="V217">
        <v>3.74</v>
      </c>
      <c r="W217">
        <v>9.72</v>
      </c>
      <c r="X217">
        <v>822</v>
      </c>
      <c r="Y217">
        <v>18</v>
      </c>
      <c r="Z217">
        <v>8</v>
      </c>
      <c r="AA217" s="95" t="e">
        <v>#N/A</v>
      </c>
      <c r="AB217" s="95" t="e">
        <v>#N/A</v>
      </c>
      <c r="AC217">
        <v>6</v>
      </c>
      <c r="AD217">
        <v>6</v>
      </c>
      <c r="AE217">
        <v>3</v>
      </c>
      <c r="AF217" t="e">
        <v>#N/A</v>
      </c>
      <c r="AG217">
        <v>13</v>
      </c>
      <c r="AI217" t="e">
        <v>#N/A</v>
      </c>
      <c r="AJ217">
        <v>8</v>
      </c>
      <c r="AK217">
        <v>9.3</v>
      </c>
      <c r="AL217">
        <v>9.3</v>
      </c>
      <c r="AM217">
        <v>9</v>
      </c>
      <c r="AN217">
        <v>5</v>
      </c>
      <c r="AO217">
        <v>4</v>
      </c>
      <c r="AP217">
        <v>3</v>
      </c>
    </row>
    <row r="218" spans="1:42" ht="12.75">
      <c r="A218">
        <v>1993</v>
      </c>
      <c r="B218" s="2">
        <v>34186</v>
      </c>
      <c r="C218">
        <v>8</v>
      </c>
      <c r="D218">
        <v>119</v>
      </c>
      <c r="E218">
        <v>217</v>
      </c>
      <c r="F218">
        <v>8.13</v>
      </c>
      <c r="G218">
        <v>4.5</v>
      </c>
      <c r="H218">
        <v>4.7</v>
      </c>
      <c r="I218">
        <v>7</v>
      </c>
      <c r="J218">
        <v>1029</v>
      </c>
      <c r="K218">
        <v>7.6</v>
      </c>
      <c r="L218">
        <v>1110</v>
      </c>
      <c r="M218">
        <v>2.2</v>
      </c>
      <c r="N218" s="97">
        <v>432</v>
      </c>
      <c r="O218">
        <v>2.1</v>
      </c>
      <c r="P218">
        <v>2358</v>
      </c>
      <c r="Q218">
        <v>5.714</v>
      </c>
      <c r="R218">
        <v>1202</v>
      </c>
      <c r="S218">
        <v>7.2</v>
      </c>
      <c r="T218">
        <v>1154</v>
      </c>
      <c r="U218">
        <v>2.77</v>
      </c>
      <c r="V218">
        <v>3.44</v>
      </c>
      <c r="W218">
        <v>7.42</v>
      </c>
      <c r="X218">
        <v>778</v>
      </c>
      <c r="Y218">
        <v>17</v>
      </c>
      <c r="Z218">
        <v>7</v>
      </c>
      <c r="AA218" s="95" t="e">
        <v>#N/A</v>
      </c>
      <c r="AB218" s="95" t="e">
        <v>#N/A</v>
      </c>
      <c r="AC218">
        <v>6</v>
      </c>
      <c r="AD218">
        <v>5</v>
      </c>
      <c r="AE218">
        <v>3</v>
      </c>
      <c r="AF218" t="e">
        <v>#N/A</v>
      </c>
      <c r="AG218">
        <v>13</v>
      </c>
      <c r="AI218" t="e">
        <v>#N/A</v>
      </c>
      <c r="AJ218">
        <v>8</v>
      </c>
      <c r="AK218">
        <v>4.5</v>
      </c>
      <c r="AL218">
        <v>4.5</v>
      </c>
      <c r="AM218">
        <v>7</v>
      </c>
      <c r="AN218">
        <v>5</v>
      </c>
      <c r="AO218">
        <v>4</v>
      </c>
      <c r="AP218">
        <v>3</v>
      </c>
    </row>
    <row r="219" spans="1:42" ht="12.75">
      <c r="A219">
        <v>1993</v>
      </c>
      <c r="B219" s="2">
        <v>34187</v>
      </c>
      <c r="C219">
        <v>8</v>
      </c>
      <c r="D219">
        <v>119</v>
      </c>
      <c r="E219">
        <v>218</v>
      </c>
      <c r="F219">
        <v>1.02</v>
      </c>
      <c r="G219">
        <v>5.9</v>
      </c>
      <c r="H219">
        <v>5.9</v>
      </c>
      <c r="I219">
        <v>9.5</v>
      </c>
      <c r="J219">
        <v>1545</v>
      </c>
      <c r="K219">
        <v>10.3</v>
      </c>
      <c r="L219">
        <v>1405</v>
      </c>
      <c r="M219">
        <v>2.3</v>
      </c>
      <c r="N219" s="97">
        <v>47</v>
      </c>
      <c r="O219">
        <v>2</v>
      </c>
      <c r="P219" s="97">
        <v>50</v>
      </c>
      <c r="Q219">
        <v>6.565</v>
      </c>
      <c r="R219">
        <v>1725</v>
      </c>
      <c r="S219">
        <v>7.72</v>
      </c>
      <c r="T219">
        <v>1725</v>
      </c>
      <c r="U219">
        <v>2.48</v>
      </c>
      <c r="V219">
        <v>3.12</v>
      </c>
      <c r="W219">
        <v>7.7</v>
      </c>
      <c r="X219">
        <v>1304</v>
      </c>
      <c r="Y219">
        <v>28</v>
      </c>
      <c r="Z219">
        <v>7</v>
      </c>
      <c r="AA219" s="95" t="e">
        <v>#N/A</v>
      </c>
      <c r="AB219" s="95" t="e">
        <v>#N/A</v>
      </c>
      <c r="AC219">
        <v>5</v>
      </c>
      <c r="AD219">
        <v>5</v>
      </c>
      <c r="AE219">
        <v>3</v>
      </c>
      <c r="AF219" t="e">
        <v>#N/A</v>
      </c>
      <c r="AG219">
        <v>13</v>
      </c>
      <c r="AI219" t="e">
        <v>#N/A</v>
      </c>
      <c r="AJ219">
        <v>13</v>
      </c>
      <c r="AK219">
        <v>5.1</v>
      </c>
      <c r="AL219">
        <v>5</v>
      </c>
      <c r="AM219">
        <v>7</v>
      </c>
      <c r="AN219">
        <v>4</v>
      </c>
      <c r="AO219">
        <v>4</v>
      </c>
      <c r="AP219">
        <v>3</v>
      </c>
    </row>
    <row r="220" spans="1:42" ht="12.75">
      <c r="A220">
        <v>1993</v>
      </c>
      <c r="B220" s="2">
        <v>34188</v>
      </c>
      <c r="C220">
        <v>8</v>
      </c>
      <c r="D220">
        <v>119</v>
      </c>
      <c r="E220">
        <v>219</v>
      </c>
      <c r="F220">
        <v>1.02</v>
      </c>
      <c r="G220">
        <v>2.7</v>
      </c>
      <c r="H220">
        <v>2.6</v>
      </c>
      <c r="I220">
        <v>4.1</v>
      </c>
      <c r="J220" s="97">
        <v>2</v>
      </c>
      <c r="K220">
        <v>3.9</v>
      </c>
      <c r="L220" s="97">
        <v>2</v>
      </c>
      <c r="M220">
        <v>0.9</v>
      </c>
      <c r="N220">
        <v>1023</v>
      </c>
      <c r="O220">
        <v>1.1</v>
      </c>
      <c r="P220" s="97">
        <v>729</v>
      </c>
      <c r="Q220">
        <v>5.075</v>
      </c>
      <c r="R220">
        <v>1246</v>
      </c>
      <c r="S220">
        <v>7.42</v>
      </c>
      <c r="T220">
        <v>1246</v>
      </c>
      <c r="U220">
        <v>2.53</v>
      </c>
      <c r="V220">
        <v>3.31</v>
      </c>
      <c r="W220">
        <v>6.46</v>
      </c>
      <c r="X220">
        <v>540</v>
      </c>
      <c r="Y220">
        <v>12</v>
      </c>
      <c r="Z220">
        <v>5</v>
      </c>
      <c r="AA220" s="95" t="e">
        <v>#N/A</v>
      </c>
      <c r="AB220" s="95" t="e">
        <v>#N/A</v>
      </c>
      <c r="AC220">
        <v>5</v>
      </c>
      <c r="AD220">
        <v>4</v>
      </c>
      <c r="AE220">
        <v>3</v>
      </c>
      <c r="AF220" t="e">
        <v>#N/A</v>
      </c>
      <c r="AG220">
        <v>12</v>
      </c>
      <c r="AI220" t="e">
        <v>#N/A</v>
      </c>
      <c r="AJ220">
        <v>5</v>
      </c>
      <c r="AK220">
        <v>1.8</v>
      </c>
      <c r="AL220">
        <v>1.8</v>
      </c>
      <c r="AM220">
        <v>5</v>
      </c>
      <c r="AN220">
        <v>4</v>
      </c>
      <c r="AO220">
        <v>4</v>
      </c>
      <c r="AP220">
        <v>3</v>
      </c>
    </row>
    <row r="221" spans="1:42" ht="12.75">
      <c r="A221">
        <v>1993</v>
      </c>
      <c r="B221" s="2">
        <v>34189</v>
      </c>
      <c r="C221">
        <v>8</v>
      </c>
      <c r="D221">
        <v>119</v>
      </c>
      <c r="E221">
        <v>220</v>
      </c>
      <c r="F221">
        <v>3.05</v>
      </c>
      <c r="G221">
        <v>3</v>
      </c>
      <c r="H221">
        <v>2.9</v>
      </c>
      <c r="I221">
        <v>5.3</v>
      </c>
      <c r="J221">
        <v>1644</v>
      </c>
      <c r="K221">
        <v>5.4</v>
      </c>
      <c r="L221">
        <v>1423</v>
      </c>
      <c r="M221">
        <v>1.1</v>
      </c>
      <c r="N221" s="97">
        <v>0</v>
      </c>
      <c r="O221">
        <v>0.3</v>
      </c>
      <c r="P221" s="97">
        <v>0</v>
      </c>
      <c r="Q221">
        <v>5.262</v>
      </c>
      <c r="R221">
        <v>1947</v>
      </c>
      <c r="S221">
        <v>6.432</v>
      </c>
      <c r="T221">
        <v>1948</v>
      </c>
      <c r="U221">
        <v>2.08</v>
      </c>
      <c r="V221">
        <v>2.59</v>
      </c>
      <c r="W221">
        <v>6.34</v>
      </c>
      <c r="X221">
        <v>915</v>
      </c>
      <c r="Y221">
        <v>20</v>
      </c>
      <c r="Z221">
        <v>5</v>
      </c>
      <c r="AA221" s="95" t="e">
        <v>#N/A</v>
      </c>
      <c r="AB221" s="95" t="e">
        <v>#N/A</v>
      </c>
      <c r="AC221">
        <v>4</v>
      </c>
      <c r="AD221">
        <v>4</v>
      </c>
      <c r="AE221">
        <v>2</v>
      </c>
      <c r="AF221" t="e">
        <v>#N/A</v>
      </c>
      <c r="AG221">
        <v>12</v>
      </c>
      <c r="AI221" t="e">
        <v>#N/A</v>
      </c>
      <c r="AJ221">
        <v>9</v>
      </c>
      <c r="AK221">
        <v>2.2</v>
      </c>
      <c r="AL221">
        <v>2.1</v>
      </c>
      <c r="AM221">
        <v>5</v>
      </c>
      <c r="AN221">
        <v>4</v>
      </c>
      <c r="AO221">
        <v>3</v>
      </c>
      <c r="AP221">
        <v>2</v>
      </c>
    </row>
    <row r="222" spans="1:42" ht="12.75">
      <c r="A222">
        <v>1993</v>
      </c>
      <c r="B222" s="2">
        <v>34190</v>
      </c>
      <c r="C222">
        <v>8</v>
      </c>
      <c r="D222">
        <v>119</v>
      </c>
      <c r="E222">
        <v>221</v>
      </c>
      <c r="F222">
        <v>0</v>
      </c>
      <c r="G222">
        <v>3.9</v>
      </c>
      <c r="H222">
        <v>3.7</v>
      </c>
      <c r="I222">
        <v>7.7</v>
      </c>
      <c r="J222">
        <v>1541</v>
      </c>
      <c r="K222">
        <v>7.8</v>
      </c>
      <c r="L222">
        <v>1542</v>
      </c>
      <c r="M222">
        <v>-2.2</v>
      </c>
      <c r="N222" s="97">
        <v>347</v>
      </c>
      <c r="O222">
        <v>-2.9</v>
      </c>
      <c r="P222" s="97">
        <v>346</v>
      </c>
      <c r="Q222">
        <v>3.586</v>
      </c>
      <c r="R222">
        <v>1648</v>
      </c>
      <c r="S222">
        <v>4.237</v>
      </c>
      <c r="T222">
        <v>1643</v>
      </c>
      <c r="U222">
        <v>1.76</v>
      </c>
      <c r="V222">
        <v>2.19</v>
      </c>
      <c r="W222">
        <v>6.38</v>
      </c>
      <c r="X222">
        <v>1033</v>
      </c>
      <c r="Y222">
        <v>22</v>
      </c>
      <c r="Z222">
        <v>5</v>
      </c>
      <c r="AA222" s="95" t="e">
        <v>#N/A</v>
      </c>
      <c r="AB222" s="95" t="e">
        <v>#N/A</v>
      </c>
      <c r="AC222">
        <v>4</v>
      </c>
      <c r="AD222">
        <v>4</v>
      </c>
      <c r="AE222">
        <v>2</v>
      </c>
      <c r="AF222" t="e">
        <v>#N/A</v>
      </c>
      <c r="AG222">
        <v>11</v>
      </c>
      <c r="AI222" t="e">
        <v>#N/A</v>
      </c>
      <c r="AJ222">
        <v>10</v>
      </c>
      <c r="AK222">
        <v>3.5</v>
      </c>
      <c r="AL222">
        <v>3.5</v>
      </c>
      <c r="AM222">
        <v>5</v>
      </c>
      <c r="AN222">
        <v>3</v>
      </c>
      <c r="AO222">
        <v>3</v>
      </c>
      <c r="AP222">
        <v>2</v>
      </c>
    </row>
    <row r="223" spans="1:42" ht="12.75">
      <c r="A223">
        <v>1993</v>
      </c>
      <c r="B223" s="2">
        <v>34191</v>
      </c>
      <c r="C223">
        <v>8</v>
      </c>
      <c r="D223">
        <v>119</v>
      </c>
      <c r="E223">
        <v>222</v>
      </c>
      <c r="F223">
        <v>0</v>
      </c>
      <c r="G223">
        <v>8.2</v>
      </c>
      <c r="H223">
        <v>8</v>
      </c>
      <c r="I223">
        <v>13.1</v>
      </c>
      <c r="J223">
        <v>1614</v>
      </c>
      <c r="K223">
        <v>13.6</v>
      </c>
      <c r="L223">
        <v>1342</v>
      </c>
      <c r="M223">
        <v>2.7</v>
      </c>
      <c r="N223">
        <v>2301</v>
      </c>
      <c r="O223">
        <v>1.9</v>
      </c>
      <c r="P223">
        <v>2306</v>
      </c>
      <c r="Q223">
        <v>4.198</v>
      </c>
      <c r="R223">
        <v>1413</v>
      </c>
      <c r="S223">
        <v>5.82</v>
      </c>
      <c r="T223">
        <v>1413</v>
      </c>
      <c r="U223">
        <v>1.93</v>
      </c>
      <c r="V223">
        <v>2.44</v>
      </c>
      <c r="W223">
        <v>6.93</v>
      </c>
      <c r="X223">
        <v>1709</v>
      </c>
      <c r="Y223">
        <v>36</v>
      </c>
      <c r="Z223">
        <v>7</v>
      </c>
      <c r="AA223" s="95" t="e">
        <v>#N/A</v>
      </c>
      <c r="AB223" s="95" t="e">
        <v>#N/A</v>
      </c>
      <c r="AC223">
        <v>5</v>
      </c>
      <c r="AD223">
        <v>4</v>
      </c>
      <c r="AE223">
        <v>2</v>
      </c>
      <c r="AF223" t="e">
        <v>#N/A</v>
      </c>
      <c r="AG223">
        <v>12</v>
      </c>
      <c r="AI223" t="e">
        <v>#N/A</v>
      </c>
      <c r="AJ223">
        <v>17</v>
      </c>
      <c r="AK223">
        <v>8</v>
      </c>
      <c r="AL223">
        <v>8</v>
      </c>
      <c r="AM223">
        <v>7</v>
      </c>
      <c r="AN223">
        <v>3</v>
      </c>
      <c r="AO223">
        <v>3</v>
      </c>
      <c r="AP223">
        <v>2</v>
      </c>
    </row>
    <row r="224" spans="1:42" ht="12.75">
      <c r="A224">
        <v>1993</v>
      </c>
      <c r="B224" s="2">
        <v>34192</v>
      </c>
      <c r="C224">
        <v>8</v>
      </c>
      <c r="D224">
        <v>119</v>
      </c>
      <c r="E224">
        <v>223</v>
      </c>
      <c r="F224">
        <v>0.51</v>
      </c>
      <c r="G224">
        <v>8</v>
      </c>
      <c r="H224">
        <v>8</v>
      </c>
      <c r="I224">
        <v>13.3</v>
      </c>
      <c r="J224">
        <v>1437</v>
      </c>
      <c r="K224">
        <v>14.1</v>
      </c>
      <c r="L224">
        <v>1436</v>
      </c>
      <c r="M224">
        <v>2.8</v>
      </c>
      <c r="N224" s="97">
        <v>432</v>
      </c>
      <c r="O224">
        <v>2.1</v>
      </c>
      <c r="P224" s="97">
        <v>431</v>
      </c>
      <c r="Q224">
        <v>7.19</v>
      </c>
      <c r="R224">
        <v>1603</v>
      </c>
      <c r="S224">
        <v>9.72</v>
      </c>
      <c r="T224">
        <v>1614</v>
      </c>
      <c r="U224">
        <v>2.78</v>
      </c>
      <c r="V224">
        <v>3.62</v>
      </c>
      <c r="W224">
        <v>7.74</v>
      </c>
      <c r="X224">
        <v>1435</v>
      </c>
      <c r="Y224">
        <v>31</v>
      </c>
      <c r="Z224">
        <v>7</v>
      </c>
      <c r="AA224" s="95" t="e">
        <v>#N/A</v>
      </c>
      <c r="AB224" s="95" t="e">
        <v>#N/A</v>
      </c>
      <c r="AC224">
        <v>5</v>
      </c>
      <c r="AD224">
        <v>4</v>
      </c>
      <c r="AE224">
        <v>2</v>
      </c>
      <c r="AF224" t="e">
        <v>#N/A</v>
      </c>
      <c r="AG224">
        <v>11</v>
      </c>
      <c r="AI224" t="e">
        <v>#N/A</v>
      </c>
      <c r="AJ224">
        <v>14</v>
      </c>
      <c r="AK224">
        <v>8.7</v>
      </c>
      <c r="AL224">
        <v>8.7</v>
      </c>
      <c r="AM224">
        <v>6</v>
      </c>
      <c r="AN224">
        <v>3</v>
      </c>
      <c r="AO224">
        <v>3</v>
      </c>
      <c r="AP224">
        <v>2</v>
      </c>
    </row>
    <row r="225" spans="1:42" ht="12.75">
      <c r="A225">
        <v>1993</v>
      </c>
      <c r="B225" s="2">
        <v>34193</v>
      </c>
      <c r="C225">
        <v>8</v>
      </c>
      <c r="D225">
        <v>119</v>
      </c>
      <c r="E225">
        <v>224</v>
      </c>
      <c r="F225">
        <v>4.57</v>
      </c>
      <c r="G225">
        <v>2.1</v>
      </c>
      <c r="H225">
        <v>2.3</v>
      </c>
      <c r="I225">
        <v>4.8</v>
      </c>
      <c r="J225" s="97">
        <v>7</v>
      </c>
      <c r="K225">
        <v>5.1</v>
      </c>
      <c r="L225" s="97">
        <v>7</v>
      </c>
      <c r="M225">
        <v>-0.4</v>
      </c>
      <c r="N225" s="97">
        <v>743</v>
      </c>
      <c r="O225">
        <v>-0.1</v>
      </c>
      <c r="P225" s="97">
        <v>743</v>
      </c>
      <c r="Q225">
        <v>5.368</v>
      </c>
      <c r="R225" s="97">
        <v>155</v>
      </c>
      <c r="S225">
        <v>6.525</v>
      </c>
      <c r="T225" s="97">
        <v>155</v>
      </c>
      <c r="U225">
        <v>2.45</v>
      </c>
      <c r="V225">
        <v>3.16</v>
      </c>
      <c r="W225">
        <v>6.1</v>
      </c>
      <c r="X225">
        <v>820</v>
      </c>
      <c r="Y225">
        <v>17</v>
      </c>
      <c r="Z225">
        <v>4</v>
      </c>
      <c r="AA225" s="95" t="e">
        <v>#N/A</v>
      </c>
      <c r="AB225" s="95" t="e">
        <v>#N/A</v>
      </c>
      <c r="AC225">
        <v>4</v>
      </c>
      <c r="AD225">
        <v>4</v>
      </c>
      <c r="AE225">
        <v>2</v>
      </c>
      <c r="AF225" t="e">
        <v>#N/A</v>
      </c>
      <c r="AG225">
        <v>11</v>
      </c>
      <c r="AI225" t="e">
        <v>#N/A</v>
      </c>
      <c r="AJ225">
        <v>8</v>
      </c>
      <c r="AK225">
        <v>1.9</v>
      </c>
      <c r="AL225">
        <v>1.9</v>
      </c>
      <c r="AM225">
        <v>4</v>
      </c>
      <c r="AN225">
        <v>3</v>
      </c>
      <c r="AO225">
        <v>3</v>
      </c>
      <c r="AP225">
        <v>2</v>
      </c>
    </row>
    <row r="226" spans="1:42" ht="12.75">
      <c r="A226">
        <v>1993</v>
      </c>
      <c r="B226" s="2">
        <v>34194</v>
      </c>
      <c r="C226">
        <v>8</v>
      </c>
      <c r="D226">
        <v>119</v>
      </c>
      <c r="E226">
        <v>225</v>
      </c>
      <c r="F226">
        <v>0</v>
      </c>
      <c r="G226">
        <v>4.3</v>
      </c>
      <c r="H226">
        <v>4.2</v>
      </c>
      <c r="I226">
        <v>7.4</v>
      </c>
      <c r="J226">
        <v>1458</v>
      </c>
      <c r="K226">
        <v>8.1</v>
      </c>
      <c r="L226">
        <v>1508</v>
      </c>
      <c r="M226">
        <v>1.3</v>
      </c>
      <c r="N226" s="97">
        <v>5</v>
      </c>
      <c r="O226">
        <v>0.7</v>
      </c>
      <c r="P226" s="97">
        <v>6</v>
      </c>
      <c r="Q226">
        <v>4.583</v>
      </c>
      <c r="R226">
        <v>2135</v>
      </c>
      <c r="S226">
        <v>6.033</v>
      </c>
      <c r="T226">
        <v>2007</v>
      </c>
      <c r="U226">
        <v>2.35</v>
      </c>
      <c r="V226">
        <v>3.03</v>
      </c>
      <c r="W226">
        <v>6.36</v>
      </c>
      <c r="X226">
        <v>1282</v>
      </c>
      <c r="Y226">
        <v>27</v>
      </c>
      <c r="Z226">
        <v>5</v>
      </c>
      <c r="AA226" s="95" t="e">
        <v>#N/A</v>
      </c>
      <c r="AB226" s="95" t="e">
        <v>#N/A</v>
      </c>
      <c r="AC226">
        <v>4</v>
      </c>
      <c r="AD226">
        <v>3</v>
      </c>
      <c r="AE226">
        <v>2</v>
      </c>
      <c r="AF226" t="e">
        <v>#N/A</v>
      </c>
      <c r="AG226">
        <v>11</v>
      </c>
      <c r="AI226" t="e">
        <v>#N/A</v>
      </c>
      <c r="AJ226">
        <v>13</v>
      </c>
      <c r="AK226">
        <v>3.3</v>
      </c>
      <c r="AL226">
        <v>3.3</v>
      </c>
      <c r="AM226">
        <v>5</v>
      </c>
      <c r="AN226">
        <v>3</v>
      </c>
      <c r="AO226">
        <v>3</v>
      </c>
      <c r="AP226">
        <v>2</v>
      </c>
    </row>
    <row r="227" spans="1:42" ht="12.75">
      <c r="A227">
        <v>1993</v>
      </c>
      <c r="B227" s="2">
        <v>34195</v>
      </c>
      <c r="C227">
        <v>8</v>
      </c>
      <c r="D227">
        <v>119</v>
      </c>
      <c r="E227">
        <v>226</v>
      </c>
      <c r="F227">
        <v>0</v>
      </c>
      <c r="G227">
        <v>4.1</v>
      </c>
      <c r="H227">
        <v>3.8</v>
      </c>
      <c r="I227">
        <v>6.8</v>
      </c>
      <c r="J227">
        <v>1808</v>
      </c>
      <c r="K227">
        <v>6.8</v>
      </c>
      <c r="L227">
        <v>1813</v>
      </c>
      <c r="M227">
        <v>0.9</v>
      </c>
      <c r="N227" s="97">
        <v>130</v>
      </c>
      <c r="O227">
        <v>-0.9</v>
      </c>
      <c r="P227" s="97">
        <v>134</v>
      </c>
      <c r="Q227">
        <v>4.863</v>
      </c>
      <c r="R227" s="97">
        <v>821</v>
      </c>
      <c r="S227">
        <v>6.738</v>
      </c>
      <c r="T227" s="97">
        <v>821</v>
      </c>
      <c r="U227">
        <v>2.4</v>
      </c>
      <c r="V227">
        <v>3.14</v>
      </c>
      <c r="W227">
        <v>6.76</v>
      </c>
      <c r="X227">
        <v>598</v>
      </c>
      <c r="Y227">
        <v>13</v>
      </c>
      <c r="Z227">
        <v>4</v>
      </c>
      <c r="AA227" s="95" t="e">
        <v>#N/A</v>
      </c>
      <c r="AB227" s="95" t="e">
        <v>#N/A</v>
      </c>
      <c r="AC227">
        <v>3</v>
      </c>
      <c r="AD227">
        <v>3</v>
      </c>
      <c r="AE227">
        <v>2</v>
      </c>
      <c r="AF227" t="e">
        <v>#N/A</v>
      </c>
      <c r="AG227">
        <v>10</v>
      </c>
      <c r="AI227" t="e">
        <v>#N/A</v>
      </c>
      <c r="AJ227">
        <v>6</v>
      </c>
      <c r="AK227">
        <v>3</v>
      </c>
      <c r="AL227">
        <v>2.9</v>
      </c>
      <c r="AM227">
        <v>4</v>
      </c>
      <c r="AN227">
        <v>3</v>
      </c>
      <c r="AO227">
        <v>3</v>
      </c>
      <c r="AP227">
        <v>2</v>
      </c>
    </row>
    <row r="228" spans="1:42" ht="12.75">
      <c r="A228">
        <v>1993</v>
      </c>
      <c r="B228" s="2">
        <v>34196</v>
      </c>
      <c r="C228">
        <v>8</v>
      </c>
      <c r="D228">
        <v>119</v>
      </c>
      <c r="E228">
        <v>227</v>
      </c>
      <c r="F228">
        <v>0.51</v>
      </c>
      <c r="G228">
        <v>1.2</v>
      </c>
      <c r="H228">
        <v>1.2</v>
      </c>
      <c r="I228">
        <v>2.7</v>
      </c>
      <c r="J228" t="e">
        <v>#N/A</v>
      </c>
      <c r="K228">
        <v>3.8</v>
      </c>
      <c r="L228" s="97">
        <v>10</v>
      </c>
      <c r="M228">
        <v>-2.2</v>
      </c>
      <c r="N228" t="e">
        <v>#N/A</v>
      </c>
      <c r="O228">
        <v>-0.3</v>
      </c>
      <c r="P228" s="97">
        <v>643</v>
      </c>
      <c r="Q228">
        <v>5.222</v>
      </c>
      <c r="R228" s="97">
        <v>141</v>
      </c>
      <c r="S228">
        <v>6.738</v>
      </c>
      <c r="T228" s="97">
        <v>141</v>
      </c>
      <c r="U228">
        <v>2.99</v>
      </c>
      <c r="V228">
        <v>3.78</v>
      </c>
      <c r="W228">
        <v>5.65</v>
      </c>
      <c r="X228">
        <v>564</v>
      </c>
      <c r="Y228">
        <v>13</v>
      </c>
      <c r="Z228">
        <v>3</v>
      </c>
      <c r="AA228" s="95" t="e">
        <v>#N/A</v>
      </c>
      <c r="AB228" s="95" t="e">
        <v>#N/A</v>
      </c>
      <c r="AC228">
        <v>3</v>
      </c>
      <c r="AD228">
        <v>3</v>
      </c>
      <c r="AE228">
        <v>2</v>
      </c>
      <c r="AF228" t="e">
        <v>#N/A</v>
      </c>
      <c r="AG228">
        <v>10</v>
      </c>
      <c r="AI228" t="e">
        <v>#N/A</v>
      </c>
      <c r="AJ228">
        <v>6</v>
      </c>
      <c r="AK228">
        <v>1.3</v>
      </c>
      <c r="AL228">
        <v>1.2</v>
      </c>
      <c r="AM228">
        <v>3</v>
      </c>
      <c r="AN228">
        <v>3</v>
      </c>
      <c r="AO228">
        <v>2</v>
      </c>
      <c r="AP228">
        <v>2</v>
      </c>
    </row>
    <row r="229" spans="1:42" ht="12.75">
      <c r="A229">
        <v>1993</v>
      </c>
      <c r="B229" s="2">
        <v>34197</v>
      </c>
      <c r="C229">
        <v>8</v>
      </c>
      <c r="D229">
        <v>119</v>
      </c>
      <c r="E229">
        <v>228</v>
      </c>
      <c r="F229">
        <v>0.25</v>
      </c>
      <c r="G229">
        <v>2.5</v>
      </c>
      <c r="H229">
        <v>2.5</v>
      </c>
      <c r="I229">
        <v>4.3</v>
      </c>
      <c r="J229" t="e">
        <v>#N/A</v>
      </c>
      <c r="K229">
        <v>6.9</v>
      </c>
      <c r="L229">
        <v>1816</v>
      </c>
      <c r="M229">
        <v>-2.8</v>
      </c>
      <c r="N229" t="e">
        <v>#N/A</v>
      </c>
      <c r="O229">
        <v>-0.3</v>
      </c>
      <c r="P229" s="97">
        <v>522</v>
      </c>
      <c r="Q229">
        <v>5.248</v>
      </c>
      <c r="R229">
        <v>2326</v>
      </c>
      <c r="S229">
        <v>6.698</v>
      </c>
      <c r="T229">
        <v>2326</v>
      </c>
      <c r="U229">
        <v>2.14</v>
      </c>
      <c r="V229">
        <v>2.65</v>
      </c>
      <c r="W229">
        <v>5.97</v>
      </c>
      <c r="X229">
        <v>964</v>
      </c>
      <c r="Y229">
        <v>21</v>
      </c>
      <c r="Z229">
        <v>4</v>
      </c>
      <c r="AA229" s="95" t="e">
        <v>#N/A</v>
      </c>
      <c r="AB229" s="95" t="e">
        <v>#N/A</v>
      </c>
      <c r="AC229">
        <v>3</v>
      </c>
      <c r="AD229">
        <v>3</v>
      </c>
      <c r="AE229">
        <v>2</v>
      </c>
      <c r="AF229" t="e">
        <v>#N/A</v>
      </c>
      <c r="AG229">
        <v>9</v>
      </c>
      <c r="AH229" t="s">
        <v>209</v>
      </c>
      <c r="AI229" t="e">
        <v>#N/A</v>
      </c>
      <c r="AJ229">
        <v>10</v>
      </c>
      <c r="AK229">
        <v>1.8</v>
      </c>
      <c r="AL229">
        <v>1.8</v>
      </c>
      <c r="AM229">
        <v>4</v>
      </c>
      <c r="AN229">
        <v>2</v>
      </c>
      <c r="AO229">
        <v>2</v>
      </c>
      <c r="AP229">
        <v>2</v>
      </c>
    </row>
    <row r="230" spans="1:42" ht="12.75">
      <c r="A230">
        <v>1993</v>
      </c>
      <c r="B230" s="2">
        <v>34198</v>
      </c>
      <c r="C230">
        <v>8</v>
      </c>
      <c r="D230">
        <v>119</v>
      </c>
      <c r="E230">
        <v>229</v>
      </c>
      <c r="F230">
        <v>0</v>
      </c>
      <c r="G230">
        <v>8</v>
      </c>
      <c r="H230">
        <v>7.3</v>
      </c>
      <c r="I230">
        <v>11.5</v>
      </c>
      <c r="J230">
        <v>1730</v>
      </c>
      <c r="K230">
        <v>11.3</v>
      </c>
      <c r="L230">
        <v>1654</v>
      </c>
      <c r="M230">
        <v>1.8</v>
      </c>
      <c r="N230">
        <v>2338</v>
      </c>
      <c r="O230">
        <v>0.6</v>
      </c>
      <c r="P230">
        <v>2342</v>
      </c>
      <c r="Q230">
        <v>7.78</v>
      </c>
      <c r="R230" s="97">
        <v>900</v>
      </c>
      <c r="S230">
        <v>10.01</v>
      </c>
      <c r="T230" s="97">
        <v>900</v>
      </c>
      <c r="U230">
        <v>3.04</v>
      </c>
      <c r="V230">
        <v>3.95</v>
      </c>
      <c r="W230">
        <v>6.14</v>
      </c>
      <c r="X230">
        <v>492</v>
      </c>
      <c r="Y230">
        <v>11</v>
      </c>
      <c r="Z230">
        <v>4</v>
      </c>
      <c r="AA230" s="95" t="e">
        <v>#N/A</v>
      </c>
      <c r="AB230" s="95" t="e">
        <v>#N/A</v>
      </c>
      <c r="AC230">
        <v>3</v>
      </c>
      <c r="AD230">
        <v>3</v>
      </c>
      <c r="AE230">
        <v>2</v>
      </c>
      <c r="AF230" t="e">
        <v>#N/A</v>
      </c>
      <c r="AG230">
        <v>9</v>
      </c>
      <c r="AH230" t="s">
        <v>209</v>
      </c>
      <c r="AI230" t="e">
        <v>#N/A</v>
      </c>
      <c r="AJ230">
        <v>5</v>
      </c>
      <c r="AK230">
        <v>7.1</v>
      </c>
      <c r="AL230">
        <v>7.1</v>
      </c>
      <c r="AM230">
        <v>4</v>
      </c>
      <c r="AN230">
        <v>2</v>
      </c>
      <c r="AO230">
        <v>2</v>
      </c>
      <c r="AP230">
        <v>2</v>
      </c>
    </row>
    <row r="231" spans="1:42" ht="12.75">
      <c r="A231">
        <v>1993</v>
      </c>
      <c r="B231" s="2">
        <v>34199</v>
      </c>
      <c r="C231">
        <v>8</v>
      </c>
      <c r="D231">
        <v>119</v>
      </c>
      <c r="E231">
        <v>230</v>
      </c>
      <c r="F231">
        <v>0</v>
      </c>
      <c r="G231">
        <v>9.8</v>
      </c>
      <c r="H231">
        <v>9.6</v>
      </c>
      <c r="I231">
        <v>15.3</v>
      </c>
      <c r="J231">
        <v>1309</v>
      </c>
      <c r="K231">
        <v>16.1</v>
      </c>
      <c r="L231">
        <v>1210</v>
      </c>
      <c r="M231">
        <v>1.8</v>
      </c>
      <c r="N231" s="97">
        <v>129</v>
      </c>
      <c r="O231">
        <v>0.9</v>
      </c>
      <c r="P231" s="97">
        <v>130</v>
      </c>
      <c r="Q231">
        <v>6.352</v>
      </c>
      <c r="R231">
        <v>1820</v>
      </c>
      <c r="S231">
        <v>7.72</v>
      </c>
      <c r="T231">
        <v>1820</v>
      </c>
      <c r="U231">
        <v>2.67</v>
      </c>
      <c r="V231">
        <v>3.41</v>
      </c>
      <c r="W231">
        <v>7.33</v>
      </c>
      <c r="X231">
        <v>1476</v>
      </c>
      <c r="Y231">
        <v>31</v>
      </c>
      <c r="Z231">
        <v>5</v>
      </c>
      <c r="AA231" s="95" t="e">
        <v>#N/A</v>
      </c>
      <c r="AB231" s="95" t="e">
        <v>#N/A</v>
      </c>
      <c r="AC231">
        <v>4</v>
      </c>
      <c r="AD231">
        <v>3</v>
      </c>
      <c r="AE231">
        <v>2</v>
      </c>
      <c r="AF231" t="e">
        <v>#N/A</v>
      </c>
      <c r="AG231">
        <v>9</v>
      </c>
      <c r="AI231" t="e">
        <v>#N/A</v>
      </c>
      <c r="AJ231">
        <v>15</v>
      </c>
      <c r="AK231">
        <v>10.3</v>
      </c>
      <c r="AL231">
        <v>10.3</v>
      </c>
      <c r="AM231">
        <v>6</v>
      </c>
      <c r="AN231">
        <v>2</v>
      </c>
      <c r="AO231">
        <v>2</v>
      </c>
      <c r="AP231">
        <v>2</v>
      </c>
    </row>
    <row r="232" spans="1:42" ht="12.75">
      <c r="A232">
        <v>1993</v>
      </c>
      <c r="B232" s="2">
        <v>34200</v>
      </c>
      <c r="C232">
        <v>8</v>
      </c>
      <c r="D232">
        <v>119</v>
      </c>
      <c r="E232">
        <v>231</v>
      </c>
      <c r="F232">
        <v>0</v>
      </c>
      <c r="G232">
        <v>12.6</v>
      </c>
      <c r="H232">
        <v>12.4</v>
      </c>
      <c r="I232">
        <v>17.1</v>
      </c>
      <c r="J232">
        <v>1715</v>
      </c>
      <c r="K232">
        <v>16.5</v>
      </c>
      <c r="L232">
        <v>1751</v>
      </c>
      <c r="M232">
        <v>5</v>
      </c>
      <c r="N232" t="e">
        <v>#N/A</v>
      </c>
      <c r="O232">
        <v>3.4</v>
      </c>
      <c r="P232" t="e">
        <v>#N/A</v>
      </c>
      <c r="Q232">
        <v>4.756</v>
      </c>
      <c r="R232">
        <v>1711</v>
      </c>
      <c r="S232">
        <v>5.82</v>
      </c>
      <c r="T232">
        <v>1711</v>
      </c>
      <c r="U232">
        <v>3.08</v>
      </c>
      <c r="V232">
        <v>3.99</v>
      </c>
      <c r="W232">
        <v>7.41</v>
      </c>
      <c r="X232">
        <v>1225</v>
      </c>
      <c r="Y232">
        <v>26</v>
      </c>
      <c r="Z232">
        <v>6</v>
      </c>
      <c r="AA232" s="95" t="e">
        <v>#N/A</v>
      </c>
      <c r="AB232" s="95" t="e">
        <v>#N/A</v>
      </c>
      <c r="AC232">
        <v>4</v>
      </c>
      <c r="AD232">
        <v>3</v>
      </c>
      <c r="AE232">
        <v>2</v>
      </c>
      <c r="AF232" t="e">
        <v>#N/A</v>
      </c>
      <c r="AG232">
        <v>9</v>
      </c>
      <c r="AI232" t="e">
        <v>#N/A</v>
      </c>
      <c r="AJ232">
        <v>12</v>
      </c>
      <c r="AK232">
        <v>12</v>
      </c>
      <c r="AL232">
        <v>12</v>
      </c>
      <c r="AM232">
        <v>6</v>
      </c>
      <c r="AN232">
        <v>3</v>
      </c>
      <c r="AO232">
        <v>2</v>
      </c>
      <c r="AP232">
        <v>2</v>
      </c>
    </row>
    <row r="233" spans="1:42" ht="12.75">
      <c r="A233">
        <v>1993</v>
      </c>
      <c r="B233" s="2">
        <v>34201</v>
      </c>
      <c r="C233">
        <v>8</v>
      </c>
      <c r="D233">
        <v>119</v>
      </c>
      <c r="E233">
        <v>232</v>
      </c>
      <c r="F233">
        <v>0</v>
      </c>
      <c r="G233">
        <v>13.1</v>
      </c>
      <c r="H233">
        <v>13.1</v>
      </c>
      <c r="I233">
        <v>21.4</v>
      </c>
      <c r="J233">
        <v>1459</v>
      </c>
      <c r="K233">
        <v>20.6</v>
      </c>
      <c r="L233">
        <v>1459</v>
      </c>
      <c r="M233">
        <v>3.6</v>
      </c>
      <c r="N233" s="97">
        <v>441</v>
      </c>
      <c r="O233">
        <v>3.8</v>
      </c>
      <c r="P233" s="97">
        <v>453</v>
      </c>
      <c r="Q233">
        <v>3.639</v>
      </c>
      <c r="R233">
        <v>1041</v>
      </c>
      <c r="S233">
        <v>4.543</v>
      </c>
      <c r="T233">
        <v>1358</v>
      </c>
      <c r="U233">
        <v>1.62</v>
      </c>
      <c r="V233">
        <v>2.01</v>
      </c>
      <c r="W233">
        <v>8.2</v>
      </c>
      <c r="X233">
        <v>1368</v>
      </c>
      <c r="Y233">
        <v>29</v>
      </c>
      <c r="Z233">
        <v>6</v>
      </c>
      <c r="AA233" s="95" t="e">
        <v>#N/A</v>
      </c>
      <c r="AB233" s="95" t="e">
        <v>#N/A</v>
      </c>
      <c r="AC233">
        <v>4</v>
      </c>
      <c r="AD233">
        <v>3</v>
      </c>
      <c r="AE233">
        <v>2</v>
      </c>
      <c r="AF233" t="e">
        <v>#N/A</v>
      </c>
      <c r="AG233">
        <v>9</v>
      </c>
      <c r="AI233" t="e">
        <v>#N/A</v>
      </c>
      <c r="AJ233">
        <v>14</v>
      </c>
      <c r="AK233">
        <v>13.7</v>
      </c>
      <c r="AL233">
        <v>13.7</v>
      </c>
      <c r="AM233">
        <v>7</v>
      </c>
      <c r="AN233">
        <v>3</v>
      </c>
      <c r="AO233">
        <v>2</v>
      </c>
      <c r="AP233">
        <v>2</v>
      </c>
    </row>
    <row r="234" spans="1:42" ht="12.75">
      <c r="A234">
        <v>1993</v>
      </c>
      <c r="B234" s="2">
        <v>34202</v>
      </c>
      <c r="C234">
        <v>8</v>
      </c>
      <c r="D234">
        <v>119</v>
      </c>
      <c r="E234">
        <v>233</v>
      </c>
      <c r="F234">
        <v>1.78</v>
      </c>
      <c r="G234">
        <v>8.3</v>
      </c>
      <c r="H234">
        <v>8.2</v>
      </c>
      <c r="I234">
        <v>14.5</v>
      </c>
      <c r="J234">
        <v>2212</v>
      </c>
      <c r="K234">
        <v>11.2</v>
      </c>
      <c r="L234">
        <v>1126</v>
      </c>
      <c r="M234">
        <v>6.3</v>
      </c>
      <c r="N234" s="97">
        <v>141</v>
      </c>
      <c r="O234">
        <v>5.6</v>
      </c>
      <c r="P234" s="97">
        <v>525</v>
      </c>
      <c r="Q234">
        <v>2.668</v>
      </c>
      <c r="R234">
        <v>1910</v>
      </c>
      <c r="S234">
        <v>3.466</v>
      </c>
      <c r="T234">
        <v>1910</v>
      </c>
      <c r="U234">
        <v>1.47</v>
      </c>
      <c r="V234">
        <v>1.84</v>
      </c>
      <c r="W234">
        <v>9.92</v>
      </c>
      <c r="X234">
        <v>627</v>
      </c>
      <c r="Y234">
        <v>14</v>
      </c>
      <c r="Z234">
        <v>6</v>
      </c>
      <c r="AA234" s="95" t="e">
        <v>#N/A</v>
      </c>
      <c r="AB234" s="95" t="e">
        <v>#N/A</v>
      </c>
      <c r="AC234">
        <v>4</v>
      </c>
      <c r="AD234">
        <v>4</v>
      </c>
      <c r="AE234">
        <v>2</v>
      </c>
      <c r="AF234" t="e">
        <v>#N/A</v>
      </c>
      <c r="AG234">
        <v>9</v>
      </c>
      <c r="AH234" t="s">
        <v>209</v>
      </c>
      <c r="AI234" t="e">
        <v>#N/A</v>
      </c>
      <c r="AJ234">
        <v>6</v>
      </c>
      <c r="AK234">
        <v>8.9</v>
      </c>
      <c r="AL234">
        <v>8.8</v>
      </c>
      <c r="AM234">
        <v>6</v>
      </c>
      <c r="AN234">
        <v>3</v>
      </c>
      <c r="AO234">
        <v>3</v>
      </c>
      <c r="AP234">
        <v>2</v>
      </c>
    </row>
    <row r="235" spans="1:42" ht="12.75">
      <c r="A235">
        <v>1993</v>
      </c>
      <c r="B235" s="2">
        <v>34203</v>
      </c>
      <c r="C235">
        <v>8</v>
      </c>
      <c r="D235">
        <v>119</v>
      </c>
      <c r="E235">
        <v>234</v>
      </c>
      <c r="F235">
        <v>1.52</v>
      </c>
      <c r="G235">
        <v>5.7</v>
      </c>
      <c r="H235">
        <v>5.6</v>
      </c>
      <c r="I235">
        <v>5.4</v>
      </c>
      <c r="J235" t="e">
        <v>#N/A</v>
      </c>
      <c r="K235">
        <v>6.6</v>
      </c>
      <c r="L235" s="97">
        <v>0</v>
      </c>
      <c r="M235">
        <v>2.5</v>
      </c>
      <c r="N235" t="e">
        <v>#N/A</v>
      </c>
      <c r="O235">
        <v>4.7</v>
      </c>
      <c r="P235">
        <v>2339</v>
      </c>
      <c r="Q235">
        <v>2.535</v>
      </c>
      <c r="R235">
        <v>1707</v>
      </c>
      <c r="S235">
        <v>3.173</v>
      </c>
      <c r="T235" s="97">
        <v>119</v>
      </c>
      <c r="U235">
        <v>1.44</v>
      </c>
      <c r="V235">
        <v>1.77</v>
      </c>
      <c r="W235">
        <v>8.95</v>
      </c>
      <c r="X235">
        <v>262</v>
      </c>
      <c r="Y235">
        <v>6</v>
      </c>
      <c r="Z235">
        <v>4</v>
      </c>
      <c r="AA235" s="95" t="e">
        <v>#N/A</v>
      </c>
      <c r="AB235" s="95" t="e">
        <v>#N/A</v>
      </c>
      <c r="AC235">
        <v>4</v>
      </c>
      <c r="AD235">
        <v>3</v>
      </c>
      <c r="AE235">
        <v>2</v>
      </c>
      <c r="AF235" t="e">
        <v>#N/A</v>
      </c>
      <c r="AG235">
        <v>9</v>
      </c>
      <c r="AH235" t="s">
        <v>209</v>
      </c>
      <c r="AI235" t="e">
        <v>#N/A</v>
      </c>
      <c r="AJ235">
        <v>3</v>
      </c>
      <c r="AK235">
        <v>5.1</v>
      </c>
      <c r="AL235">
        <v>5</v>
      </c>
      <c r="AM235">
        <v>5</v>
      </c>
      <c r="AN235">
        <v>3</v>
      </c>
      <c r="AO235">
        <v>3</v>
      </c>
      <c r="AP235">
        <v>2</v>
      </c>
    </row>
    <row r="236" spans="1:42" ht="12.75">
      <c r="A236">
        <v>1993</v>
      </c>
      <c r="B236" s="2">
        <v>34204</v>
      </c>
      <c r="C236">
        <v>8</v>
      </c>
      <c r="D236">
        <v>124</v>
      </c>
      <c r="E236">
        <v>235</v>
      </c>
      <c r="F236">
        <v>4.32</v>
      </c>
      <c r="G236">
        <v>3.3</v>
      </c>
      <c r="H236">
        <v>3.3</v>
      </c>
      <c r="I236">
        <v>4.7</v>
      </c>
      <c r="J236" t="e">
        <v>#N/A</v>
      </c>
      <c r="K236">
        <v>4.9</v>
      </c>
      <c r="L236" t="e">
        <v>#N/A</v>
      </c>
      <c r="M236">
        <v>0.5</v>
      </c>
      <c r="N236" t="e">
        <v>#N/A</v>
      </c>
      <c r="O236">
        <v>2.5</v>
      </c>
      <c r="P236">
        <v>2348</v>
      </c>
      <c r="Q236">
        <v>2.216</v>
      </c>
      <c r="R236">
        <v>1753</v>
      </c>
      <c r="S236">
        <v>2.562</v>
      </c>
      <c r="T236">
        <v>1753</v>
      </c>
      <c r="U236">
        <v>1.36</v>
      </c>
      <c r="V236">
        <v>1.61</v>
      </c>
      <c r="W236">
        <v>8.17</v>
      </c>
      <c r="X236">
        <v>485</v>
      </c>
      <c r="Y236">
        <v>10</v>
      </c>
      <c r="Z236">
        <v>4</v>
      </c>
      <c r="AA236" s="95" t="e">
        <v>#N/A</v>
      </c>
      <c r="AB236" s="95" t="e">
        <v>#N/A</v>
      </c>
      <c r="AC236">
        <v>4</v>
      </c>
      <c r="AD236">
        <v>3</v>
      </c>
      <c r="AE236">
        <v>2</v>
      </c>
      <c r="AF236" t="e">
        <v>#N/A</v>
      </c>
      <c r="AG236" t="e">
        <v>#N/A</v>
      </c>
      <c r="AH236" t="s">
        <v>209</v>
      </c>
      <c r="AI236" t="e">
        <v>#N/A</v>
      </c>
      <c r="AJ236">
        <v>5</v>
      </c>
      <c r="AK236">
        <v>4.1</v>
      </c>
      <c r="AL236">
        <v>4.1</v>
      </c>
      <c r="AM236">
        <v>5</v>
      </c>
      <c r="AN236">
        <v>3</v>
      </c>
      <c r="AO236">
        <v>3</v>
      </c>
      <c r="AP236">
        <v>2</v>
      </c>
    </row>
    <row r="237" spans="1:42" ht="12.75">
      <c r="A237">
        <v>1993</v>
      </c>
      <c r="B237" s="2">
        <v>34205</v>
      </c>
      <c r="C237">
        <v>8</v>
      </c>
      <c r="D237">
        <v>124</v>
      </c>
      <c r="E237">
        <v>236</v>
      </c>
      <c r="F237">
        <v>3.3</v>
      </c>
      <c r="G237">
        <v>2.9</v>
      </c>
      <c r="H237">
        <v>2.5</v>
      </c>
      <c r="I237">
        <v>4.1</v>
      </c>
      <c r="J237">
        <v>1459</v>
      </c>
      <c r="K237">
        <v>3.2</v>
      </c>
      <c r="L237">
        <v>1641</v>
      </c>
      <c r="M237">
        <v>2.2</v>
      </c>
      <c r="N237">
        <v>2357</v>
      </c>
      <c r="O237">
        <v>0.2</v>
      </c>
      <c r="P237" t="e">
        <v>#N/A</v>
      </c>
      <c r="Q237">
        <v>3.054</v>
      </c>
      <c r="R237">
        <v>1623</v>
      </c>
      <c r="S237">
        <v>4.104</v>
      </c>
      <c r="T237">
        <v>1642</v>
      </c>
      <c r="U237">
        <v>1.45</v>
      </c>
      <c r="V237">
        <v>2.01</v>
      </c>
      <c r="W237">
        <v>6.98</v>
      </c>
      <c r="X237">
        <v>401</v>
      </c>
      <c r="Y237">
        <v>8</v>
      </c>
      <c r="Z237">
        <v>4</v>
      </c>
      <c r="AA237" s="95" t="e">
        <v>#N/A</v>
      </c>
      <c r="AB237" s="95" t="e">
        <v>#N/A</v>
      </c>
      <c r="AC237">
        <v>3</v>
      </c>
      <c r="AD237">
        <v>3</v>
      </c>
      <c r="AE237">
        <v>2</v>
      </c>
      <c r="AF237" t="e">
        <v>#N/A</v>
      </c>
      <c r="AG237" t="e">
        <v>#N/A</v>
      </c>
      <c r="AI237" t="e">
        <v>#N/A</v>
      </c>
      <c r="AJ237">
        <v>4</v>
      </c>
      <c r="AK237">
        <v>1.8</v>
      </c>
      <c r="AL237">
        <v>1.8</v>
      </c>
      <c r="AM237">
        <v>4</v>
      </c>
      <c r="AN237">
        <v>3</v>
      </c>
      <c r="AO237">
        <v>2</v>
      </c>
      <c r="AP237">
        <v>2</v>
      </c>
    </row>
    <row r="238" spans="1:42" ht="12.75">
      <c r="A238">
        <v>1993</v>
      </c>
      <c r="B238" s="2">
        <v>34206</v>
      </c>
      <c r="C238">
        <v>8</v>
      </c>
      <c r="D238">
        <v>124</v>
      </c>
      <c r="E238">
        <v>237</v>
      </c>
      <c r="F238">
        <v>0</v>
      </c>
      <c r="G238">
        <v>2.9</v>
      </c>
      <c r="H238">
        <v>2.5</v>
      </c>
      <c r="I238">
        <v>4.4</v>
      </c>
      <c r="J238">
        <v>1416</v>
      </c>
      <c r="K238">
        <v>3.7</v>
      </c>
      <c r="L238">
        <v>1440</v>
      </c>
      <c r="M238">
        <v>1.3</v>
      </c>
      <c r="N238" s="97">
        <v>521</v>
      </c>
      <c r="O238">
        <v>1.1</v>
      </c>
      <c r="P238" s="97">
        <v>457</v>
      </c>
      <c r="Q238">
        <v>4.091</v>
      </c>
      <c r="R238">
        <v>1523</v>
      </c>
      <c r="S238">
        <v>4.916</v>
      </c>
      <c r="T238">
        <v>1523</v>
      </c>
      <c r="U238">
        <v>1.72</v>
      </c>
      <c r="V238">
        <v>2.14</v>
      </c>
      <c r="W238">
        <v>6.96</v>
      </c>
      <c r="X238">
        <v>486</v>
      </c>
      <c r="Y238">
        <v>10</v>
      </c>
      <c r="Z238">
        <v>3</v>
      </c>
      <c r="AA238" s="95" t="e">
        <v>#N/A</v>
      </c>
      <c r="AB238" s="95" t="e">
        <v>#N/A</v>
      </c>
      <c r="AC238">
        <v>3</v>
      </c>
      <c r="AD238">
        <v>3</v>
      </c>
      <c r="AE238">
        <v>2</v>
      </c>
      <c r="AF238" t="e">
        <v>#N/A</v>
      </c>
      <c r="AG238">
        <v>9</v>
      </c>
      <c r="AI238" t="e">
        <v>#N/A</v>
      </c>
      <c r="AJ238">
        <v>5</v>
      </c>
      <c r="AK238">
        <v>2.2</v>
      </c>
      <c r="AL238">
        <v>2.2</v>
      </c>
      <c r="AM238">
        <v>4</v>
      </c>
      <c r="AN238">
        <v>2</v>
      </c>
      <c r="AO238">
        <v>2</v>
      </c>
      <c r="AP238">
        <v>2</v>
      </c>
    </row>
    <row r="239" spans="1:42" ht="12.75">
      <c r="A239">
        <v>1993</v>
      </c>
      <c r="B239" s="2">
        <v>34207</v>
      </c>
      <c r="C239">
        <v>8</v>
      </c>
      <c r="D239">
        <v>124</v>
      </c>
      <c r="E239">
        <v>238</v>
      </c>
      <c r="F239">
        <v>1.02</v>
      </c>
      <c r="G239">
        <v>2.2</v>
      </c>
      <c r="H239">
        <v>1.8</v>
      </c>
      <c r="I239">
        <v>3.8</v>
      </c>
      <c r="J239">
        <v>1248</v>
      </c>
      <c r="K239">
        <v>3</v>
      </c>
      <c r="L239">
        <v>1341</v>
      </c>
      <c r="M239">
        <v>1.1</v>
      </c>
      <c r="N239" s="97">
        <v>511</v>
      </c>
      <c r="O239">
        <v>0.9</v>
      </c>
      <c r="P239">
        <v>2349</v>
      </c>
      <c r="Q239">
        <v>3.825</v>
      </c>
      <c r="R239">
        <v>1347</v>
      </c>
      <c r="S239">
        <v>4.809</v>
      </c>
      <c r="T239">
        <v>1413</v>
      </c>
      <c r="U239">
        <v>1.84</v>
      </c>
      <c r="V239">
        <v>2.32</v>
      </c>
      <c r="W239">
        <v>6.98</v>
      </c>
      <c r="X239">
        <v>380</v>
      </c>
      <c r="Y239">
        <v>8</v>
      </c>
      <c r="Z239">
        <v>3</v>
      </c>
      <c r="AA239" s="95" t="e">
        <v>#N/A</v>
      </c>
      <c r="AB239" s="95" t="e">
        <v>#N/A</v>
      </c>
      <c r="AC239">
        <v>3</v>
      </c>
      <c r="AD239">
        <v>3</v>
      </c>
      <c r="AE239">
        <v>2</v>
      </c>
      <c r="AF239" t="e">
        <v>#N/A</v>
      </c>
      <c r="AG239">
        <v>8</v>
      </c>
      <c r="AI239" t="e">
        <v>#N/A</v>
      </c>
      <c r="AJ239">
        <v>4</v>
      </c>
      <c r="AK239">
        <v>1.8</v>
      </c>
      <c r="AL239">
        <v>1.8</v>
      </c>
      <c r="AM239">
        <v>3</v>
      </c>
      <c r="AN239">
        <v>2</v>
      </c>
      <c r="AO239">
        <v>2</v>
      </c>
      <c r="AP239">
        <v>1</v>
      </c>
    </row>
    <row r="240" spans="1:42" ht="12.75">
      <c r="A240">
        <v>1993</v>
      </c>
      <c r="B240" s="2">
        <v>34208</v>
      </c>
      <c r="C240">
        <v>8</v>
      </c>
      <c r="D240">
        <v>124</v>
      </c>
      <c r="E240">
        <v>239</v>
      </c>
      <c r="F240">
        <v>0</v>
      </c>
      <c r="G240">
        <v>5.1</v>
      </c>
      <c r="H240">
        <v>4.6</v>
      </c>
      <c r="I240">
        <v>11.4</v>
      </c>
      <c r="J240">
        <v>1414</v>
      </c>
      <c r="K240">
        <v>10.7</v>
      </c>
      <c r="L240">
        <v>1411</v>
      </c>
      <c r="M240">
        <v>-1.1</v>
      </c>
      <c r="N240" s="97">
        <v>545</v>
      </c>
      <c r="O240">
        <v>-1.4</v>
      </c>
      <c r="P240" s="97">
        <v>543</v>
      </c>
      <c r="Q240">
        <v>3.28</v>
      </c>
      <c r="R240" s="97">
        <v>804</v>
      </c>
      <c r="S240">
        <v>3.958</v>
      </c>
      <c r="T240" s="97">
        <v>804</v>
      </c>
      <c r="U240">
        <v>1.67</v>
      </c>
      <c r="V240">
        <v>2.05</v>
      </c>
      <c r="W240">
        <v>6.85</v>
      </c>
      <c r="X240">
        <v>1421</v>
      </c>
      <c r="Y240">
        <v>29</v>
      </c>
      <c r="Z240">
        <v>4</v>
      </c>
      <c r="AA240" s="95" t="e">
        <v>#N/A</v>
      </c>
      <c r="AB240" s="95" t="e">
        <v>#N/A</v>
      </c>
      <c r="AC240">
        <v>3</v>
      </c>
      <c r="AD240">
        <v>2</v>
      </c>
      <c r="AE240">
        <v>1</v>
      </c>
      <c r="AF240" t="e">
        <v>#N/A</v>
      </c>
      <c r="AG240">
        <v>9</v>
      </c>
      <c r="AI240" t="e">
        <v>#N/A</v>
      </c>
      <c r="AJ240">
        <v>14</v>
      </c>
      <c r="AK240">
        <v>4.8</v>
      </c>
      <c r="AL240">
        <v>4.8</v>
      </c>
      <c r="AM240">
        <v>4</v>
      </c>
      <c r="AN240">
        <v>2</v>
      </c>
      <c r="AO240">
        <v>2</v>
      </c>
      <c r="AP240">
        <v>1</v>
      </c>
    </row>
    <row r="241" spans="1:42" ht="12.75">
      <c r="A241">
        <v>1993</v>
      </c>
      <c r="B241" s="2">
        <v>34209</v>
      </c>
      <c r="C241">
        <v>8</v>
      </c>
      <c r="D241">
        <v>124</v>
      </c>
      <c r="E241">
        <v>240</v>
      </c>
      <c r="F241">
        <v>1.52</v>
      </c>
      <c r="G241">
        <v>7.6</v>
      </c>
      <c r="H241">
        <v>7.4</v>
      </c>
      <c r="I241">
        <v>11.8</v>
      </c>
      <c r="J241">
        <v>1135</v>
      </c>
      <c r="K241">
        <v>10.8</v>
      </c>
      <c r="L241">
        <v>1134</v>
      </c>
      <c r="M241">
        <v>3.6</v>
      </c>
      <c r="N241" s="97">
        <v>4</v>
      </c>
      <c r="O241">
        <v>3.8</v>
      </c>
      <c r="P241" s="97">
        <v>28</v>
      </c>
      <c r="Q241">
        <v>3.719</v>
      </c>
      <c r="R241">
        <v>2323</v>
      </c>
      <c r="S241">
        <v>6.126</v>
      </c>
      <c r="T241">
        <v>2323</v>
      </c>
      <c r="U241">
        <v>1.81</v>
      </c>
      <c r="V241">
        <v>2.58</v>
      </c>
      <c r="W241">
        <v>8.96</v>
      </c>
      <c r="X241">
        <v>589</v>
      </c>
      <c r="Y241">
        <v>12</v>
      </c>
      <c r="Z241">
        <v>5</v>
      </c>
      <c r="AA241" s="95" t="e">
        <v>#N/A</v>
      </c>
      <c r="AB241" s="95" t="e">
        <v>#N/A</v>
      </c>
      <c r="AC241">
        <v>3</v>
      </c>
      <c r="AD241">
        <v>3</v>
      </c>
      <c r="AE241">
        <v>1</v>
      </c>
      <c r="AF241" t="e">
        <v>#N/A</v>
      </c>
      <c r="AG241">
        <v>9</v>
      </c>
      <c r="AI241" t="e">
        <v>#N/A</v>
      </c>
      <c r="AJ241">
        <v>6</v>
      </c>
      <c r="AK241">
        <v>7.5</v>
      </c>
      <c r="AL241">
        <v>7.5</v>
      </c>
      <c r="AM241">
        <v>5</v>
      </c>
      <c r="AN241">
        <v>2</v>
      </c>
      <c r="AO241">
        <v>2</v>
      </c>
      <c r="AP241">
        <v>1</v>
      </c>
    </row>
    <row r="242" spans="1:42" ht="12.75">
      <c r="A242">
        <v>1993</v>
      </c>
      <c r="B242" s="2">
        <v>34210</v>
      </c>
      <c r="C242">
        <v>8</v>
      </c>
      <c r="D242">
        <v>124</v>
      </c>
      <c r="E242">
        <v>241</v>
      </c>
      <c r="F242">
        <v>7.11</v>
      </c>
      <c r="G242">
        <v>6</v>
      </c>
      <c r="H242">
        <v>5.5</v>
      </c>
      <c r="I242">
        <v>9.1</v>
      </c>
      <c r="J242" s="97">
        <v>17</v>
      </c>
      <c r="K242">
        <v>9.4</v>
      </c>
      <c r="L242" s="97">
        <v>15</v>
      </c>
      <c r="M242">
        <v>1.7</v>
      </c>
      <c r="N242">
        <v>2356</v>
      </c>
      <c r="O242">
        <v>0.9</v>
      </c>
      <c r="P242">
        <v>2356</v>
      </c>
      <c r="Q242">
        <v>4.171</v>
      </c>
      <c r="R242">
        <v>1854</v>
      </c>
      <c r="S242">
        <v>6.06</v>
      </c>
      <c r="T242" s="97">
        <v>15</v>
      </c>
      <c r="U242">
        <v>2.23</v>
      </c>
      <c r="V242">
        <v>2.99</v>
      </c>
      <c r="W242">
        <v>8.86</v>
      </c>
      <c r="X242">
        <v>304</v>
      </c>
      <c r="Y242">
        <v>6</v>
      </c>
      <c r="Z242">
        <v>5</v>
      </c>
      <c r="AA242" s="95" t="e">
        <v>#N/A</v>
      </c>
      <c r="AB242" s="95" t="e">
        <v>#N/A</v>
      </c>
      <c r="AC242">
        <v>4</v>
      </c>
      <c r="AD242">
        <v>3</v>
      </c>
      <c r="AE242">
        <v>2</v>
      </c>
      <c r="AF242" t="e">
        <v>#N/A</v>
      </c>
      <c r="AG242">
        <v>8</v>
      </c>
      <c r="AI242" t="e">
        <v>#N/A</v>
      </c>
      <c r="AJ242">
        <v>3</v>
      </c>
      <c r="AK242">
        <v>6.1</v>
      </c>
      <c r="AL242">
        <v>6.1</v>
      </c>
      <c r="AM242">
        <v>5</v>
      </c>
      <c r="AN242">
        <v>2</v>
      </c>
      <c r="AO242">
        <v>2</v>
      </c>
      <c r="AP242">
        <v>1</v>
      </c>
    </row>
    <row r="243" spans="1:42" ht="12.75">
      <c r="A243">
        <v>1993</v>
      </c>
      <c r="B243" s="2">
        <v>34211</v>
      </c>
      <c r="C243">
        <v>8</v>
      </c>
      <c r="D243">
        <v>124</v>
      </c>
      <c r="E243">
        <v>242</v>
      </c>
      <c r="F243">
        <v>4.06</v>
      </c>
      <c r="G243">
        <v>2.2</v>
      </c>
      <c r="H243">
        <v>1.4</v>
      </c>
      <c r="I243">
        <v>5</v>
      </c>
      <c r="J243">
        <v>1737</v>
      </c>
      <c r="K243">
        <v>4.2</v>
      </c>
      <c r="L243">
        <v>1740</v>
      </c>
      <c r="M243">
        <v>-0.5</v>
      </c>
      <c r="N243" s="97">
        <v>515</v>
      </c>
      <c r="O243">
        <v>-1.4</v>
      </c>
      <c r="P243" s="97">
        <v>417</v>
      </c>
      <c r="Q243">
        <v>5.927</v>
      </c>
      <c r="R243">
        <v>2357</v>
      </c>
      <c r="S243">
        <v>7.66</v>
      </c>
      <c r="T243">
        <v>2357</v>
      </c>
      <c r="U243">
        <v>2.4</v>
      </c>
      <c r="V243">
        <v>3.02</v>
      </c>
      <c r="W243">
        <v>6.97</v>
      </c>
      <c r="X243">
        <v>536</v>
      </c>
      <c r="Y243">
        <v>11</v>
      </c>
      <c r="Z243">
        <v>3</v>
      </c>
      <c r="AA243" s="95" t="e">
        <v>#N/A</v>
      </c>
      <c r="AB243" s="95" t="e">
        <v>#N/A</v>
      </c>
      <c r="AC243">
        <v>3</v>
      </c>
      <c r="AD243">
        <v>3</v>
      </c>
      <c r="AE243">
        <v>1</v>
      </c>
      <c r="AF243" t="e">
        <v>#N/A</v>
      </c>
      <c r="AG243">
        <v>8</v>
      </c>
      <c r="AI243" t="e">
        <v>#N/A</v>
      </c>
      <c r="AJ243">
        <v>5</v>
      </c>
      <c r="AK243">
        <v>2.2</v>
      </c>
      <c r="AL243">
        <v>2.1</v>
      </c>
      <c r="AM243">
        <v>3</v>
      </c>
      <c r="AN243">
        <v>2</v>
      </c>
      <c r="AO243">
        <v>2</v>
      </c>
      <c r="AP243">
        <v>1</v>
      </c>
    </row>
    <row r="244" spans="1:42" ht="12.75">
      <c r="A244">
        <v>1993</v>
      </c>
      <c r="B244" s="2">
        <v>34212</v>
      </c>
      <c r="C244">
        <v>8</v>
      </c>
      <c r="D244">
        <v>124</v>
      </c>
      <c r="E244">
        <v>243</v>
      </c>
      <c r="F244">
        <v>0.51</v>
      </c>
      <c r="G244">
        <v>-2.4</v>
      </c>
      <c r="H244">
        <v>-2.9</v>
      </c>
      <c r="I244">
        <v>2.3</v>
      </c>
      <c r="J244" s="97">
        <v>1</v>
      </c>
      <c r="K244">
        <v>1.4</v>
      </c>
      <c r="L244" s="97">
        <v>1</v>
      </c>
      <c r="M244">
        <v>-10.4</v>
      </c>
      <c r="N244">
        <v>2310</v>
      </c>
      <c r="O244">
        <v>-9.2</v>
      </c>
      <c r="P244">
        <v>2309</v>
      </c>
      <c r="Q244">
        <v>5.647</v>
      </c>
      <c r="R244" s="97">
        <v>3</v>
      </c>
      <c r="S244">
        <v>6.964</v>
      </c>
      <c r="T244" s="97">
        <v>1</v>
      </c>
      <c r="U244">
        <v>2.82</v>
      </c>
      <c r="V244">
        <v>3.44</v>
      </c>
      <c r="W244">
        <v>5.02</v>
      </c>
      <c r="X244">
        <v>667</v>
      </c>
      <c r="Y244">
        <v>17</v>
      </c>
      <c r="Z244">
        <v>2</v>
      </c>
      <c r="AA244" s="95" t="e">
        <v>#N/A</v>
      </c>
      <c r="AB244" s="95" t="e">
        <v>#N/A</v>
      </c>
      <c r="AC244">
        <v>2</v>
      </c>
      <c r="AD244">
        <v>2</v>
      </c>
      <c r="AE244">
        <v>1</v>
      </c>
      <c r="AF244" t="e">
        <v>#N/A</v>
      </c>
      <c r="AG244">
        <v>7</v>
      </c>
      <c r="AI244" t="e">
        <v>#N/A</v>
      </c>
      <c r="AJ244">
        <v>7</v>
      </c>
      <c r="AK244">
        <v>-1.9</v>
      </c>
      <c r="AL244">
        <v>-1.9</v>
      </c>
      <c r="AM244">
        <v>1</v>
      </c>
      <c r="AN244">
        <v>2</v>
      </c>
      <c r="AO244">
        <v>2</v>
      </c>
      <c r="AP244">
        <v>1</v>
      </c>
    </row>
    <row r="245" spans="1:42" ht="12.75">
      <c r="A245">
        <v>1993</v>
      </c>
      <c r="B245" s="2">
        <v>34213</v>
      </c>
      <c r="C245">
        <v>9</v>
      </c>
      <c r="D245">
        <v>124</v>
      </c>
      <c r="E245">
        <v>244</v>
      </c>
      <c r="F245">
        <v>0</v>
      </c>
      <c r="G245">
        <v>-4.5</v>
      </c>
      <c r="H245">
        <v>-5</v>
      </c>
      <c r="I245">
        <v>-3.7</v>
      </c>
      <c r="J245">
        <v>1058</v>
      </c>
      <c r="K245">
        <v>-4.5</v>
      </c>
      <c r="L245">
        <v>1433</v>
      </c>
      <c r="M245">
        <v>-7.5</v>
      </c>
      <c r="N245" s="97">
        <v>1</v>
      </c>
      <c r="O245">
        <v>-7.5</v>
      </c>
      <c r="P245" s="97">
        <v>1</v>
      </c>
      <c r="Q245">
        <v>4.331</v>
      </c>
      <c r="R245">
        <v>1520</v>
      </c>
      <c r="S245">
        <v>5.089</v>
      </c>
      <c r="T245">
        <v>1727</v>
      </c>
      <c r="U245">
        <v>2.59</v>
      </c>
      <c r="V245">
        <v>3.14</v>
      </c>
      <c r="W245">
        <v>4.18</v>
      </c>
      <c r="X245">
        <v>797</v>
      </c>
      <c r="Y245">
        <v>20</v>
      </c>
      <c r="Z245">
        <v>1</v>
      </c>
      <c r="AA245" s="95" t="e">
        <v>#N/A</v>
      </c>
      <c r="AB245" s="95" t="e">
        <v>#N/A</v>
      </c>
      <c r="AC245">
        <v>2</v>
      </c>
      <c r="AD245">
        <v>2</v>
      </c>
      <c r="AE245">
        <v>1</v>
      </c>
      <c r="AF245" t="e">
        <v>#N/A</v>
      </c>
      <c r="AG245">
        <v>7</v>
      </c>
      <c r="AI245" t="e">
        <v>#N/A</v>
      </c>
      <c r="AJ245">
        <v>8</v>
      </c>
      <c r="AK245">
        <v>-4.8</v>
      </c>
      <c r="AL245">
        <v>-4.9</v>
      </c>
      <c r="AM245">
        <v>1</v>
      </c>
      <c r="AN245">
        <v>2</v>
      </c>
      <c r="AO245">
        <v>2</v>
      </c>
      <c r="AP245">
        <v>1</v>
      </c>
    </row>
    <row r="246" spans="1:42" ht="12.75">
      <c r="A246">
        <v>1993</v>
      </c>
      <c r="B246" s="2">
        <v>34214</v>
      </c>
      <c r="C246">
        <v>9</v>
      </c>
      <c r="D246">
        <v>124</v>
      </c>
      <c r="E246">
        <v>245</v>
      </c>
      <c r="F246">
        <v>9.4</v>
      </c>
      <c r="G246">
        <v>-1.6</v>
      </c>
      <c r="H246">
        <v>-1.7</v>
      </c>
      <c r="I246">
        <v>5.3</v>
      </c>
      <c r="J246">
        <v>2301</v>
      </c>
      <c r="K246">
        <v>6.1</v>
      </c>
      <c r="L246">
        <v>2257</v>
      </c>
      <c r="M246">
        <v>-5.5</v>
      </c>
      <c r="N246" s="97">
        <v>526</v>
      </c>
      <c r="O246">
        <v>-5.8</v>
      </c>
      <c r="P246" s="97">
        <v>524</v>
      </c>
      <c r="Q246">
        <v>7.76</v>
      </c>
      <c r="R246">
        <v>2257</v>
      </c>
      <c r="S246">
        <v>9.09</v>
      </c>
      <c r="T246">
        <v>2257</v>
      </c>
      <c r="U246">
        <v>2.56</v>
      </c>
      <c r="V246">
        <v>3.29</v>
      </c>
      <c r="W246">
        <v>5.25</v>
      </c>
      <c r="X246">
        <v>1114</v>
      </c>
      <c r="Y246">
        <v>26</v>
      </c>
      <c r="Z246">
        <v>1</v>
      </c>
      <c r="AA246" s="95" t="e">
        <v>#N/A</v>
      </c>
      <c r="AB246" s="95" t="e">
        <v>#N/A</v>
      </c>
      <c r="AC246">
        <v>1</v>
      </c>
      <c r="AD246">
        <v>1</v>
      </c>
      <c r="AE246">
        <v>1</v>
      </c>
      <c r="AF246" t="e">
        <v>#N/A</v>
      </c>
      <c r="AG246">
        <v>6</v>
      </c>
      <c r="AI246" t="e">
        <v>#N/A</v>
      </c>
      <c r="AJ246">
        <v>11</v>
      </c>
      <c r="AK246">
        <v>-0.4</v>
      </c>
      <c r="AL246">
        <v>-0.5</v>
      </c>
      <c r="AM246">
        <v>1</v>
      </c>
      <c r="AN246">
        <v>1</v>
      </c>
      <c r="AO246">
        <v>1</v>
      </c>
      <c r="AP246">
        <v>1</v>
      </c>
    </row>
    <row r="247" spans="1:42" ht="12.75">
      <c r="A247">
        <v>1993</v>
      </c>
      <c r="B247" s="2">
        <v>34215</v>
      </c>
      <c r="C247">
        <v>9</v>
      </c>
      <c r="D247">
        <v>124</v>
      </c>
      <c r="E247">
        <v>246</v>
      </c>
      <c r="F247">
        <v>0.25</v>
      </c>
      <c r="G247">
        <v>4</v>
      </c>
      <c r="H247">
        <v>4</v>
      </c>
      <c r="I247">
        <v>9.9</v>
      </c>
      <c r="J247">
        <v>1111</v>
      </c>
      <c r="K247">
        <v>9.5</v>
      </c>
      <c r="L247">
        <v>1114</v>
      </c>
      <c r="M247">
        <v>-1.7</v>
      </c>
      <c r="N247">
        <v>2232</v>
      </c>
      <c r="O247">
        <v>-0.9</v>
      </c>
      <c r="P247">
        <v>2224</v>
      </c>
      <c r="Q247">
        <v>10.17</v>
      </c>
      <c r="R247" s="97">
        <v>604</v>
      </c>
      <c r="S247">
        <v>12.03</v>
      </c>
      <c r="T247" s="97">
        <v>614</v>
      </c>
      <c r="U247">
        <v>3.74</v>
      </c>
      <c r="V247">
        <v>4.94</v>
      </c>
      <c r="W247">
        <v>6.57</v>
      </c>
      <c r="X247">
        <v>888</v>
      </c>
      <c r="Y247">
        <v>19</v>
      </c>
      <c r="Z247">
        <v>2</v>
      </c>
      <c r="AA247" s="95" t="e">
        <v>#N/A</v>
      </c>
      <c r="AB247" s="95" t="e">
        <v>#N/A</v>
      </c>
      <c r="AC247">
        <v>1</v>
      </c>
      <c r="AD247">
        <v>1</v>
      </c>
      <c r="AE247">
        <v>1</v>
      </c>
      <c r="AF247" t="e">
        <v>#N/A</v>
      </c>
      <c r="AG247">
        <v>6</v>
      </c>
      <c r="AI247" t="e">
        <v>#N/A</v>
      </c>
      <c r="AJ247">
        <v>9</v>
      </c>
      <c r="AK247">
        <v>4.4</v>
      </c>
      <c r="AL247">
        <v>4.3</v>
      </c>
      <c r="AM247">
        <v>2</v>
      </c>
      <c r="AN247">
        <v>1</v>
      </c>
      <c r="AO247">
        <v>1</v>
      </c>
      <c r="AP247">
        <v>1</v>
      </c>
    </row>
    <row r="248" spans="1:42" ht="12.75">
      <c r="A248">
        <v>1993</v>
      </c>
      <c r="B248" s="2">
        <v>34216</v>
      </c>
      <c r="C248">
        <v>9</v>
      </c>
      <c r="D248">
        <v>124</v>
      </c>
      <c r="E248">
        <v>247</v>
      </c>
      <c r="F248">
        <v>0</v>
      </c>
      <c r="G248">
        <v>2.2</v>
      </c>
      <c r="H248">
        <v>2.1</v>
      </c>
      <c r="I248">
        <v>6.6</v>
      </c>
      <c r="J248">
        <v>1233</v>
      </c>
      <c r="K248">
        <v>5.3</v>
      </c>
      <c r="L248">
        <v>1233</v>
      </c>
      <c r="M248">
        <v>-4.4</v>
      </c>
      <c r="N248">
        <v>2257</v>
      </c>
      <c r="O248">
        <v>-4</v>
      </c>
      <c r="P248">
        <v>2255</v>
      </c>
      <c r="Q248">
        <v>5.528</v>
      </c>
      <c r="R248">
        <v>1424</v>
      </c>
      <c r="S248">
        <v>7.79</v>
      </c>
      <c r="T248" s="97">
        <v>843</v>
      </c>
      <c r="U248">
        <v>2.7</v>
      </c>
      <c r="V248">
        <v>3.84</v>
      </c>
      <c r="W248">
        <v>4.31</v>
      </c>
      <c r="X248">
        <v>1184</v>
      </c>
      <c r="Y248">
        <v>24</v>
      </c>
      <c r="Z248">
        <v>2</v>
      </c>
      <c r="AA248" s="95" t="e">
        <v>#N/A</v>
      </c>
      <c r="AB248" s="95" t="e">
        <v>#N/A</v>
      </c>
      <c r="AC248">
        <v>1</v>
      </c>
      <c r="AD248">
        <v>1</v>
      </c>
      <c r="AE248">
        <v>1</v>
      </c>
      <c r="AF248" t="e">
        <v>#N/A</v>
      </c>
      <c r="AG248">
        <v>6</v>
      </c>
      <c r="AI248" t="e">
        <v>#N/A</v>
      </c>
      <c r="AJ248">
        <v>12</v>
      </c>
      <c r="AK248">
        <v>2.3</v>
      </c>
      <c r="AL248">
        <v>2.3</v>
      </c>
      <c r="AM248">
        <v>1</v>
      </c>
      <c r="AN248">
        <v>1</v>
      </c>
      <c r="AO248">
        <v>1</v>
      </c>
      <c r="AP248">
        <v>1</v>
      </c>
    </row>
    <row r="249" spans="1:42" ht="12.75">
      <c r="A249">
        <v>1993</v>
      </c>
      <c r="B249" s="2">
        <v>34217</v>
      </c>
      <c r="C249">
        <v>9</v>
      </c>
      <c r="D249">
        <v>124</v>
      </c>
      <c r="E249">
        <v>248</v>
      </c>
      <c r="F249">
        <v>0</v>
      </c>
      <c r="G249">
        <v>2</v>
      </c>
      <c r="H249">
        <v>1.7</v>
      </c>
      <c r="I249">
        <v>7</v>
      </c>
      <c r="J249">
        <v>1508</v>
      </c>
      <c r="K249">
        <v>6.4</v>
      </c>
      <c r="L249">
        <v>2350</v>
      </c>
      <c r="M249">
        <v>-5.1</v>
      </c>
      <c r="N249" s="97">
        <v>558</v>
      </c>
      <c r="O249">
        <v>-4.8</v>
      </c>
      <c r="P249" s="97">
        <v>557</v>
      </c>
      <c r="Q249">
        <v>6.432</v>
      </c>
      <c r="R249">
        <v>1957</v>
      </c>
      <c r="S249">
        <v>8.19</v>
      </c>
      <c r="T249">
        <v>2020</v>
      </c>
      <c r="U249">
        <v>2.56</v>
      </c>
      <c r="V249">
        <v>3.34</v>
      </c>
      <c r="W249">
        <v>4.67</v>
      </c>
      <c r="X249">
        <v>1182</v>
      </c>
      <c r="Y249">
        <v>25</v>
      </c>
      <c r="Z249">
        <v>2</v>
      </c>
      <c r="AA249" s="95" t="e">
        <v>#N/A</v>
      </c>
      <c r="AB249" s="95" t="e">
        <v>#N/A</v>
      </c>
      <c r="AC249">
        <v>1</v>
      </c>
      <c r="AD249">
        <v>1</v>
      </c>
      <c r="AE249">
        <v>1</v>
      </c>
      <c r="AF249" t="e">
        <v>#N/A</v>
      </c>
      <c r="AG249">
        <v>6</v>
      </c>
      <c r="AI249" t="e">
        <v>#N/A</v>
      </c>
      <c r="AJ249">
        <v>12</v>
      </c>
      <c r="AK249">
        <v>1.8</v>
      </c>
      <c r="AL249">
        <v>1.8</v>
      </c>
      <c r="AM249">
        <v>0</v>
      </c>
      <c r="AN249">
        <v>1</v>
      </c>
      <c r="AO249">
        <v>1</v>
      </c>
      <c r="AP249">
        <v>1</v>
      </c>
    </row>
    <row r="250" spans="1:42" ht="12.75">
      <c r="A250">
        <v>1993</v>
      </c>
      <c r="B250" s="2">
        <v>34218</v>
      </c>
      <c r="C250">
        <v>9</v>
      </c>
      <c r="D250">
        <v>124</v>
      </c>
      <c r="E250">
        <v>249</v>
      </c>
      <c r="F250">
        <v>0</v>
      </c>
      <c r="G250">
        <v>9.2</v>
      </c>
      <c r="H250">
        <v>9.2</v>
      </c>
      <c r="I250">
        <v>15.5</v>
      </c>
      <c r="J250">
        <v>1231</v>
      </c>
      <c r="K250">
        <v>14.2</v>
      </c>
      <c r="L250">
        <v>1302</v>
      </c>
      <c r="M250">
        <v>4.6</v>
      </c>
      <c r="N250" s="97">
        <v>50</v>
      </c>
      <c r="O250">
        <v>4.9</v>
      </c>
      <c r="P250" s="97">
        <v>48</v>
      </c>
      <c r="Q250">
        <v>6.897</v>
      </c>
      <c r="R250">
        <v>1309</v>
      </c>
      <c r="S250">
        <v>9.49</v>
      </c>
      <c r="T250">
        <v>1309</v>
      </c>
      <c r="U250">
        <v>2.55</v>
      </c>
      <c r="V250">
        <v>3.66</v>
      </c>
      <c r="W250">
        <v>7.79</v>
      </c>
      <c r="X250">
        <v>867</v>
      </c>
      <c r="Y250">
        <v>18</v>
      </c>
      <c r="Z250">
        <v>3</v>
      </c>
      <c r="AA250" s="95" t="e">
        <v>#N/A</v>
      </c>
      <c r="AB250" s="95" t="e">
        <v>#N/A</v>
      </c>
      <c r="AC250">
        <v>2</v>
      </c>
      <c r="AD250">
        <v>1</v>
      </c>
      <c r="AE250">
        <v>1</v>
      </c>
      <c r="AF250" t="e">
        <v>#N/A</v>
      </c>
      <c r="AG250">
        <v>6</v>
      </c>
      <c r="AI250" t="e">
        <v>#N/A</v>
      </c>
      <c r="AJ250">
        <v>9</v>
      </c>
      <c r="AK250">
        <v>8.8</v>
      </c>
      <c r="AL250">
        <v>8.8</v>
      </c>
      <c r="AM250">
        <v>4</v>
      </c>
      <c r="AN250">
        <v>1</v>
      </c>
      <c r="AO250">
        <v>1</v>
      </c>
      <c r="AP250">
        <v>1</v>
      </c>
    </row>
    <row r="251" spans="1:42" ht="12.75">
      <c r="A251">
        <v>1993</v>
      </c>
      <c r="B251" s="2">
        <v>34219</v>
      </c>
      <c r="C251">
        <v>9</v>
      </c>
      <c r="D251">
        <v>124</v>
      </c>
      <c r="E251">
        <v>250</v>
      </c>
      <c r="F251">
        <v>6.35</v>
      </c>
      <c r="G251">
        <v>9</v>
      </c>
      <c r="H251">
        <v>8.9</v>
      </c>
      <c r="I251">
        <v>14.2</v>
      </c>
      <c r="J251">
        <v>1314</v>
      </c>
      <c r="K251">
        <v>13.6</v>
      </c>
      <c r="L251">
        <v>1314</v>
      </c>
      <c r="M251">
        <v>4.5</v>
      </c>
      <c r="N251">
        <v>2356</v>
      </c>
      <c r="O251">
        <v>3.9</v>
      </c>
      <c r="P251">
        <v>2359</v>
      </c>
      <c r="Q251">
        <v>7.02</v>
      </c>
      <c r="R251">
        <v>1211</v>
      </c>
      <c r="S251">
        <v>11.3</v>
      </c>
      <c r="T251">
        <v>1202</v>
      </c>
      <c r="U251">
        <v>3.04</v>
      </c>
      <c r="V251">
        <v>4.91</v>
      </c>
      <c r="W251">
        <v>8.02</v>
      </c>
      <c r="X251">
        <v>653</v>
      </c>
      <c r="Y251">
        <v>14</v>
      </c>
      <c r="Z251">
        <v>4</v>
      </c>
      <c r="AA251" s="95" t="e">
        <v>#N/A</v>
      </c>
      <c r="AB251" s="95" t="e">
        <v>#N/A</v>
      </c>
      <c r="AC251">
        <v>3</v>
      </c>
      <c r="AD251">
        <v>2</v>
      </c>
      <c r="AE251">
        <v>1</v>
      </c>
      <c r="AF251" t="e">
        <v>#N/A</v>
      </c>
      <c r="AG251">
        <v>6</v>
      </c>
      <c r="AI251" t="e">
        <v>#N/A</v>
      </c>
      <c r="AJ251">
        <v>7</v>
      </c>
      <c r="AK251">
        <v>8.7</v>
      </c>
      <c r="AL251">
        <v>8.6</v>
      </c>
      <c r="AM251">
        <v>4</v>
      </c>
      <c r="AN251">
        <v>1</v>
      </c>
      <c r="AO251">
        <v>1</v>
      </c>
      <c r="AP251">
        <v>1</v>
      </c>
    </row>
    <row r="252" spans="1:42" ht="12.75">
      <c r="A252">
        <v>1993</v>
      </c>
      <c r="B252" s="2">
        <v>34220</v>
      </c>
      <c r="C252">
        <v>9</v>
      </c>
      <c r="D252">
        <v>124</v>
      </c>
      <c r="E252">
        <v>251</v>
      </c>
      <c r="F252">
        <v>1.78</v>
      </c>
      <c r="G252">
        <v>4.6</v>
      </c>
      <c r="H252">
        <v>4.2</v>
      </c>
      <c r="I252">
        <v>9.4</v>
      </c>
      <c r="J252">
        <v>1457</v>
      </c>
      <c r="K252">
        <v>8.5</v>
      </c>
      <c r="L252">
        <v>1502</v>
      </c>
      <c r="M252">
        <v>-0.1</v>
      </c>
      <c r="N252" s="97">
        <v>707</v>
      </c>
      <c r="O252">
        <v>0</v>
      </c>
      <c r="P252" s="97">
        <v>719</v>
      </c>
      <c r="Q252">
        <v>6.286</v>
      </c>
      <c r="R252" s="97">
        <v>38</v>
      </c>
      <c r="S252">
        <v>8.48</v>
      </c>
      <c r="T252" s="97">
        <v>46</v>
      </c>
      <c r="U252">
        <v>2.3</v>
      </c>
      <c r="V252">
        <v>3.1</v>
      </c>
      <c r="W252">
        <v>5.48</v>
      </c>
      <c r="X252">
        <v>1227</v>
      </c>
      <c r="Y252">
        <v>25</v>
      </c>
      <c r="Z252">
        <v>3</v>
      </c>
      <c r="AA252" s="95" t="e">
        <v>#N/A</v>
      </c>
      <c r="AB252" s="95" t="e">
        <v>#N/A</v>
      </c>
      <c r="AC252">
        <v>2</v>
      </c>
      <c r="AD252">
        <v>2</v>
      </c>
      <c r="AE252">
        <v>1</v>
      </c>
      <c r="AF252" t="e">
        <v>#N/A</v>
      </c>
      <c r="AG252">
        <v>6</v>
      </c>
      <c r="AI252" t="e">
        <v>#N/A</v>
      </c>
      <c r="AJ252">
        <v>12</v>
      </c>
      <c r="AK252">
        <v>3.9</v>
      </c>
      <c r="AL252">
        <v>3.8</v>
      </c>
      <c r="AM252">
        <v>3</v>
      </c>
      <c r="AN252">
        <v>2</v>
      </c>
      <c r="AO252">
        <v>1</v>
      </c>
      <c r="AP252">
        <v>1</v>
      </c>
    </row>
    <row r="253" spans="1:42" ht="12.75">
      <c r="A253">
        <v>1993</v>
      </c>
      <c r="B253" s="2">
        <v>34221</v>
      </c>
      <c r="C253">
        <v>9</v>
      </c>
      <c r="D253">
        <v>124</v>
      </c>
      <c r="E253">
        <v>252</v>
      </c>
      <c r="F253">
        <v>0.25</v>
      </c>
      <c r="G253">
        <v>6.2</v>
      </c>
      <c r="H253">
        <v>6.1</v>
      </c>
      <c r="I253">
        <v>9.8</v>
      </c>
      <c r="J253">
        <v>1219</v>
      </c>
      <c r="K253">
        <v>8.6</v>
      </c>
      <c r="L253">
        <v>1219</v>
      </c>
      <c r="M253">
        <v>2.8</v>
      </c>
      <c r="N253" s="97">
        <v>522</v>
      </c>
      <c r="O253">
        <v>3.5</v>
      </c>
      <c r="P253" s="97">
        <v>521</v>
      </c>
      <c r="Q253">
        <v>5.966</v>
      </c>
      <c r="R253">
        <v>1129</v>
      </c>
      <c r="S253">
        <v>7.54</v>
      </c>
      <c r="T253" s="97">
        <v>941</v>
      </c>
      <c r="U253">
        <v>2.23</v>
      </c>
      <c r="V253">
        <v>3.26</v>
      </c>
      <c r="W253">
        <v>5.72</v>
      </c>
      <c r="X253">
        <v>767</v>
      </c>
      <c r="Y253">
        <v>16</v>
      </c>
      <c r="Z253">
        <v>3</v>
      </c>
      <c r="AA253" s="95" t="e">
        <v>#N/A</v>
      </c>
      <c r="AB253" s="95" t="e">
        <v>#N/A</v>
      </c>
      <c r="AC253">
        <v>2</v>
      </c>
      <c r="AD253">
        <v>2</v>
      </c>
      <c r="AE253">
        <v>1</v>
      </c>
      <c r="AF253" t="e">
        <v>#N/A</v>
      </c>
      <c r="AG253">
        <v>6</v>
      </c>
      <c r="AI253" t="e">
        <v>#N/A</v>
      </c>
      <c r="AJ253">
        <v>8</v>
      </c>
      <c r="AK253">
        <v>5.9</v>
      </c>
      <c r="AL253">
        <v>5.9</v>
      </c>
      <c r="AM253">
        <v>3</v>
      </c>
      <c r="AN253">
        <v>2</v>
      </c>
      <c r="AO253">
        <v>1</v>
      </c>
      <c r="AP253">
        <v>1</v>
      </c>
    </row>
    <row r="254" spans="1:42" ht="12.75">
      <c r="A254">
        <v>1993</v>
      </c>
      <c r="B254" s="2">
        <v>34222</v>
      </c>
      <c r="C254">
        <v>9</v>
      </c>
      <c r="D254">
        <v>124</v>
      </c>
      <c r="E254">
        <v>253</v>
      </c>
      <c r="F254">
        <v>5.08</v>
      </c>
      <c r="G254">
        <v>0.8</v>
      </c>
      <c r="H254">
        <v>0.3</v>
      </c>
      <c r="I254">
        <v>3.8</v>
      </c>
      <c r="J254" s="97">
        <v>17</v>
      </c>
      <c r="K254">
        <v>3.9</v>
      </c>
      <c r="L254" s="97">
        <v>17</v>
      </c>
      <c r="M254">
        <v>-0.4</v>
      </c>
      <c r="N254">
        <v>2029</v>
      </c>
      <c r="O254">
        <v>-0.7</v>
      </c>
      <c r="P254">
        <v>2023</v>
      </c>
      <c r="Q254">
        <v>5.248</v>
      </c>
      <c r="R254">
        <v>1157</v>
      </c>
      <c r="S254">
        <v>6.618</v>
      </c>
      <c r="T254" s="97">
        <v>34</v>
      </c>
      <c r="U254">
        <v>2.05</v>
      </c>
      <c r="V254">
        <v>2.69</v>
      </c>
      <c r="W254">
        <v>6.22</v>
      </c>
      <c r="X254">
        <v>432</v>
      </c>
      <c r="Y254">
        <v>10</v>
      </c>
      <c r="Z254">
        <v>2</v>
      </c>
      <c r="AA254" s="95" t="e">
        <v>#N/A</v>
      </c>
      <c r="AB254" s="95" t="e">
        <v>#N/A</v>
      </c>
      <c r="AC254">
        <v>2</v>
      </c>
      <c r="AD254">
        <v>2</v>
      </c>
      <c r="AE254">
        <v>1</v>
      </c>
      <c r="AF254" t="e">
        <v>#N/A</v>
      </c>
      <c r="AG254">
        <v>6</v>
      </c>
      <c r="AI254" t="e">
        <v>#N/A</v>
      </c>
      <c r="AJ254">
        <v>4</v>
      </c>
      <c r="AK254">
        <v>0.6</v>
      </c>
      <c r="AL254">
        <v>0.5</v>
      </c>
      <c r="AM254">
        <v>1</v>
      </c>
      <c r="AN254">
        <v>1</v>
      </c>
      <c r="AO254">
        <v>1</v>
      </c>
      <c r="AP254">
        <v>1</v>
      </c>
    </row>
    <row r="255" spans="1:42" ht="12.75">
      <c r="A255">
        <v>1993</v>
      </c>
      <c r="B255" s="2">
        <v>34223</v>
      </c>
      <c r="C255">
        <v>9</v>
      </c>
      <c r="D255">
        <v>124</v>
      </c>
      <c r="E255">
        <v>254</v>
      </c>
      <c r="F255">
        <v>0</v>
      </c>
      <c r="G255">
        <v>0</v>
      </c>
      <c r="H255">
        <v>-0.3</v>
      </c>
      <c r="I255">
        <v>3.8</v>
      </c>
      <c r="J255">
        <v>1545</v>
      </c>
      <c r="K255">
        <v>3</v>
      </c>
      <c r="L255">
        <v>1643</v>
      </c>
      <c r="M255">
        <v>-3.6</v>
      </c>
      <c r="N255">
        <v>2341</v>
      </c>
      <c r="O255">
        <v>-2.9</v>
      </c>
      <c r="P255">
        <v>2339</v>
      </c>
      <c r="Q255">
        <v>3.36</v>
      </c>
      <c r="R255">
        <v>2005</v>
      </c>
      <c r="S255">
        <v>4.69</v>
      </c>
      <c r="T255">
        <v>2357</v>
      </c>
      <c r="U255">
        <v>1.57</v>
      </c>
      <c r="V255">
        <v>2.12</v>
      </c>
      <c r="W255">
        <v>4.55</v>
      </c>
      <c r="X255">
        <v>675</v>
      </c>
      <c r="Y255">
        <v>14</v>
      </c>
      <c r="Z255">
        <v>1</v>
      </c>
      <c r="AA255" s="95" t="e">
        <v>#N/A</v>
      </c>
      <c r="AB255" s="95" t="e">
        <v>#N/A</v>
      </c>
      <c r="AC255">
        <v>1</v>
      </c>
      <c r="AD255">
        <v>1</v>
      </c>
      <c r="AE255">
        <v>1</v>
      </c>
      <c r="AF255" t="e">
        <v>#N/A</v>
      </c>
      <c r="AG255">
        <v>6</v>
      </c>
      <c r="AI255" t="e">
        <v>#N/A</v>
      </c>
      <c r="AJ255">
        <v>7</v>
      </c>
      <c r="AK255">
        <v>0.1</v>
      </c>
      <c r="AL255">
        <v>0</v>
      </c>
      <c r="AM255">
        <v>1</v>
      </c>
      <c r="AN255">
        <v>1</v>
      </c>
      <c r="AO255">
        <v>1</v>
      </c>
      <c r="AP255">
        <v>1</v>
      </c>
    </row>
    <row r="256" spans="1:42" ht="12.75">
      <c r="A256">
        <v>1993</v>
      </c>
      <c r="B256" s="2">
        <v>34224</v>
      </c>
      <c r="C256">
        <v>9</v>
      </c>
      <c r="D256">
        <v>124</v>
      </c>
      <c r="E256">
        <v>255</v>
      </c>
      <c r="F256">
        <v>0</v>
      </c>
      <c r="G256">
        <v>1.9</v>
      </c>
      <c r="H256">
        <v>1.7</v>
      </c>
      <c r="I256">
        <v>8.2</v>
      </c>
      <c r="J256">
        <v>1428</v>
      </c>
      <c r="K256">
        <v>7.3</v>
      </c>
      <c r="L256">
        <v>1429</v>
      </c>
      <c r="M256">
        <v>-4.6</v>
      </c>
      <c r="N256" s="97">
        <v>502</v>
      </c>
      <c r="O256">
        <v>-3.8</v>
      </c>
      <c r="P256" s="97">
        <v>458</v>
      </c>
      <c r="Q256">
        <v>4.131</v>
      </c>
      <c r="R256" s="97">
        <v>915</v>
      </c>
      <c r="S256">
        <v>5.341</v>
      </c>
      <c r="T256" s="97">
        <v>933</v>
      </c>
      <c r="U256">
        <v>1.96</v>
      </c>
      <c r="V256">
        <v>2.69</v>
      </c>
      <c r="W256">
        <v>4.21</v>
      </c>
      <c r="X256">
        <v>1077</v>
      </c>
      <c r="Y256">
        <v>23</v>
      </c>
      <c r="Z256">
        <v>1</v>
      </c>
      <c r="AA256" s="95" t="e">
        <v>#N/A</v>
      </c>
      <c r="AB256" s="95" t="e">
        <v>#N/A</v>
      </c>
      <c r="AC256">
        <v>1</v>
      </c>
      <c r="AD256">
        <v>1</v>
      </c>
      <c r="AE256">
        <v>1</v>
      </c>
      <c r="AF256" t="e">
        <v>#N/A</v>
      </c>
      <c r="AG256">
        <v>6</v>
      </c>
      <c r="AI256" t="e">
        <v>#N/A</v>
      </c>
      <c r="AJ256">
        <v>11</v>
      </c>
      <c r="AK256">
        <v>1.5</v>
      </c>
      <c r="AL256">
        <v>1.4</v>
      </c>
      <c r="AM256">
        <v>0</v>
      </c>
      <c r="AN256">
        <v>1</v>
      </c>
      <c r="AO256">
        <v>1</v>
      </c>
      <c r="AP256">
        <v>1</v>
      </c>
    </row>
    <row r="257" spans="1:42" ht="12.75">
      <c r="A257">
        <v>1993</v>
      </c>
      <c r="B257" s="2">
        <v>34225</v>
      </c>
      <c r="C257">
        <v>9</v>
      </c>
      <c r="D257">
        <v>124</v>
      </c>
      <c r="E257">
        <v>256</v>
      </c>
      <c r="F257">
        <v>0.51</v>
      </c>
      <c r="G257">
        <v>3.7</v>
      </c>
      <c r="H257">
        <v>3.6</v>
      </c>
      <c r="I257">
        <v>7.8</v>
      </c>
      <c r="J257">
        <v>1444</v>
      </c>
      <c r="K257">
        <v>7.1</v>
      </c>
      <c r="L257">
        <v>1444</v>
      </c>
      <c r="M257">
        <v>-0.2</v>
      </c>
      <c r="N257">
        <v>2258</v>
      </c>
      <c r="O257">
        <v>0</v>
      </c>
      <c r="P257">
        <v>2139</v>
      </c>
      <c r="Q257">
        <v>3.918</v>
      </c>
      <c r="R257" s="97">
        <v>252</v>
      </c>
      <c r="S257">
        <v>5.953</v>
      </c>
      <c r="T257">
        <v>2352</v>
      </c>
      <c r="U257">
        <v>2.09</v>
      </c>
      <c r="V257">
        <v>2.84</v>
      </c>
      <c r="W257">
        <v>6.47</v>
      </c>
      <c r="X257">
        <v>654</v>
      </c>
      <c r="Y257">
        <v>14</v>
      </c>
      <c r="Z257">
        <v>2</v>
      </c>
      <c r="AA257" s="95" t="e">
        <v>#N/A</v>
      </c>
      <c r="AB257" s="95" t="e">
        <v>#N/A</v>
      </c>
      <c r="AC257">
        <v>1</v>
      </c>
      <c r="AD257">
        <v>1</v>
      </c>
      <c r="AE257">
        <v>1</v>
      </c>
      <c r="AF257" t="e">
        <v>#N/A</v>
      </c>
      <c r="AG257">
        <v>6</v>
      </c>
      <c r="AI257" t="e">
        <v>#N/A</v>
      </c>
      <c r="AJ257">
        <v>7</v>
      </c>
      <c r="AK257">
        <v>3.5</v>
      </c>
      <c r="AL257">
        <v>3.5</v>
      </c>
      <c r="AM257">
        <v>2</v>
      </c>
      <c r="AN257">
        <v>1</v>
      </c>
      <c r="AO257">
        <v>1</v>
      </c>
      <c r="AP257">
        <v>1</v>
      </c>
    </row>
    <row r="258" spans="1:42" ht="12.75">
      <c r="A258">
        <v>1993</v>
      </c>
      <c r="B258" s="2">
        <v>34226</v>
      </c>
      <c r="C258">
        <v>9</v>
      </c>
      <c r="D258">
        <v>124</v>
      </c>
      <c r="E258">
        <v>257</v>
      </c>
      <c r="F258">
        <v>0</v>
      </c>
      <c r="G258">
        <v>7.6</v>
      </c>
      <c r="H258">
        <v>7.7</v>
      </c>
      <c r="I258">
        <v>11.9</v>
      </c>
      <c r="J258">
        <v>1516</v>
      </c>
      <c r="K258">
        <v>11.4</v>
      </c>
      <c r="L258">
        <v>1503</v>
      </c>
      <c r="M258">
        <v>2.4</v>
      </c>
      <c r="N258" s="97">
        <v>132</v>
      </c>
      <c r="O258">
        <v>2.8</v>
      </c>
      <c r="P258" s="97">
        <v>131</v>
      </c>
      <c r="Q258">
        <v>11.86</v>
      </c>
      <c r="R258">
        <v>1604</v>
      </c>
      <c r="S258">
        <v>14.23</v>
      </c>
      <c r="T258">
        <v>1604</v>
      </c>
      <c r="U258">
        <v>5.16</v>
      </c>
      <c r="V258">
        <v>7.25</v>
      </c>
      <c r="W258">
        <v>6.76</v>
      </c>
      <c r="X258">
        <v>496</v>
      </c>
      <c r="Y258">
        <v>10</v>
      </c>
      <c r="Z258">
        <v>2</v>
      </c>
      <c r="AA258" s="95" t="e">
        <v>#N/A</v>
      </c>
      <c r="AB258" s="95" t="e">
        <v>#N/A</v>
      </c>
      <c r="AC258">
        <v>2</v>
      </c>
      <c r="AD258">
        <v>1</v>
      </c>
      <c r="AE258">
        <v>1</v>
      </c>
      <c r="AF258" t="e">
        <v>#N/A</v>
      </c>
      <c r="AG258">
        <v>6</v>
      </c>
      <c r="AI258" t="e">
        <v>#N/A</v>
      </c>
      <c r="AJ258">
        <v>5</v>
      </c>
      <c r="AK258">
        <v>7</v>
      </c>
      <c r="AL258">
        <v>6.9</v>
      </c>
      <c r="AM258">
        <v>3</v>
      </c>
      <c r="AN258">
        <v>1</v>
      </c>
      <c r="AO258">
        <v>1</v>
      </c>
      <c r="AP258">
        <v>1</v>
      </c>
    </row>
    <row r="259" spans="1:42" ht="12.75">
      <c r="A259">
        <v>1993</v>
      </c>
      <c r="B259" s="2">
        <v>34227</v>
      </c>
      <c r="C259">
        <v>9</v>
      </c>
      <c r="D259">
        <v>124</v>
      </c>
      <c r="E259">
        <v>258</v>
      </c>
      <c r="F259">
        <v>0</v>
      </c>
      <c r="G259">
        <v>8</v>
      </c>
      <c r="H259">
        <v>8.1</v>
      </c>
      <c r="I259">
        <v>12.4</v>
      </c>
      <c r="J259">
        <v>1108</v>
      </c>
      <c r="K259">
        <v>11.3</v>
      </c>
      <c r="L259">
        <v>1107</v>
      </c>
      <c r="M259">
        <v>3.3</v>
      </c>
      <c r="N259" s="97">
        <v>514</v>
      </c>
      <c r="O259">
        <v>4.5</v>
      </c>
      <c r="P259" s="97">
        <v>509</v>
      </c>
      <c r="Q259">
        <v>7.4</v>
      </c>
      <c r="R259">
        <v>1016</v>
      </c>
      <c r="S259">
        <v>9.34</v>
      </c>
      <c r="T259">
        <v>1016</v>
      </c>
      <c r="U259">
        <v>2.93</v>
      </c>
      <c r="V259">
        <v>4.39</v>
      </c>
      <c r="W259">
        <v>6.53</v>
      </c>
      <c r="X259">
        <v>657</v>
      </c>
      <c r="Y259">
        <v>14</v>
      </c>
      <c r="Z259">
        <v>3</v>
      </c>
      <c r="AA259" s="95" t="e">
        <v>#N/A</v>
      </c>
      <c r="AB259" s="95" t="e">
        <v>#N/A</v>
      </c>
      <c r="AC259">
        <v>2</v>
      </c>
      <c r="AD259">
        <v>2</v>
      </c>
      <c r="AE259">
        <v>1</v>
      </c>
      <c r="AF259" t="e">
        <v>#N/A</v>
      </c>
      <c r="AG259">
        <v>6</v>
      </c>
      <c r="AI259" t="e">
        <v>#N/A</v>
      </c>
      <c r="AJ259">
        <v>7</v>
      </c>
      <c r="AK259">
        <v>7.7</v>
      </c>
      <c r="AL259">
        <v>7.7</v>
      </c>
      <c r="AM259">
        <v>3</v>
      </c>
      <c r="AN259">
        <v>1</v>
      </c>
      <c r="AO259">
        <v>1</v>
      </c>
      <c r="AP259">
        <v>1</v>
      </c>
    </row>
    <row r="260" spans="1:42" ht="12.75">
      <c r="A260">
        <v>1993</v>
      </c>
      <c r="B260" s="2">
        <v>34228</v>
      </c>
      <c r="C260">
        <v>9</v>
      </c>
      <c r="D260">
        <v>124</v>
      </c>
      <c r="E260">
        <v>259</v>
      </c>
      <c r="F260">
        <v>1.78</v>
      </c>
      <c r="G260">
        <v>4.4</v>
      </c>
      <c r="H260">
        <v>4</v>
      </c>
      <c r="I260">
        <v>11.1</v>
      </c>
      <c r="J260">
        <v>1408</v>
      </c>
      <c r="K260">
        <v>10.4</v>
      </c>
      <c r="L260">
        <v>1402</v>
      </c>
      <c r="M260">
        <v>-2.5</v>
      </c>
      <c r="N260">
        <v>2356</v>
      </c>
      <c r="O260">
        <v>-3</v>
      </c>
      <c r="P260">
        <v>2356</v>
      </c>
      <c r="Q260">
        <v>7.54</v>
      </c>
      <c r="R260">
        <v>2019</v>
      </c>
      <c r="S260">
        <v>9.94</v>
      </c>
      <c r="T260">
        <v>2019</v>
      </c>
      <c r="U260">
        <v>2.43</v>
      </c>
      <c r="V260">
        <v>3.23</v>
      </c>
      <c r="W260">
        <v>7.44</v>
      </c>
      <c r="X260">
        <v>432</v>
      </c>
      <c r="Y260">
        <v>9</v>
      </c>
      <c r="Z260">
        <v>3</v>
      </c>
      <c r="AA260" s="95" t="e">
        <v>#N/A</v>
      </c>
      <c r="AB260" s="95" t="e">
        <v>#N/A</v>
      </c>
      <c r="AC260">
        <v>2</v>
      </c>
      <c r="AD260">
        <v>2</v>
      </c>
      <c r="AE260">
        <v>1</v>
      </c>
      <c r="AF260" t="e">
        <v>#N/A</v>
      </c>
      <c r="AG260">
        <v>6</v>
      </c>
      <c r="AI260" t="e">
        <v>#N/A</v>
      </c>
      <c r="AJ260">
        <v>4</v>
      </c>
      <c r="AK260">
        <v>5.9</v>
      </c>
      <c r="AL260">
        <v>5.8</v>
      </c>
      <c r="AM260">
        <v>3</v>
      </c>
      <c r="AN260">
        <v>1</v>
      </c>
      <c r="AO260">
        <v>1</v>
      </c>
      <c r="AP260">
        <v>1</v>
      </c>
    </row>
    <row r="261" spans="1:42" ht="12.75">
      <c r="A261">
        <v>1993</v>
      </c>
      <c r="B261" s="2">
        <v>34229</v>
      </c>
      <c r="C261">
        <v>9</v>
      </c>
      <c r="D261">
        <v>124</v>
      </c>
      <c r="E261">
        <v>260</v>
      </c>
      <c r="F261">
        <v>0</v>
      </c>
      <c r="G261">
        <v>-4.8</v>
      </c>
      <c r="H261">
        <v>-5</v>
      </c>
      <c r="I261">
        <v>-2.4</v>
      </c>
      <c r="J261" s="97">
        <v>3</v>
      </c>
      <c r="K261">
        <v>-2.9</v>
      </c>
      <c r="L261" s="97">
        <v>31</v>
      </c>
      <c r="M261">
        <v>-10.8</v>
      </c>
      <c r="N261">
        <v>2002</v>
      </c>
      <c r="O261">
        <v>-10.5</v>
      </c>
      <c r="P261">
        <v>2004</v>
      </c>
      <c r="Q261">
        <v>6.738</v>
      </c>
      <c r="R261">
        <v>1144</v>
      </c>
      <c r="S261">
        <v>8.39</v>
      </c>
      <c r="T261" s="97">
        <v>434</v>
      </c>
      <c r="U261">
        <v>3.81</v>
      </c>
      <c r="V261">
        <v>4.85</v>
      </c>
      <c r="W261">
        <v>3.83</v>
      </c>
      <c r="X261">
        <v>654</v>
      </c>
      <c r="Y261">
        <v>14</v>
      </c>
      <c r="Z261">
        <v>1</v>
      </c>
      <c r="AA261" s="95" t="e">
        <v>#N/A</v>
      </c>
      <c r="AB261" s="95" t="e">
        <v>#N/A</v>
      </c>
      <c r="AC261">
        <v>1</v>
      </c>
      <c r="AD261">
        <v>1</v>
      </c>
      <c r="AE261">
        <v>1</v>
      </c>
      <c r="AF261" t="e">
        <v>#N/A</v>
      </c>
      <c r="AG261">
        <v>5</v>
      </c>
      <c r="AI261" t="e">
        <v>#N/A</v>
      </c>
      <c r="AJ261">
        <v>7</v>
      </c>
      <c r="AK261">
        <v>-5.1</v>
      </c>
      <c r="AL261">
        <v>-5.2</v>
      </c>
      <c r="AM261">
        <v>1</v>
      </c>
      <c r="AN261">
        <v>1</v>
      </c>
      <c r="AO261">
        <v>1</v>
      </c>
      <c r="AP261">
        <v>1</v>
      </c>
    </row>
    <row r="262" spans="1:42" ht="12.75">
      <c r="A262">
        <v>1993</v>
      </c>
      <c r="B262" s="2">
        <v>34230</v>
      </c>
      <c r="C262">
        <v>9</v>
      </c>
      <c r="D262">
        <v>124</v>
      </c>
      <c r="E262">
        <v>261</v>
      </c>
      <c r="F262">
        <v>0</v>
      </c>
      <c r="G262">
        <v>-4.6</v>
      </c>
      <c r="H262">
        <v>-4.8</v>
      </c>
      <c r="I262">
        <v>-1.2</v>
      </c>
      <c r="J262">
        <v>1204</v>
      </c>
      <c r="K262">
        <v>-2.1</v>
      </c>
      <c r="L262">
        <v>1207</v>
      </c>
      <c r="M262">
        <v>-8.4</v>
      </c>
      <c r="N262" s="97">
        <v>619</v>
      </c>
      <c r="O262">
        <v>-8.4</v>
      </c>
      <c r="P262" s="97">
        <v>559</v>
      </c>
      <c r="Q262">
        <v>4.716</v>
      </c>
      <c r="R262" s="97">
        <v>548</v>
      </c>
      <c r="S262">
        <v>6.592</v>
      </c>
      <c r="T262" s="97">
        <v>517</v>
      </c>
      <c r="U262">
        <v>2.48</v>
      </c>
      <c r="V262">
        <v>3.54</v>
      </c>
      <c r="W262">
        <v>2.96</v>
      </c>
      <c r="X262">
        <v>684</v>
      </c>
      <c r="Y262">
        <v>15</v>
      </c>
      <c r="Z262">
        <v>0</v>
      </c>
      <c r="AA262" s="95" t="e">
        <v>#N/A</v>
      </c>
      <c r="AB262" s="95" t="e">
        <v>#N/A</v>
      </c>
      <c r="AC262">
        <v>1</v>
      </c>
      <c r="AD262">
        <v>1</v>
      </c>
      <c r="AE262">
        <v>1</v>
      </c>
      <c r="AF262" t="e">
        <v>#N/A</v>
      </c>
      <c r="AG262">
        <v>5</v>
      </c>
      <c r="AI262" t="e">
        <v>#N/A</v>
      </c>
      <c r="AJ262">
        <v>7</v>
      </c>
      <c r="AK262">
        <v>-4.7</v>
      </c>
      <c r="AL262">
        <v>-4.8</v>
      </c>
      <c r="AM262">
        <v>0</v>
      </c>
      <c r="AN262">
        <v>1</v>
      </c>
      <c r="AO262">
        <v>1</v>
      </c>
      <c r="AP262">
        <v>1</v>
      </c>
    </row>
    <row r="263" spans="1:42" ht="12.75">
      <c r="A263">
        <v>1993</v>
      </c>
      <c r="B263" s="2">
        <v>34231</v>
      </c>
      <c r="C263">
        <v>9</v>
      </c>
      <c r="D263">
        <v>124</v>
      </c>
      <c r="E263">
        <v>262</v>
      </c>
      <c r="F263">
        <v>0</v>
      </c>
      <c r="G263">
        <v>-3.9</v>
      </c>
      <c r="H263">
        <v>-3.9</v>
      </c>
      <c r="I263">
        <v>-0.1</v>
      </c>
      <c r="J263">
        <v>1025</v>
      </c>
      <c r="K263">
        <v>-0.5</v>
      </c>
      <c r="L263">
        <v>1027</v>
      </c>
      <c r="M263">
        <v>-8.3</v>
      </c>
      <c r="N263" s="97">
        <v>204</v>
      </c>
      <c r="O263">
        <v>-7.5</v>
      </c>
      <c r="P263" s="97">
        <v>159</v>
      </c>
      <c r="Q263">
        <v>7.47</v>
      </c>
      <c r="R263" s="97">
        <v>425</v>
      </c>
      <c r="S263">
        <v>9.48</v>
      </c>
      <c r="T263" s="97">
        <v>425</v>
      </c>
      <c r="U263">
        <v>2.78</v>
      </c>
      <c r="V263">
        <v>3.65</v>
      </c>
      <c r="W263">
        <v>3.9</v>
      </c>
      <c r="X263">
        <v>477</v>
      </c>
      <c r="Y263">
        <v>11</v>
      </c>
      <c r="Z263">
        <v>0</v>
      </c>
      <c r="AA263" s="95" t="e">
        <v>#N/A</v>
      </c>
      <c r="AB263" s="95" t="e">
        <v>#N/A</v>
      </c>
      <c r="AC263">
        <v>0</v>
      </c>
      <c r="AD263">
        <v>1</v>
      </c>
      <c r="AE263">
        <v>1</v>
      </c>
      <c r="AF263" t="e">
        <v>#N/A</v>
      </c>
      <c r="AG263">
        <v>4</v>
      </c>
      <c r="AI263" t="e">
        <v>#N/A</v>
      </c>
      <c r="AJ263">
        <v>5</v>
      </c>
      <c r="AK263">
        <v>-3.6</v>
      </c>
      <c r="AL263">
        <v>-3.6</v>
      </c>
      <c r="AM263">
        <v>0</v>
      </c>
      <c r="AN263">
        <v>1</v>
      </c>
      <c r="AO263">
        <v>1</v>
      </c>
      <c r="AP263">
        <v>0</v>
      </c>
    </row>
    <row r="264" spans="1:42" ht="12.75">
      <c r="A264">
        <v>1993</v>
      </c>
      <c r="B264" s="2">
        <v>34232</v>
      </c>
      <c r="C264">
        <v>9</v>
      </c>
      <c r="D264">
        <v>124</v>
      </c>
      <c r="E264">
        <v>263</v>
      </c>
      <c r="F264">
        <v>0.25</v>
      </c>
      <c r="G264">
        <v>-5.3</v>
      </c>
      <c r="H264">
        <v>-5.4</v>
      </c>
      <c r="I264">
        <v>-0.5</v>
      </c>
      <c r="J264">
        <v>1235</v>
      </c>
      <c r="K264">
        <v>-1.7</v>
      </c>
      <c r="L264">
        <v>1325</v>
      </c>
      <c r="M264">
        <v>-11.2</v>
      </c>
      <c r="N264" s="97">
        <v>731</v>
      </c>
      <c r="O264">
        <v>-10.4</v>
      </c>
      <c r="P264" s="97">
        <v>639</v>
      </c>
      <c r="Q264">
        <v>4.517</v>
      </c>
      <c r="R264" s="97">
        <v>337</v>
      </c>
      <c r="S264">
        <v>5.355</v>
      </c>
      <c r="T264" s="97">
        <v>419</v>
      </c>
      <c r="U264">
        <v>2.18</v>
      </c>
      <c r="V264">
        <v>2.57</v>
      </c>
      <c r="W264">
        <v>3.55</v>
      </c>
      <c r="X264">
        <v>463</v>
      </c>
      <c r="Y264">
        <v>14</v>
      </c>
      <c r="Z264">
        <v>0</v>
      </c>
      <c r="AA264" s="95" t="e">
        <v>#N/A</v>
      </c>
      <c r="AB264" s="95" t="e">
        <v>#N/A</v>
      </c>
      <c r="AC264">
        <v>0</v>
      </c>
      <c r="AD264">
        <v>0</v>
      </c>
      <c r="AE264">
        <v>0</v>
      </c>
      <c r="AF264" t="e">
        <v>#N/A</v>
      </c>
      <c r="AG264">
        <v>4</v>
      </c>
      <c r="AI264" t="e">
        <v>#N/A</v>
      </c>
      <c r="AJ264">
        <v>5</v>
      </c>
      <c r="AK264">
        <v>-3.8</v>
      </c>
      <c r="AL264">
        <v>-3.9</v>
      </c>
      <c r="AM264">
        <v>0</v>
      </c>
      <c r="AN264">
        <v>0</v>
      </c>
      <c r="AO264">
        <v>0</v>
      </c>
      <c r="AP264">
        <v>0</v>
      </c>
    </row>
    <row r="265" spans="1:42" ht="12.75">
      <c r="A265">
        <v>1993</v>
      </c>
      <c r="B265" s="2">
        <v>34233</v>
      </c>
      <c r="C265">
        <v>9</v>
      </c>
      <c r="D265">
        <v>124</v>
      </c>
      <c r="E265">
        <v>264</v>
      </c>
      <c r="F265">
        <v>0</v>
      </c>
      <c r="G265">
        <v>-5.3</v>
      </c>
      <c r="H265">
        <v>-5.5</v>
      </c>
      <c r="I265">
        <v>-4.1</v>
      </c>
      <c r="J265" s="97">
        <v>2</v>
      </c>
      <c r="K265">
        <v>-4.5</v>
      </c>
      <c r="L265" s="97">
        <v>2</v>
      </c>
      <c r="M265">
        <v>-7.6</v>
      </c>
      <c r="N265">
        <v>1940</v>
      </c>
      <c r="O265">
        <v>-7.6</v>
      </c>
      <c r="P265">
        <v>1940</v>
      </c>
      <c r="Q265">
        <v>9.49</v>
      </c>
      <c r="R265">
        <v>2240</v>
      </c>
      <c r="S265">
        <v>11.94</v>
      </c>
      <c r="T265">
        <v>1727</v>
      </c>
      <c r="U265">
        <v>4.63</v>
      </c>
      <c r="V265">
        <v>5.97</v>
      </c>
      <c r="W265">
        <v>3.75</v>
      </c>
      <c r="X265">
        <v>514</v>
      </c>
      <c r="Y265">
        <v>12</v>
      </c>
      <c r="Z265">
        <v>0</v>
      </c>
      <c r="AA265" s="95" t="e">
        <v>#N/A</v>
      </c>
      <c r="AB265" s="95" t="e">
        <v>#N/A</v>
      </c>
      <c r="AC265">
        <v>0</v>
      </c>
      <c r="AD265">
        <v>0</v>
      </c>
      <c r="AE265">
        <v>0</v>
      </c>
      <c r="AF265" t="e">
        <v>#N/A</v>
      </c>
      <c r="AG265">
        <v>3</v>
      </c>
      <c r="AI265" t="e">
        <v>#N/A</v>
      </c>
      <c r="AJ265">
        <v>5</v>
      </c>
      <c r="AK265">
        <v>-5.8</v>
      </c>
      <c r="AL265">
        <v>-5.9</v>
      </c>
      <c r="AM265">
        <v>0</v>
      </c>
      <c r="AN265">
        <v>0</v>
      </c>
      <c r="AO265">
        <v>0</v>
      </c>
      <c r="AP265">
        <v>0</v>
      </c>
    </row>
    <row r="266" spans="1:42" ht="12.75">
      <c r="A266">
        <v>1993</v>
      </c>
      <c r="B266" s="2">
        <v>34234</v>
      </c>
      <c r="C266">
        <v>9</v>
      </c>
      <c r="D266">
        <v>124</v>
      </c>
      <c r="E266">
        <v>265</v>
      </c>
      <c r="F266">
        <v>0</v>
      </c>
      <c r="G266">
        <v>-5.2</v>
      </c>
      <c r="H266">
        <v>-5.3</v>
      </c>
      <c r="I266">
        <v>-2.7</v>
      </c>
      <c r="J266">
        <v>1206</v>
      </c>
      <c r="K266">
        <v>-3.2</v>
      </c>
      <c r="L266">
        <v>1236</v>
      </c>
      <c r="M266">
        <v>-6.3</v>
      </c>
      <c r="N266" s="97">
        <v>537</v>
      </c>
      <c r="O266">
        <v>-6.5</v>
      </c>
      <c r="P266" s="97">
        <v>537</v>
      </c>
      <c r="Q266">
        <v>7.87</v>
      </c>
      <c r="R266" s="97">
        <v>34</v>
      </c>
      <c r="S266">
        <v>9.52</v>
      </c>
      <c r="T266" s="97">
        <v>27</v>
      </c>
      <c r="U266">
        <v>3.76</v>
      </c>
      <c r="V266">
        <v>4.63</v>
      </c>
      <c r="W266">
        <v>3.33</v>
      </c>
      <c r="X266">
        <v>576</v>
      </c>
      <c r="Y266">
        <v>13</v>
      </c>
      <c r="Z266">
        <v>0</v>
      </c>
      <c r="AA266" s="95" t="e">
        <v>#N/A</v>
      </c>
      <c r="AB266" s="95" t="e">
        <v>#N/A</v>
      </c>
      <c r="AC266">
        <v>0</v>
      </c>
      <c r="AD266">
        <v>0</v>
      </c>
      <c r="AE266">
        <v>0</v>
      </c>
      <c r="AF266" t="e">
        <v>#N/A</v>
      </c>
      <c r="AG266">
        <v>3</v>
      </c>
      <c r="AI266" t="e">
        <v>#N/A</v>
      </c>
      <c r="AJ266">
        <v>6</v>
      </c>
      <c r="AK266">
        <v>-5.8</v>
      </c>
      <c r="AL266">
        <v>-5.8</v>
      </c>
      <c r="AM266">
        <v>0</v>
      </c>
      <c r="AN266">
        <v>0</v>
      </c>
      <c r="AO266">
        <v>0</v>
      </c>
      <c r="AP266">
        <v>0</v>
      </c>
    </row>
    <row r="267" spans="1:42" ht="12.75">
      <c r="A267">
        <v>1993</v>
      </c>
      <c r="B267" s="2">
        <v>34235</v>
      </c>
      <c r="C267">
        <v>9</v>
      </c>
      <c r="D267">
        <v>124</v>
      </c>
      <c r="E267">
        <v>266</v>
      </c>
      <c r="F267">
        <v>0</v>
      </c>
      <c r="G267">
        <v>-5.5</v>
      </c>
      <c r="H267">
        <v>-5.6</v>
      </c>
      <c r="I267">
        <v>-3.8</v>
      </c>
      <c r="J267">
        <v>1435</v>
      </c>
      <c r="K267">
        <v>-4</v>
      </c>
      <c r="L267">
        <v>1511</v>
      </c>
      <c r="M267">
        <v>-11.7</v>
      </c>
      <c r="N267">
        <v>2338</v>
      </c>
      <c r="O267">
        <v>-11.2</v>
      </c>
      <c r="P267">
        <v>2337</v>
      </c>
      <c r="Q267">
        <v>6.073</v>
      </c>
      <c r="R267">
        <v>1241</v>
      </c>
      <c r="S267">
        <v>7.1</v>
      </c>
      <c r="T267">
        <v>1241</v>
      </c>
      <c r="U267">
        <v>2.93</v>
      </c>
      <c r="V267">
        <v>3.65</v>
      </c>
      <c r="W267">
        <v>3.23</v>
      </c>
      <c r="X267">
        <v>403</v>
      </c>
      <c r="Y267">
        <v>9</v>
      </c>
      <c r="Z267">
        <v>0</v>
      </c>
      <c r="AA267" s="95" t="e">
        <v>#N/A</v>
      </c>
      <c r="AB267" s="95" t="e">
        <v>#N/A</v>
      </c>
      <c r="AC267">
        <v>0</v>
      </c>
      <c r="AD267">
        <v>0</v>
      </c>
      <c r="AE267">
        <v>0</v>
      </c>
      <c r="AF267" t="e">
        <v>#N/A</v>
      </c>
      <c r="AG267">
        <v>3</v>
      </c>
      <c r="AI267" t="e">
        <v>#N/A</v>
      </c>
      <c r="AJ267">
        <v>4</v>
      </c>
      <c r="AK267">
        <v>-5.6</v>
      </c>
      <c r="AL267">
        <v>-5.7</v>
      </c>
      <c r="AM267">
        <v>0</v>
      </c>
      <c r="AN267">
        <v>0</v>
      </c>
      <c r="AO267">
        <v>0</v>
      </c>
      <c r="AP267">
        <v>0</v>
      </c>
    </row>
    <row r="268" spans="1:42" ht="12.75">
      <c r="A268">
        <v>1993</v>
      </c>
      <c r="B268" s="2">
        <v>34236</v>
      </c>
      <c r="C268">
        <v>9</v>
      </c>
      <c r="D268">
        <v>124</v>
      </c>
      <c r="E268">
        <v>267</v>
      </c>
      <c r="F268">
        <v>0</v>
      </c>
      <c r="G268">
        <v>-5.2</v>
      </c>
      <c r="H268">
        <v>-5.4</v>
      </c>
      <c r="I268">
        <v>-2</v>
      </c>
      <c r="J268">
        <v>1225</v>
      </c>
      <c r="K268">
        <v>-3.2</v>
      </c>
      <c r="L268">
        <v>1231</v>
      </c>
      <c r="M268">
        <v>-10.6</v>
      </c>
      <c r="N268" s="97">
        <v>4</v>
      </c>
      <c r="O268">
        <v>-10.1</v>
      </c>
      <c r="P268" s="97">
        <v>2</v>
      </c>
      <c r="Q268">
        <v>5.434</v>
      </c>
      <c r="R268">
        <v>2324</v>
      </c>
      <c r="S268">
        <v>7.62</v>
      </c>
      <c r="T268">
        <v>2324</v>
      </c>
      <c r="U268">
        <v>2.33</v>
      </c>
      <c r="V268">
        <v>3.13</v>
      </c>
      <c r="W268">
        <v>3.53</v>
      </c>
      <c r="X268">
        <v>502</v>
      </c>
      <c r="Y268">
        <v>11</v>
      </c>
      <c r="Z268">
        <v>0</v>
      </c>
      <c r="AA268" s="95" t="e">
        <v>#N/A</v>
      </c>
      <c r="AB268" s="95" t="e">
        <v>#N/A</v>
      </c>
      <c r="AC268">
        <v>0</v>
      </c>
      <c r="AD268">
        <v>0</v>
      </c>
      <c r="AE268">
        <v>0</v>
      </c>
      <c r="AF268" t="e">
        <v>#N/A</v>
      </c>
      <c r="AG268">
        <v>2</v>
      </c>
      <c r="AI268" t="e">
        <v>#N/A</v>
      </c>
      <c r="AJ268">
        <v>5</v>
      </c>
      <c r="AK268">
        <v>-5.6</v>
      </c>
      <c r="AL268">
        <v>-5.6</v>
      </c>
      <c r="AM268">
        <v>0</v>
      </c>
      <c r="AN268">
        <v>0</v>
      </c>
      <c r="AO268">
        <v>0</v>
      </c>
      <c r="AP268">
        <v>0</v>
      </c>
    </row>
    <row r="269" spans="1:42" ht="12.75">
      <c r="A269">
        <v>1993</v>
      </c>
      <c r="B269" s="2">
        <v>34237</v>
      </c>
      <c r="C269">
        <v>9</v>
      </c>
      <c r="D269">
        <v>124</v>
      </c>
      <c r="E269">
        <v>268</v>
      </c>
      <c r="F269">
        <v>0</v>
      </c>
      <c r="G269">
        <v>-6.9</v>
      </c>
      <c r="H269">
        <v>-7.1</v>
      </c>
      <c r="I269">
        <v>-4.8</v>
      </c>
      <c r="J269">
        <v>1308</v>
      </c>
      <c r="K269">
        <v>-5.7</v>
      </c>
      <c r="L269" s="97">
        <v>24</v>
      </c>
      <c r="M269">
        <v>-9.5</v>
      </c>
      <c r="N269" s="97">
        <v>0</v>
      </c>
      <c r="O269">
        <v>-9.3</v>
      </c>
      <c r="P269">
        <v>2358</v>
      </c>
      <c r="Q269">
        <v>6.964</v>
      </c>
      <c r="R269" s="97">
        <v>310</v>
      </c>
      <c r="S269">
        <v>8.36</v>
      </c>
      <c r="T269" s="97">
        <v>245</v>
      </c>
      <c r="U269">
        <v>2.4</v>
      </c>
      <c r="V269">
        <v>2.92</v>
      </c>
      <c r="W269">
        <v>2.95</v>
      </c>
      <c r="X269">
        <v>518</v>
      </c>
      <c r="Y269">
        <v>12</v>
      </c>
      <c r="Z269">
        <v>0</v>
      </c>
      <c r="AA269" s="95" t="e">
        <v>#N/A</v>
      </c>
      <c r="AB269" s="95" t="e">
        <v>#N/A</v>
      </c>
      <c r="AC269">
        <v>0</v>
      </c>
      <c r="AD269">
        <v>0</v>
      </c>
      <c r="AE269">
        <v>0</v>
      </c>
      <c r="AF269" t="e">
        <v>#N/A</v>
      </c>
      <c r="AG269">
        <v>2</v>
      </c>
      <c r="AI269" t="e">
        <v>#N/A</v>
      </c>
      <c r="AJ269">
        <v>5</v>
      </c>
      <c r="AK269">
        <v>-9.1</v>
      </c>
      <c r="AL269">
        <v>-8.5</v>
      </c>
      <c r="AM269">
        <v>0</v>
      </c>
      <c r="AN269">
        <v>0</v>
      </c>
      <c r="AO269">
        <v>0</v>
      </c>
      <c r="AP269">
        <v>0</v>
      </c>
    </row>
    <row r="270" spans="1:42" ht="12.75">
      <c r="A270">
        <v>1993</v>
      </c>
      <c r="B270" s="2">
        <v>34238</v>
      </c>
      <c r="C270">
        <v>9</v>
      </c>
      <c r="D270">
        <v>124</v>
      </c>
      <c r="E270">
        <v>269</v>
      </c>
      <c r="F270">
        <v>0</v>
      </c>
      <c r="G270">
        <v>-7.9</v>
      </c>
      <c r="H270">
        <v>-8</v>
      </c>
      <c r="I270">
        <v>-6.4</v>
      </c>
      <c r="J270">
        <v>1556</v>
      </c>
      <c r="K270">
        <v>-6.7</v>
      </c>
      <c r="L270">
        <v>1556</v>
      </c>
      <c r="M270">
        <v>-9.8</v>
      </c>
      <c r="N270" s="97">
        <v>528</v>
      </c>
      <c r="O270">
        <v>-9.9</v>
      </c>
      <c r="P270" s="97">
        <v>527</v>
      </c>
      <c r="Q270">
        <v>8.77</v>
      </c>
      <c r="R270">
        <v>2153</v>
      </c>
      <c r="S270">
        <v>10.1</v>
      </c>
      <c r="T270">
        <v>2153</v>
      </c>
      <c r="U270">
        <v>4.57</v>
      </c>
      <c r="V270">
        <v>5.51</v>
      </c>
      <c r="W270">
        <v>2.59</v>
      </c>
      <c r="X270">
        <v>438</v>
      </c>
      <c r="Y270">
        <v>10</v>
      </c>
      <c r="Z270">
        <v>0</v>
      </c>
      <c r="AA270" s="95" t="e">
        <v>#N/A</v>
      </c>
      <c r="AB270" s="95" t="e">
        <v>#N/A</v>
      </c>
      <c r="AC270">
        <v>0</v>
      </c>
      <c r="AD270">
        <v>0</v>
      </c>
      <c r="AE270">
        <v>0</v>
      </c>
      <c r="AF270" t="e">
        <v>#N/A</v>
      </c>
      <c r="AG270">
        <v>2</v>
      </c>
      <c r="AI270" t="e">
        <v>#N/A</v>
      </c>
      <c r="AJ270">
        <v>4</v>
      </c>
      <c r="AK270">
        <v>-10.9</v>
      </c>
      <c r="AL270">
        <v>-10.4</v>
      </c>
      <c r="AM270">
        <v>0</v>
      </c>
      <c r="AN270">
        <v>0</v>
      </c>
      <c r="AO270">
        <v>0</v>
      </c>
      <c r="AP270">
        <v>0</v>
      </c>
    </row>
    <row r="271" spans="1:42" ht="12.75">
      <c r="A271">
        <v>1993</v>
      </c>
      <c r="B271" s="2">
        <v>34239</v>
      </c>
      <c r="C271">
        <v>9</v>
      </c>
      <c r="D271">
        <v>124</v>
      </c>
      <c r="E271">
        <v>270</v>
      </c>
      <c r="F271">
        <v>0</v>
      </c>
      <c r="G271">
        <v>-5.5</v>
      </c>
      <c r="H271">
        <v>-5.6</v>
      </c>
      <c r="I271">
        <v>-3.6</v>
      </c>
      <c r="J271">
        <v>1703</v>
      </c>
      <c r="K271">
        <v>-3.8</v>
      </c>
      <c r="L271">
        <v>1703</v>
      </c>
      <c r="M271">
        <v>-7.5</v>
      </c>
      <c r="N271" s="97">
        <v>327</v>
      </c>
      <c r="O271">
        <v>-7.7</v>
      </c>
      <c r="P271" s="97">
        <v>326</v>
      </c>
      <c r="Q271">
        <v>8</v>
      </c>
      <c r="R271">
        <v>1305</v>
      </c>
      <c r="S271">
        <v>9.62</v>
      </c>
      <c r="T271">
        <v>1305</v>
      </c>
      <c r="U271">
        <v>4.61</v>
      </c>
      <c r="V271">
        <v>6.11</v>
      </c>
      <c r="W271">
        <v>2.83</v>
      </c>
      <c r="X271">
        <v>417</v>
      </c>
      <c r="Y271">
        <v>10</v>
      </c>
      <c r="Z271">
        <v>0</v>
      </c>
      <c r="AA271" s="95" t="e">
        <v>#N/A</v>
      </c>
      <c r="AB271" s="95" t="e">
        <v>#N/A</v>
      </c>
      <c r="AC271">
        <v>0</v>
      </c>
      <c r="AD271">
        <v>0</v>
      </c>
      <c r="AE271">
        <v>0</v>
      </c>
      <c r="AF271" t="e">
        <v>#N/A</v>
      </c>
      <c r="AG271">
        <v>1</v>
      </c>
      <c r="AI271" t="e">
        <v>#N/A</v>
      </c>
      <c r="AJ271">
        <v>4</v>
      </c>
      <c r="AK271">
        <v>-8.2</v>
      </c>
      <c r="AL271">
        <v>-7.5</v>
      </c>
      <c r="AM271">
        <v>0</v>
      </c>
      <c r="AN271">
        <v>0</v>
      </c>
      <c r="AO271">
        <v>0</v>
      </c>
      <c r="AP271">
        <v>0</v>
      </c>
    </row>
    <row r="272" spans="1:42" ht="12.75">
      <c r="A272">
        <v>1993</v>
      </c>
      <c r="B272" s="2">
        <v>34240</v>
      </c>
      <c r="C272">
        <v>9</v>
      </c>
      <c r="D272">
        <v>124</v>
      </c>
      <c r="E272">
        <v>271</v>
      </c>
      <c r="F272">
        <v>0</v>
      </c>
      <c r="G272">
        <v>-6.1</v>
      </c>
      <c r="H272">
        <v>-6.4</v>
      </c>
      <c r="I272">
        <v>-3.3</v>
      </c>
      <c r="J272">
        <v>1247</v>
      </c>
      <c r="K272">
        <v>-3.9</v>
      </c>
      <c r="L272">
        <v>1245</v>
      </c>
      <c r="M272">
        <v>-9.2</v>
      </c>
      <c r="N272">
        <v>1002</v>
      </c>
      <c r="O272">
        <v>-9.5</v>
      </c>
      <c r="P272" s="97">
        <v>959</v>
      </c>
      <c r="Q272">
        <v>5.408</v>
      </c>
      <c r="R272">
        <v>1715</v>
      </c>
      <c r="S272">
        <v>5.953</v>
      </c>
      <c r="T272">
        <v>1703</v>
      </c>
      <c r="U272">
        <v>2.8</v>
      </c>
      <c r="V272">
        <v>3.28</v>
      </c>
      <c r="W272">
        <v>3.18</v>
      </c>
      <c r="X272">
        <v>503</v>
      </c>
      <c r="Y272">
        <v>11</v>
      </c>
      <c r="Z272">
        <v>0</v>
      </c>
      <c r="AA272" s="95" t="e">
        <v>#N/A</v>
      </c>
      <c r="AB272" s="95" t="e">
        <v>#N/A</v>
      </c>
      <c r="AC272">
        <v>0</v>
      </c>
      <c r="AD272">
        <v>0</v>
      </c>
      <c r="AE272">
        <v>0</v>
      </c>
      <c r="AF272" t="e">
        <v>#N/A</v>
      </c>
      <c r="AG272">
        <v>1</v>
      </c>
      <c r="AI272" t="e">
        <v>#N/A</v>
      </c>
      <c r="AJ272">
        <v>5</v>
      </c>
      <c r="AK272">
        <v>-8</v>
      </c>
      <c r="AL272">
        <v>-7.4</v>
      </c>
      <c r="AM272">
        <v>0</v>
      </c>
      <c r="AN272">
        <v>0</v>
      </c>
      <c r="AO272">
        <v>0</v>
      </c>
      <c r="AP272">
        <v>0</v>
      </c>
    </row>
    <row r="273" spans="1:42" ht="12.75">
      <c r="A273">
        <v>1993</v>
      </c>
      <c r="B273" s="2">
        <v>34241</v>
      </c>
      <c r="C273">
        <v>9</v>
      </c>
      <c r="D273">
        <v>124</v>
      </c>
      <c r="E273">
        <v>272</v>
      </c>
      <c r="F273">
        <v>0</v>
      </c>
      <c r="G273">
        <v>-9.7</v>
      </c>
      <c r="H273">
        <v>-9.8</v>
      </c>
      <c r="I273">
        <v>-4.8</v>
      </c>
      <c r="J273">
        <v>1258</v>
      </c>
      <c r="K273">
        <v>-5.6</v>
      </c>
      <c r="L273" s="97">
        <v>8</v>
      </c>
      <c r="M273">
        <v>-19.5</v>
      </c>
      <c r="N273">
        <v>2338</v>
      </c>
      <c r="O273">
        <v>-18.3</v>
      </c>
      <c r="P273">
        <v>2225</v>
      </c>
      <c r="Q273">
        <v>4.57</v>
      </c>
      <c r="R273" s="97">
        <v>139</v>
      </c>
      <c r="S273">
        <v>5.062</v>
      </c>
      <c r="T273" s="97">
        <v>138</v>
      </c>
      <c r="U273">
        <v>1.67</v>
      </c>
      <c r="V273">
        <v>1.91</v>
      </c>
      <c r="W273">
        <v>2.87</v>
      </c>
      <c r="X273">
        <v>343</v>
      </c>
      <c r="Y273">
        <v>8</v>
      </c>
      <c r="Z273">
        <v>0</v>
      </c>
      <c r="AA273" s="95" t="e">
        <v>#N/A</v>
      </c>
      <c r="AB273" s="95" t="e">
        <v>#N/A</v>
      </c>
      <c r="AC273">
        <v>0</v>
      </c>
      <c r="AD273">
        <v>0</v>
      </c>
      <c r="AE273">
        <v>0</v>
      </c>
      <c r="AF273" t="e">
        <v>#N/A</v>
      </c>
      <c r="AG273">
        <v>1</v>
      </c>
      <c r="AI273" t="e">
        <v>#N/A</v>
      </c>
      <c r="AJ273">
        <v>3</v>
      </c>
      <c r="AK273">
        <v>-11.1</v>
      </c>
      <c r="AL273">
        <v>-10.6</v>
      </c>
      <c r="AM273">
        <v>0</v>
      </c>
      <c r="AN273">
        <v>0</v>
      </c>
      <c r="AO273">
        <v>0</v>
      </c>
      <c r="AP273">
        <v>0</v>
      </c>
    </row>
    <row r="274" spans="1:42" ht="12.75">
      <c r="A274">
        <v>1993</v>
      </c>
      <c r="B274" s="2">
        <v>34242</v>
      </c>
      <c r="C274">
        <v>9</v>
      </c>
      <c r="D274">
        <v>124</v>
      </c>
      <c r="E274">
        <v>273</v>
      </c>
      <c r="F274">
        <v>0</v>
      </c>
      <c r="G274">
        <v>-3.6</v>
      </c>
      <c r="H274">
        <v>-3.4</v>
      </c>
      <c r="I274">
        <v>2.5</v>
      </c>
      <c r="J274">
        <v>2243</v>
      </c>
      <c r="K274">
        <v>2.9</v>
      </c>
      <c r="L274">
        <v>2249</v>
      </c>
      <c r="M274">
        <v>-17.5</v>
      </c>
      <c r="N274" s="97">
        <v>1</v>
      </c>
      <c r="O274">
        <v>-15.9</v>
      </c>
      <c r="P274" s="97">
        <v>1</v>
      </c>
      <c r="Q274">
        <v>10.32</v>
      </c>
      <c r="R274" s="97">
        <v>717</v>
      </c>
      <c r="S274">
        <v>12.06</v>
      </c>
      <c r="T274">
        <v>2147</v>
      </c>
      <c r="U274">
        <v>5.99</v>
      </c>
      <c r="V274">
        <v>7.19</v>
      </c>
      <c r="W274">
        <v>3.37</v>
      </c>
      <c r="X274">
        <v>437</v>
      </c>
      <c r="Y274">
        <v>10</v>
      </c>
      <c r="Z274">
        <v>-1</v>
      </c>
      <c r="AA274" s="95" t="e">
        <v>#N/A</v>
      </c>
      <c r="AB274" s="95" t="e">
        <v>#N/A</v>
      </c>
      <c r="AC274">
        <v>0</v>
      </c>
      <c r="AD274">
        <v>0</v>
      </c>
      <c r="AE274">
        <v>0</v>
      </c>
      <c r="AF274" t="e">
        <v>#N/A</v>
      </c>
      <c r="AG274">
        <v>1</v>
      </c>
      <c r="AI274" t="e">
        <v>#N/A</v>
      </c>
      <c r="AJ274">
        <v>4</v>
      </c>
      <c r="AK274">
        <v>-4.4</v>
      </c>
      <c r="AL274">
        <v>-4.5</v>
      </c>
      <c r="AM274">
        <v>-1</v>
      </c>
      <c r="AN274">
        <v>0</v>
      </c>
      <c r="AO274">
        <v>0</v>
      </c>
      <c r="AP274">
        <v>0</v>
      </c>
    </row>
    <row r="275" spans="1:42" ht="12.75">
      <c r="A275">
        <v>1993</v>
      </c>
      <c r="B275" s="2">
        <v>34243</v>
      </c>
      <c r="C275">
        <v>10</v>
      </c>
      <c r="D275">
        <v>124</v>
      </c>
      <c r="E275">
        <v>274</v>
      </c>
      <c r="F275">
        <v>0</v>
      </c>
      <c r="G275">
        <v>0</v>
      </c>
      <c r="H275">
        <v>0.2</v>
      </c>
      <c r="I275">
        <v>2.4</v>
      </c>
      <c r="J275" s="97">
        <v>349</v>
      </c>
      <c r="K275">
        <v>2.9</v>
      </c>
      <c r="L275" s="97">
        <v>502</v>
      </c>
      <c r="M275">
        <v>-2.9</v>
      </c>
      <c r="N275">
        <v>1931</v>
      </c>
      <c r="O275">
        <v>-2.6</v>
      </c>
      <c r="P275">
        <v>1914</v>
      </c>
      <c r="Q275">
        <v>13.14</v>
      </c>
      <c r="R275" s="97">
        <v>701</v>
      </c>
      <c r="S275">
        <v>15.06</v>
      </c>
      <c r="T275" s="97">
        <v>701</v>
      </c>
      <c r="U275">
        <v>5.66</v>
      </c>
      <c r="V275">
        <v>8.82</v>
      </c>
      <c r="W275">
        <v>4.01</v>
      </c>
      <c r="X275" t="e">
        <v>#N/A</v>
      </c>
      <c r="Y275" t="e">
        <v>#N/A</v>
      </c>
      <c r="Z275">
        <v>0</v>
      </c>
      <c r="AA275" s="95" t="e">
        <v>#N/A</v>
      </c>
      <c r="AB275" s="95" t="e">
        <v>#N/A</v>
      </c>
      <c r="AC275">
        <v>0</v>
      </c>
      <c r="AD275">
        <v>0</v>
      </c>
      <c r="AE275">
        <v>0</v>
      </c>
      <c r="AF275" t="e">
        <v>#N/A</v>
      </c>
      <c r="AG275">
        <v>1</v>
      </c>
      <c r="AI275" t="e">
        <v>#N/A</v>
      </c>
      <c r="AJ275">
        <v>5</v>
      </c>
      <c r="AK275">
        <v>0.1</v>
      </c>
      <c r="AL275">
        <v>0</v>
      </c>
      <c r="AM275">
        <v>0</v>
      </c>
      <c r="AN275">
        <v>0</v>
      </c>
      <c r="AO275">
        <v>0</v>
      </c>
      <c r="AP275">
        <v>0</v>
      </c>
    </row>
    <row r="276" spans="1:42" ht="12.75">
      <c r="A276">
        <v>1993</v>
      </c>
      <c r="B276" s="2">
        <v>34244</v>
      </c>
      <c r="C276">
        <v>10</v>
      </c>
      <c r="D276">
        <v>124</v>
      </c>
      <c r="E276">
        <v>275</v>
      </c>
      <c r="F276">
        <v>0</v>
      </c>
      <c r="G276">
        <v>-3.1</v>
      </c>
      <c r="H276">
        <v>-3</v>
      </c>
      <c r="I276">
        <v>0.9</v>
      </c>
      <c r="J276">
        <v>1452</v>
      </c>
      <c r="K276">
        <v>-0.1</v>
      </c>
      <c r="L276">
        <v>1457</v>
      </c>
      <c r="M276">
        <v>-7.4</v>
      </c>
      <c r="N276">
        <v>2232</v>
      </c>
      <c r="O276">
        <v>-6.8</v>
      </c>
      <c r="P276">
        <v>2222</v>
      </c>
      <c r="Q276">
        <v>7.27</v>
      </c>
      <c r="R276">
        <v>1023</v>
      </c>
      <c r="S276">
        <v>8.73</v>
      </c>
      <c r="T276">
        <v>1049</v>
      </c>
      <c r="U276">
        <v>3.4</v>
      </c>
      <c r="V276">
        <v>5.52</v>
      </c>
      <c r="W276">
        <v>2.91</v>
      </c>
      <c r="X276" t="e">
        <v>#N/A</v>
      </c>
      <c r="Y276" t="e">
        <v>#N/A</v>
      </c>
      <c r="Z276">
        <v>-1</v>
      </c>
      <c r="AA276" s="95" t="e">
        <v>#N/A</v>
      </c>
      <c r="AB276" s="95" t="e">
        <v>#N/A</v>
      </c>
      <c r="AC276">
        <v>0</v>
      </c>
      <c r="AD276">
        <v>0</v>
      </c>
      <c r="AE276">
        <v>0</v>
      </c>
      <c r="AF276" t="e">
        <v>#N/A</v>
      </c>
      <c r="AG276">
        <v>1</v>
      </c>
      <c r="AI276" t="e">
        <v>#N/A</v>
      </c>
      <c r="AJ276">
        <v>6</v>
      </c>
      <c r="AK276">
        <v>-3.3</v>
      </c>
      <c r="AL276">
        <v>-3.4</v>
      </c>
      <c r="AM276">
        <v>-1</v>
      </c>
      <c r="AN276">
        <v>0</v>
      </c>
      <c r="AO276">
        <v>0</v>
      </c>
      <c r="AP276">
        <v>0</v>
      </c>
    </row>
    <row r="277" spans="1:42" ht="12.75">
      <c r="A277">
        <v>1993</v>
      </c>
      <c r="B277" s="2">
        <v>34245</v>
      </c>
      <c r="C277">
        <v>10</v>
      </c>
      <c r="D277">
        <v>124</v>
      </c>
      <c r="E277">
        <v>276</v>
      </c>
      <c r="F277">
        <v>0</v>
      </c>
      <c r="G277">
        <v>-5.9</v>
      </c>
      <c r="H277">
        <v>-6</v>
      </c>
      <c r="I277">
        <v>-3.1</v>
      </c>
      <c r="J277" s="97">
        <v>308</v>
      </c>
      <c r="K277">
        <v>-3.1</v>
      </c>
      <c r="L277" s="97">
        <v>308</v>
      </c>
      <c r="M277">
        <v>-10</v>
      </c>
      <c r="N277">
        <v>2008</v>
      </c>
      <c r="O277">
        <v>-9.8</v>
      </c>
      <c r="P277">
        <v>2033</v>
      </c>
      <c r="Q277">
        <v>5.208</v>
      </c>
      <c r="R277" s="97">
        <v>827</v>
      </c>
      <c r="S277">
        <v>6.379</v>
      </c>
      <c r="T277" s="97">
        <v>837</v>
      </c>
      <c r="U277">
        <v>2.34</v>
      </c>
      <c r="V277">
        <v>2.97</v>
      </c>
      <c r="W277">
        <v>3.65</v>
      </c>
      <c r="X277" t="e">
        <v>#N/A</v>
      </c>
      <c r="Y277" t="e">
        <v>#N/A</v>
      </c>
      <c r="Z277">
        <v>-1</v>
      </c>
      <c r="AA277" s="95" t="e">
        <v>#N/A</v>
      </c>
      <c r="AB277" s="95" t="e">
        <v>#N/A</v>
      </c>
      <c r="AC277">
        <v>0</v>
      </c>
      <c r="AD277">
        <v>0</v>
      </c>
      <c r="AE277">
        <v>0</v>
      </c>
      <c r="AF277" t="e">
        <v>#N/A</v>
      </c>
      <c r="AG277">
        <v>1</v>
      </c>
      <c r="AI277" t="e">
        <v>#N/A</v>
      </c>
      <c r="AJ277">
        <v>4</v>
      </c>
      <c r="AK277">
        <v>-5.6</v>
      </c>
      <c r="AL277">
        <v>-5.7</v>
      </c>
      <c r="AM277">
        <v>-1</v>
      </c>
      <c r="AN277">
        <v>0</v>
      </c>
      <c r="AO277">
        <v>0</v>
      </c>
      <c r="AP277">
        <v>0</v>
      </c>
    </row>
    <row r="278" spans="1:42" ht="12.75">
      <c r="A278">
        <v>1993</v>
      </c>
      <c r="B278" s="2">
        <v>34246</v>
      </c>
      <c r="C278">
        <v>10</v>
      </c>
      <c r="D278">
        <v>124</v>
      </c>
      <c r="E278">
        <v>277</v>
      </c>
      <c r="F278">
        <v>0</v>
      </c>
      <c r="G278">
        <v>-13.2</v>
      </c>
      <c r="H278">
        <v>-12.8</v>
      </c>
      <c r="I278">
        <v>-7.2</v>
      </c>
      <c r="J278">
        <v>1053</v>
      </c>
      <c r="K278">
        <v>-7.7</v>
      </c>
      <c r="L278">
        <v>1053</v>
      </c>
      <c r="M278">
        <v>-21.7</v>
      </c>
      <c r="N278">
        <v>1946</v>
      </c>
      <c r="O278">
        <v>-21.2</v>
      </c>
      <c r="P278">
        <v>1942</v>
      </c>
      <c r="Q278">
        <v>4.198</v>
      </c>
      <c r="R278">
        <v>1849</v>
      </c>
      <c r="S278">
        <v>4.769</v>
      </c>
      <c r="T278">
        <v>1936</v>
      </c>
      <c r="U278">
        <v>2.07</v>
      </c>
      <c r="V278">
        <v>2.41</v>
      </c>
      <c r="W278">
        <v>2.03</v>
      </c>
      <c r="X278" t="e">
        <v>#N/A</v>
      </c>
      <c r="Y278" t="e">
        <v>#N/A</v>
      </c>
      <c r="Z278">
        <v>0</v>
      </c>
      <c r="AA278" s="95" t="e">
        <v>#N/A</v>
      </c>
      <c r="AB278" s="95" t="e">
        <v>#N/A</v>
      </c>
      <c r="AC278">
        <v>0</v>
      </c>
      <c r="AD278">
        <v>0</v>
      </c>
      <c r="AE278">
        <v>0</v>
      </c>
      <c r="AF278" t="e">
        <v>#N/A</v>
      </c>
      <c r="AG278">
        <v>1</v>
      </c>
      <c r="AI278" t="e">
        <v>#N/A</v>
      </c>
      <c r="AJ278">
        <v>4</v>
      </c>
      <c r="AK278">
        <v>-12.5</v>
      </c>
      <c r="AL278">
        <v>-12.1</v>
      </c>
      <c r="AM278">
        <v>0</v>
      </c>
      <c r="AN278">
        <v>0</v>
      </c>
      <c r="AO278">
        <v>0</v>
      </c>
      <c r="AP278">
        <v>0</v>
      </c>
    </row>
    <row r="279" spans="1:42" ht="12.75">
      <c r="A279">
        <v>1993</v>
      </c>
      <c r="B279" s="2">
        <v>34247</v>
      </c>
      <c r="C279">
        <v>10</v>
      </c>
      <c r="D279">
        <v>124</v>
      </c>
      <c r="E279">
        <v>278</v>
      </c>
      <c r="F279">
        <v>0</v>
      </c>
      <c r="G279">
        <v>-5.9</v>
      </c>
      <c r="H279">
        <v>-5.2</v>
      </c>
      <c r="I279">
        <v>0.5</v>
      </c>
      <c r="J279">
        <v>1316</v>
      </c>
      <c r="K279">
        <v>0.4</v>
      </c>
      <c r="L279">
        <v>1311</v>
      </c>
      <c r="M279">
        <v>-17.9</v>
      </c>
      <c r="N279" s="97">
        <v>35</v>
      </c>
      <c r="O279">
        <v>-16.6</v>
      </c>
      <c r="P279" s="97">
        <v>33</v>
      </c>
      <c r="Q279">
        <v>7.55</v>
      </c>
      <c r="R279">
        <v>1006</v>
      </c>
      <c r="S279">
        <v>10.38</v>
      </c>
      <c r="T279" s="97">
        <v>958</v>
      </c>
      <c r="U279">
        <v>2.7</v>
      </c>
      <c r="V279">
        <v>3.63</v>
      </c>
      <c r="W279">
        <v>2.03</v>
      </c>
      <c r="X279" t="e">
        <v>#N/A</v>
      </c>
      <c r="Y279" t="e">
        <v>#N/A</v>
      </c>
      <c r="Z279">
        <v>-1</v>
      </c>
      <c r="AA279" s="95" t="e">
        <v>#N/A</v>
      </c>
      <c r="AB279" s="95" t="e">
        <v>#N/A</v>
      </c>
      <c r="AC279">
        <v>0</v>
      </c>
      <c r="AD279">
        <v>0</v>
      </c>
      <c r="AE279">
        <v>0</v>
      </c>
      <c r="AF279" t="e">
        <v>#N/A</v>
      </c>
      <c r="AG279">
        <v>1</v>
      </c>
      <c r="AI279" t="e">
        <v>#N/A</v>
      </c>
      <c r="AJ279">
        <v>5</v>
      </c>
      <c r="AK279">
        <v>-4.8</v>
      </c>
      <c r="AL279">
        <v>-4.9</v>
      </c>
      <c r="AM279">
        <v>-1</v>
      </c>
      <c r="AN279">
        <v>0</v>
      </c>
      <c r="AO279">
        <v>0</v>
      </c>
      <c r="AP279">
        <v>0</v>
      </c>
    </row>
    <row r="280" spans="1:42" ht="12.75">
      <c r="A280">
        <v>1993</v>
      </c>
      <c r="B280" s="2">
        <v>34248</v>
      </c>
      <c r="C280">
        <v>10</v>
      </c>
      <c r="D280">
        <v>124</v>
      </c>
      <c r="E280">
        <v>279</v>
      </c>
      <c r="F280">
        <v>0.25</v>
      </c>
      <c r="G280">
        <v>2.1</v>
      </c>
      <c r="H280">
        <v>2.6</v>
      </c>
      <c r="I280">
        <v>7</v>
      </c>
      <c r="J280">
        <v>2342</v>
      </c>
      <c r="K280">
        <v>7.7</v>
      </c>
      <c r="L280">
        <v>2341</v>
      </c>
      <c r="M280">
        <v>-10</v>
      </c>
      <c r="N280" s="97">
        <v>24</v>
      </c>
      <c r="O280">
        <v>-9</v>
      </c>
      <c r="P280" s="97">
        <v>32</v>
      </c>
      <c r="Q280">
        <v>10.24</v>
      </c>
      <c r="R280">
        <v>1256</v>
      </c>
      <c r="S280">
        <v>11.79</v>
      </c>
      <c r="T280">
        <v>1256</v>
      </c>
      <c r="U280">
        <v>4.21</v>
      </c>
      <c r="V280">
        <v>5.91</v>
      </c>
      <c r="W280">
        <v>4.6</v>
      </c>
      <c r="X280" t="e">
        <v>#N/A</v>
      </c>
      <c r="Y280" t="e">
        <v>#N/A</v>
      </c>
      <c r="Z280">
        <v>0</v>
      </c>
      <c r="AA280" s="95" t="e">
        <v>#N/A</v>
      </c>
      <c r="AB280" s="95" t="e">
        <v>#N/A</v>
      </c>
      <c r="AC280">
        <v>0</v>
      </c>
      <c r="AD280">
        <v>0</v>
      </c>
      <c r="AE280">
        <v>0</v>
      </c>
      <c r="AF280" t="e">
        <v>#N/A</v>
      </c>
      <c r="AG280">
        <v>1</v>
      </c>
      <c r="AI280" t="e">
        <v>#N/A</v>
      </c>
      <c r="AJ280">
        <v>3</v>
      </c>
      <c r="AK280">
        <v>2.8</v>
      </c>
      <c r="AL280">
        <v>2.7</v>
      </c>
      <c r="AM280">
        <v>0</v>
      </c>
      <c r="AN280">
        <v>0</v>
      </c>
      <c r="AO280">
        <v>0</v>
      </c>
      <c r="AP280">
        <v>0</v>
      </c>
    </row>
    <row r="281" spans="1:42" ht="12.75">
      <c r="A281">
        <v>1993</v>
      </c>
      <c r="B281" s="2">
        <v>34249</v>
      </c>
      <c r="C281">
        <v>10</v>
      </c>
      <c r="D281">
        <v>124</v>
      </c>
      <c r="E281">
        <v>280</v>
      </c>
      <c r="F281">
        <v>0</v>
      </c>
      <c r="G281">
        <v>5.2</v>
      </c>
      <c r="H281">
        <v>5.4</v>
      </c>
      <c r="I281">
        <v>8.3</v>
      </c>
      <c r="J281">
        <v>1418</v>
      </c>
      <c r="K281">
        <v>8.1</v>
      </c>
      <c r="L281">
        <v>1408</v>
      </c>
      <c r="M281">
        <v>3.5</v>
      </c>
      <c r="N281" s="97">
        <v>0</v>
      </c>
      <c r="O281">
        <v>3.7</v>
      </c>
      <c r="P281" s="97">
        <v>0</v>
      </c>
      <c r="Q281">
        <v>9.85</v>
      </c>
      <c r="R281" s="97">
        <v>348</v>
      </c>
      <c r="S281">
        <v>13.61</v>
      </c>
      <c r="T281" s="97">
        <v>504</v>
      </c>
      <c r="U281">
        <v>4.43</v>
      </c>
      <c r="V281">
        <v>6.47</v>
      </c>
      <c r="W281">
        <v>5.8</v>
      </c>
      <c r="X281" t="e">
        <v>#N/A</v>
      </c>
      <c r="Y281" t="e">
        <v>#N/A</v>
      </c>
      <c r="Z281">
        <v>0</v>
      </c>
      <c r="AA281" s="95" t="e">
        <v>#N/A</v>
      </c>
      <c r="AB281" s="95" t="e">
        <v>#N/A</v>
      </c>
      <c r="AC281">
        <v>0</v>
      </c>
      <c r="AD281">
        <v>0</v>
      </c>
      <c r="AE281">
        <v>0</v>
      </c>
      <c r="AF281" t="e">
        <v>#N/A</v>
      </c>
      <c r="AG281">
        <v>1</v>
      </c>
      <c r="AI281" t="e">
        <v>#N/A</v>
      </c>
      <c r="AJ281">
        <v>3</v>
      </c>
      <c r="AK281">
        <v>5.1</v>
      </c>
      <c r="AL281">
        <v>5</v>
      </c>
      <c r="AM281">
        <v>0</v>
      </c>
      <c r="AN281">
        <v>0</v>
      </c>
      <c r="AO281">
        <v>0</v>
      </c>
      <c r="AP281">
        <v>0</v>
      </c>
    </row>
    <row r="282" spans="1:42" ht="12.75">
      <c r="A282">
        <v>1993</v>
      </c>
      <c r="B282" s="2">
        <v>34250</v>
      </c>
      <c r="C282">
        <v>10</v>
      </c>
      <c r="D282">
        <v>124</v>
      </c>
      <c r="E282">
        <v>281</v>
      </c>
      <c r="F282">
        <v>0</v>
      </c>
      <c r="G282">
        <v>-0.1</v>
      </c>
      <c r="H282">
        <v>-0.3</v>
      </c>
      <c r="I282">
        <v>3.4</v>
      </c>
      <c r="J282" s="97">
        <v>1</v>
      </c>
      <c r="K282">
        <v>3.6</v>
      </c>
      <c r="L282" s="97">
        <v>1</v>
      </c>
      <c r="M282">
        <v>-4.4</v>
      </c>
      <c r="N282">
        <v>2329</v>
      </c>
      <c r="O282">
        <v>-4.4</v>
      </c>
      <c r="P282">
        <v>2247</v>
      </c>
      <c r="Q282">
        <v>5.208</v>
      </c>
      <c r="R282">
        <v>1350</v>
      </c>
      <c r="S282">
        <v>6.166</v>
      </c>
      <c r="T282">
        <v>1811</v>
      </c>
      <c r="U282">
        <v>2.1</v>
      </c>
      <c r="V282">
        <v>2.69</v>
      </c>
      <c r="W282">
        <v>5.92</v>
      </c>
      <c r="X282" t="e">
        <v>#N/A</v>
      </c>
      <c r="Y282" t="e">
        <v>#N/A</v>
      </c>
      <c r="Z282">
        <v>0</v>
      </c>
      <c r="AA282" s="95" t="e">
        <v>#N/A</v>
      </c>
      <c r="AB282" s="95" t="e">
        <v>#N/A</v>
      </c>
      <c r="AC282">
        <v>0</v>
      </c>
      <c r="AD282">
        <v>0</v>
      </c>
      <c r="AE282">
        <v>0</v>
      </c>
      <c r="AF282" t="e">
        <v>#N/A</v>
      </c>
      <c r="AG282">
        <v>1</v>
      </c>
      <c r="AI282" t="e">
        <v>#N/A</v>
      </c>
      <c r="AJ282">
        <v>1</v>
      </c>
      <c r="AK282">
        <v>0</v>
      </c>
      <c r="AL282">
        <v>-0.1</v>
      </c>
      <c r="AM282">
        <v>0</v>
      </c>
      <c r="AN282">
        <v>0</v>
      </c>
      <c r="AO282">
        <v>0</v>
      </c>
      <c r="AP282">
        <v>0</v>
      </c>
    </row>
    <row r="283" spans="1:42" ht="12.75">
      <c r="A283">
        <v>1993</v>
      </c>
      <c r="B283" s="2">
        <v>34251</v>
      </c>
      <c r="C283">
        <v>10</v>
      </c>
      <c r="D283">
        <v>124</v>
      </c>
      <c r="E283">
        <v>282</v>
      </c>
      <c r="F283">
        <v>0.25</v>
      </c>
      <c r="G283">
        <v>3</v>
      </c>
      <c r="H283">
        <v>3.2</v>
      </c>
      <c r="I283">
        <v>8.1</v>
      </c>
      <c r="J283">
        <v>1418</v>
      </c>
      <c r="K283">
        <v>7.6</v>
      </c>
      <c r="L283">
        <v>1417</v>
      </c>
      <c r="M283">
        <v>-4.7</v>
      </c>
      <c r="N283" s="97">
        <v>242</v>
      </c>
      <c r="O283">
        <v>-4.6</v>
      </c>
      <c r="P283" s="97">
        <v>240</v>
      </c>
      <c r="Q283">
        <v>6.791</v>
      </c>
      <c r="R283">
        <v>1647</v>
      </c>
      <c r="S283">
        <v>8.72</v>
      </c>
      <c r="T283">
        <v>1559</v>
      </c>
      <c r="U283">
        <v>2.76</v>
      </c>
      <c r="V283">
        <v>3.84</v>
      </c>
      <c r="W283">
        <v>6.14</v>
      </c>
      <c r="X283" t="e">
        <v>#N/A</v>
      </c>
      <c r="Y283" t="e">
        <v>#N/A</v>
      </c>
      <c r="Z283">
        <v>0</v>
      </c>
      <c r="AA283" s="95" t="e">
        <v>#N/A</v>
      </c>
      <c r="AB283" s="95" t="e">
        <v>#N/A</v>
      </c>
      <c r="AC283">
        <v>0</v>
      </c>
      <c r="AD283">
        <v>0</v>
      </c>
      <c r="AE283">
        <v>0</v>
      </c>
      <c r="AF283" t="e">
        <v>#N/A</v>
      </c>
      <c r="AG283">
        <v>1</v>
      </c>
      <c r="AI283" t="e">
        <v>#N/A</v>
      </c>
      <c r="AJ283">
        <v>2</v>
      </c>
      <c r="AK283">
        <v>3</v>
      </c>
      <c r="AL283">
        <v>2.9</v>
      </c>
      <c r="AM283">
        <v>0</v>
      </c>
      <c r="AN283">
        <v>0</v>
      </c>
      <c r="AO283">
        <v>0</v>
      </c>
      <c r="AP283">
        <v>0</v>
      </c>
    </row>
    <row r="284" spans="1:42" ht="12.75">
      <c r="A284">
        <v>1993</v>
      </c>
      <c r="B284" s="2">
        <v>34252</v>
      </c>
      <c r="C284">
        <v>10</v>
      </c>
      <c r="D284">
        <v>124</v>
      </c>
      <c r="E284">
        <v>283</v>
      </c>
      <c r="F284">
        <v>0</v>
      </c>
      <c r="G284">
        <v>3.5</v>
      </c>
      <c r="H284">
        <v>3.6</v>
      </c>
      <c r="I284">
        <v>7</v>
      </c>
      <c r="J284" s="97">
        <v>746</v>
      </c>
      <c r="K284">
        <v>7.4</v>
      </c>
      <c r="L284" s="97">
        <v>745</v>
      </c>
      <c r="M284">
        <v>-0.6</v>
      </c>
      <c r="N284">
        <v>2151</v>
      </c>
      <c r="O284">
        <v>-0.5</v>
      </c>
      <c r="P284">
        <v>2151</v>
      </c>
      <c r="Q284">
        <v>8.56</v>
      </c>
      <c r="R284">
        <v>1400</v>
      </c>
      <c r="S284">
        <v>11.69</v>
      </c>
      <c r="T284">
        <v>1400</v>
      </c>
      <c r="U284">
        <v>4.37</v>
      </c>
      <c r="V284">
        <v>6.84</v>
      </c>
      <c r="W284">
        <v>5.01</v>
      </c>
      <c r="X284" t="e">
        <v>#N/A</v>
      </c>
      <c r="Y284" t="e">
        <v>#N/A</v>
      </c>
      <c r="Z284">
        <v>0</v>
      </c>
      <c r="AA284" s="95" t="e">
        <v>#N/A</v>
      </c>
      <c r="AB284" s="95" t="e">
        <v>#N/A</v>
      </c>
      <c r="AC284">
        <v>0</v>
      </c>
      <c r="AD284">
        <v>0</v>
      </c>
      <c r="AE284">
        <v>0</v>
      </c>
      <c r="AF284" t="e">
        <v>#N/A</v>
      </c>
      <c r="AG284">
        <v>1</v>
      </c>
      <c r="AI284" t="e">
        <v>#N/A</v>
      </c>
      <c r="AJ284">
        <v>4</v>
      </c>
      <c r="AK284">
        <v>3.2</v>
      </c>
      <c r="AL284">
        <v>3.1</v>
      </c>
      <c r="AM284">
        <v>0</v>
      </c>
      <c r="AN284">
        <v>0</v>
      </c>
      <c r="AO284">
        <v>0</v>
      </c>
      <c r="AP284">
        <v>0</v>
      </c>
    </row>
    <row r="285" spans="1:42" ht="12.75">
      <c r="A285">
        <v>1993</v>
      </c>
      <c r="B285" s="2">
        <v>34253</v>
      </c>
      <c r="C285">
        <v>10</v>
      </c>
      <c r="D285">
        <v>124</v>
      </c>
      <c r="E285">
        <v>284</v>
      </c>
      <c r="F285">
        <v>0</v>
      </c>
      <c r="G285">
        <v>-2.8</v>
      </c>
      <c r="H285">
        <v>-3</v>
      </c>
      <c r="I285">
        <v>0.5</v>
      </c>
      <c r="J285" s="97">
        <v>56</v>
      </c>
      <c r="K285">
        <v>0.5</v>
      </c>
      <c r="L285" s="97">
        <v>132</v>
      </c>
      <c r="M285">
        <v>-5.8</v>
      </c>
      <c r="N285">
        <v>2203</v>
      </c>
      <c r="O285">
        <v>-5.7</v>
      </c>
      <c r="P285">
        <v>2159</v>
      </c>
      <c r="Q285">
        <v>8.29</v>
      </c>
      <c r="R285" s="97">
        <v>138</v>
      </c>
      <c r="S285">
        <v>11.13</v>
      </c>
      <c r="T285" s="97">
        <v>138</v>
      </c>
      <c r="U285">
        <v>3.01</v>
      </c>
      <c r="V285">
        <v>4.09</v>
      </c>
      <c r="W285">
        <v>3.93</v>
      </c>
      <c r="X285" t="e">
        <v>#N/A</v>
      </c>
      <c r="Y285" t="e">
        <v>#N/A</v>
      </c>
      <c r="Z285">
        <v>0</v>
      </c>
      <c r="AA285" s="95" t="e">
        <v>#N/A</v>
      </c>
      <c r="AB285" s="95" t="e">
        <v>#N/A</v>
      </c>
      <c r="AC285">
        <v>0</v>
      </c>
      <c r="AD285">
        <v>0</v>
      </c>
      <c r="AE285">
        <v>0</v>
      </c>
      <c r="AF285" t="e">
        <v>#N/A</v>
      </c>
      <c r="AG285">
        <v>1</v>
      </c>
      <c r="AI285" t="e">
        <v>#N/A</v>
      </c>
      <c r="AJ285">
        <v>2</v>
      </c>
      <c r="AK285">
        <v>-3.1</v>
      </c>
      <c r="AL285">
        <v>-3.2</v>
      </c>
      <c r="AM285">
        <v>-1</v>
      </c>
      <c r="AN285">
        <v>0</v>
      </c>
      <c r="AO285">
        <v>0</v>
      </c>
      <c r="AP285">
        <v>0</v>
      </c>
    </row>
    <row r="286" spans="1:42" ht="12.75">
      <c r="A286">
        <v>1993</v>
      </c>
      <c r="B286" s="2">
        <v>34254</v>
      </c>
      <c r="C286">
        <v>10</v>
      </c>
      <c r="D286">
        <v>124</v>
      </c>
      <c r="E286">
        <v>285</v>
      </c>
      <c r="F286">
        <v>0</v>
      </c>
      <c r="G286">
        <v>-8.4</v>
      </c>
      <c r="H286">
        <v>-8.7</v>
      </c>
      <c r="I286">
        <v>-5.1</v>
      </c>
      <c r="J286" s="97">
        <v>27</v>
      </c>
      <c r="K286">
        <v>-5.5</v>
      </c>
      <c r="L286" s="97">
        <v>26</v>
      </c>
      <c r="M286">
        <v>-16.3</v>
      </c>
      <c r="N286">
        <v>2312</v>
      </c>
      <c r="O286">
        <v>-16.1</v>
      </c>
      <c r="P286">
        <v>2306</v>
      </c>
      <c r="Q286">
        <v>2.868</v>
      </c>
      <c r="R286" s="97">
        <v>117</v>
      </c>
      <c r="S286">
        <v>3.306</v>
      </c>
      <c r="T286" s="97">
        <v>110</v>
      </c>
      <c r="U286">
        <v>1.59</v>
      </c>
      <c r="V286">
        <v>0.97</v>
      </c>
      <c r="W286">
        <v>3.14</v>
      </c>
      <c r="X286" t="e">
        <v>#N/A</v>
      </c>
      <c r="Y286" t="e">
        <v>#N/A</v>
      </c>
      <c r="Z286">
        <v>0</v>
      </c>
      <c r="AA286" s="95" t="e">
        <v>#N/A</v>
      </c>
      <c r="AB286" s="95" t="e">
        <v>#N/A</v>
      </c>
      <c r="AC286">
        <v>0</v>
      </c>
      <c r="AD286">
        <v>0</v>
      </c>
      <c r="AE286">
        <v>0</v>
      </c>
      <c r="AF286" t="e">
        <v>#N/A</v>
      </c>
      <c r="AG286">
        <v>1</v>
      </c>
      <c r="AI286" t="e">
        <v>#N/A</v>
      </c>
      <c r="AJ286">
        <v>2</v>
      </c>
      <c r="AK286">
        <v>-10</v>
      </c>
      <c r="AL286">
        <v>-9.5</v>
      </c>
      <c r="AM286">
        <v>-1</v>
      </c>
      <c r="AN286">
        <v>0</v>
      </c>
      <c r="AO286">
        <v>0</v>
      </c>
      <c r="AP286">
        <v>0</v>
      </c>
    </row>
    <row r="287" spans="1:42" ht="12.75">
      <c r="A287">
        <v>1993</v>
      </c>
      <c r="B287" s="2">
        <v>34255</v>
      </c>
      <c r="C287">
        <v>10</v>
      </c>
      <c r="D287">
        <v>124</v>
      </c>
      <c r="E287">
        <v>286</v>
      </c>
      <c r="F287">
        <v>0.51</v>
      </c>
      <c r="G287">
        <v>-4.6</v>
      </c>
      <c r="H287">
        <v>-4.5</v>
      </c>
      <c r="I287">
        <v>1.9</v>
      </c>
      <c r="J287">
        <v>1410</v>
      </c>
      <c r="K287">
        <v>2.2</v>
      </c>
      <c r="L287">
        <v>1853</v>
      </c>
      <c r="M287">
        <v>-15.8</v>
      </c>
      <c r="N287" s="97">
        <v>1</v>
      </c>
      <c r="O287">
        <v>-15.5</v>
      </c>
      <c r="P287" s="97">
        <v>1</v>
      </c>
      <c r="Q287">
        <v>4.836</v>
      </c>
      <c r="R287">
        <v>1853</v>
      </c>
      <c r="S287">
        <v>7.82</v>
      </c>
      <c r="T287">
        <v>1815</v>
      </c>
      <c r="U287">
        <v>1.88</v>
      </c>
      <c r="V287">
        <v>2.25</v>
      </c>
      <c r="W287">
        <v>3.67</v>
      </c>
      <c r="X287" t="e">
        <v>#N/A</v>
      </c>
      <c r="Y287" t="e">
        <v>#N/A</v>
      </c>
      <c r="Z287">
        <v>-1</v>
      </c>
      <c r="AA287" s="95" t="e">
        <v>#N/A</v>
      </c>
      <c r="AB287" s="95" t="e">
        <v>#N/A</v>
      </c>
      <c r="AC287">
        <v>0</v>
      </c>
      <c r="AD287">
        <v>0</v>
      </c>
      <c r="AE287">
        <v>0</v>
      </c>
      <c r="AF287" t="e">
        <v>#N/A</v>
      </c>
      <c r="AG287">
        <v>1</v>
      </c>
      <c r="AI287" t="e">
        <v>#N/A</v>
      </c>
      <c r="AJ287">
        <v>3</v>
      </c>
      <c r="AK287">
        <v>-3</v>
      </c>
      <c r="AL287">
        <v>-3</v>
      </c>
      <c r="AM287">
        <v>-1</v>
      </c>
      <c r="AN287">
        <v>0</v>
      </c>
      <c r="AO287">
        <v>0</v>
      </c>
      <c r="AP287">
        <v>0</v>
      </c>
    </row>
    <row r="288" spans="1:42" ht="12.75">
      <c r="A288">
        <v>1993</v>
      </c>
      <c r="B288" s="2">
        <v>34256</v>
      </c>
      <c r="C288">
        <v>10</v>
      </c>
      <c r="D288">
        <v>124</v>
      </c>
      <c r="E288">
        <v>287</v>
      </c>
      <c r="F288">
        <v>0.51</v>
      </c>
      <c r="G288">
        <v>1.7</v>
      </c>
      <c r="H288">
        <v>1.8</v>
      </c>
      <c r="I288">
        <v>4</v>
      </c>
      <c r="J288">
        <v>1441</v>
      </c>
      <c r="K288">
        <v>4</v>
      </c>
      <c r="L288">
        <v>1452</v>
      </c>
      <c r="M288">
        <v>-0.1</v>
      </c>
      <c r="N288" s="97">
        <v>448</v>
      </c>
      <c r="O288">
        <v>0.1</v>
      </c>
      <c r="P288" s="97">
        <v>240</v>
      </c>
      <c r="Q288">
        <v>5.408</v>
      </c>
      <c r="R288">
        <v>1508</v>
      </c>
      <c r="S288">
        <v>6.897</v>
      </c>
      <c r="T288">
        <v>1508</v>
      </c>
      <c r="U288">
        <v>2.54</v>
      </c>
      <c r="V288">
        <v>3.74</v>
      </c>
      <c r="W288">
        <v>5.34</v>
      </c>
      <c r="X288" t="e">
        <v>#N/A</v>
      </c>
      <c r="Y288" t="e">
        <v>#N/A</v>
      </c>
      <c r="Z288">
        <v>0</v>
      </c>
      <c r="AA288" s="95" t="e">
        <v>#N/A</v>
      </c>
      <c r="AB288" s="95" t="e">
        <v>#N/A</v>
      </c>
      <c r="AC288">
        <v>0</v>
      </c>
      <c r="AD288">
        <v>0</v>
      </c>
      <c r="AE288">
        <v>0</v>
      </c>
      <c r="AF288" t="e">
        <v>#N/A</v>
      </c>
      <c r="AG288">
        <v>1</v>
      </c>
      <c r="AI288" t="e">
        <v>#N/A</v>
      </c>
      <c r="AJ288">
        <v>2</v>
      </c>
      <c r="AK288">
        <v>2.1</v>
      </c>
      <c r="AL288">
        <v>2.1</v>
      </c>
      <c r="AM288">
        <v>0</v>
      </c>
      <c r="AN288">
        <v>0</v>
      </c>
      <c r="AO288">
        <v>0</v>
      </c>
      <c r="AP288">
        <v>0</v>
      </c>
    </row>
    <row r="289" spans="1:42" ht="12.75">
      <c r="A289">
        <v>1993</v>
      </c>
      <c r="B289" s="2">
        <v>34257</v>
      </c>
      <c r="C289">
        <v>10</v>
      </c>
      <c r="D289">
        <v>124</v>
      </c>
      <c r="E289">
        <v>288</v>
      </c>
      <c r="F289" t="e">
        <v>#N/A</v>
      </c>
      <c r="G289">
        <v>-0.2</v>
      </c>
      <c r="H289">
        <v>-0.2</v>
      </c>
      <c r="I289">
        <v>3.3</v>
      </c>
      <c r="J289">
        <v>1400</v>
      </c>
      <c r="K289">
        <v>3</v>
      </c>
      <c r="L289">
        <v>1410</v>
      </c>
      <c r="M289">
        <v>-4.9</v>
      </c>
      <c r="N289">
        <v>2358</v>
      </c>
      <c r="O289">
        <v>-4.6</v>
      </c>
      <c r="P289">
        <v>2359</v>
      </c>
      <c r="Q289">
        <v>4.543</v>
      </c>
      <c r="R289">
        <v>1424</v>
      </c>
      <c r="S289">
        <v>6.498</v>
      </c>
      <c r="T289">
        <v>1925</v>
      </c>
      <c r="U289">
        <v>2.15</v>
      </c>
      <c r="V289">
        <v>3.1</v>
      </c>
      <c r="W289">
        <v>4.54</v>
      </c>
      <c r="X289" t="e">
        <v>#N/A</v>
      </c>
      <c r="Y289" t="e">
        <v>#N/A</v>
      </c>
      <c r="Z289">
        <v>0</v>
      </c>
      <c r="AA289" s="95" t="e">
        <v>#N/A</v>
      </c>
      <c r="AB289" s="95" t="e">
        <v>#N/A</v>
      </c>
      <c r="AC289">
        <v>0</v>
      </c>
      <c r="AD289">
        <v>0</v>
      </c>
      <c r="AE289">
        <v>0</v>
      </c>
      <c r="AF289" t="e">
        <v>#N/A</v>
      </c>
      <c r="AG289">
        <v>1</v>
      </c>
      <c r="AI289" t="e">
        <v>#N/A</v>
      </c>
      <c r="AJ289">
        <v>2</v>
      </c>
      <c r="AK289">
        <v>0.1</v>
      </c>
      <c r="AL289">
        <v>0</v>
      </c>
      <c r="AM289">
        <v>0</v>
      </c>
      <c r="AN289">
        <v>0</v>
      </c>
      <c r="AO289">
        <v>0</v>
      </c>
      <c r="AP289">
        <v>0</v>
      </c>
    </row>
    <row r="290" spans="1:42" ht="12.75">
      <c r="A290">
        <v>1993</v>
      </c>
      <c r="B290" s="2">
        <v>34258</v>
      </c>
      <c r="C290">
        <v>10</v>
      </c>
      <c r="D290">
        <v>124</v>
      </c>
      <c r="E290">
        <v>289</v>
      </c>
      <c r="F290" t="e">
        <v>#N/A</v>
      </c>
      <c r="G290">
        <v>-4.5</v>
      </c>
      <c r="H290">
        <v>-4.5</v>
      </c>
      <c r="I290">
        <v>1.2</v>
      </c>
      <c r="J290">
        <v>1339</v>
      </c>
      <c r="K290">
        <v>0.9</v>
      </c>
      <c r="L290">
        <v>1346</v>
      </c>
      <c r="M290">
        <v>-7.8</v>
      </c>
      <c r="N290" s="97">
        <v>549</v>
      </c>
      <c r="O290">
        <v>-7.5</v>
      </c>
      <c r="P290" s="97">
        <v>546</v>
      </c>
      <c r="Q290">
        <v>3.666</v>
      </c>
      <c r="R290" s="97">
        <v>1</v>
      </c>
      <c r="S290">
        <v>4.517</v>
      </c>
      <c r="T290" s="97">
        <v>232</v>
      </c>
      <c r="U290">
        <v>1.73</v>
      </c>
      <c r="V290">
        <v>2.2</v>
      </c>
      <c r="W290">
        <v>3.45</v>
      </c>
      <c r="X290" t="e">
        <v>#N/A</v>
      </c>
      <c r="Y290" t="e">
        <v>#N/A</v>
      </c>
      <c r="Z290">
        <v>-1</v>
      </c>
      <c r="AA290" s="95" t="e">
        <v>#N/A</v>
      </c>
      <c r="AB290" s="95" t="e">
        <v>#N/A</v>
      </c>
      <c r="AC290">
        <v>0</v>
      </c>
      <c r="AD290">
        <v>0</v>
      </c>
      <c r="AE290">
        <v>0</v>
      </c>
      <c r="AF290" t="e">
        <v>#N/A</v>
      </c>
      <c r="AG290">
        <v>1</v>
      </c>
      <c r="AI290" t="e">
        <v>#N/A</v>
      </c>
      <c r="AJ290">
        <v>3</v>
      </c>
      <c r="AK290">
        <v>-3.1</v>
      </c>
      <c r="AL290">
        <v>-3.2</v>
      </c>
      <c r="AM290">
        <v>-1</v>
      </c>
      <c r="AN290">
        <v>0</v>
      </c>
      <c r="AO290">
        <v>0</v>
      </c>
      <c r="AP290">
        <v>0</v>
      </c>
    </row>
    <row r="291" spans="1:42" ht="12.75">
      <c r="A291">
        <v>1993</v>
      </c>
      <c r="B291" s="2">
        <v>34259</v>
      </c>
      <c r="C291">
        <v>10</v>
      </c>
      <c r="D291">
        <v>124</v>
      </c>
      <c r="E291">
        <v>290</v>
      </c>
      <c r="F291" t="e">
        <v>#N/A</v>
      </c>
      <c r="G291">
        <v>-4.5</v>
      </c>
      <c r="H291">
        <v>-4.6</v>
      </c>
      <c r="I291">
        <v>-1.9</v>
      </c>
      <c r="J291">
        <v>1127</v>
      </c>
      <c r="K291">
        <v>-2.5</v>
      </c>
      <c r="L291">
        <v>1125</v>
      </c>
      <c r="M291">
        <v>-6</v>
      </c>
      <c r="N291" s="97">
        <v>229</v>
      </c>
      <c r="O291">
        <v>-5.9</v>
      </c>
      <c r="P291" s="97">
        <v>226</v>
      </c>
      <c r="Q291">
        <v>2.349</v>
      </c>
      <c r="R291">
        <v>1621</v>
      </c>
      <c r="S291">
        <v>3.067</v>
      </c>
      <c r="T291">
        <v>1621</v>
      </c>
      <c r="U291">
        <v>1.15</v>
      </c>
      <c r="V291">
        <v>1.54</v>
      </c>
      <c r="W291">
        <v>4.17</v>
      </c>
      <c r="X291" t="e">
        <v>#N/A</v>
      </c>
      <c r="Y291" t="e">
        <v>#N/A</v>
      </c>
      <c r="Z291">
        <v>-1</v>
      </c>
      <c r="AA291" s="95" t="e">
        <v>#N/A</v>
      </c>
      <c r="AB291" s="95" t="e">
        <v>#N/A</v>
      </c>
      <c r="AC291">
        <v>0</v>
      </c>
      <c r="AD291">
        <v>0</v>
      </c>
      <c r="AE291">
        <v>0</v>
      </c>
      <c r="AF291" t="e">
        <v>#N/A</v>
      </c>
      <c r="AG291">
        <v>1</v>
      </c>
      <c r="AI291" t="e">
        <v>#N/A</v>
      </c>
      <c r="AJ291">
        <v>2</v>
      </c>
      <c r="AK291">
        <v>-3.8</v>
      </c>
      <c r="AL291">
        <v>-3.8</v>
      </c>
      <c r="AM291">
        <v>-1</v>
      </c>
      <c r="AN291">
        <v>0</v>
      </c>
      <c r="AO291">
        <v>0</v>
      </c>
      <c r="AP291">
        <v>0</v>
      </c>
    </row>
    <row r="292" spans="1:42" ht="12.75">
      <c r="A292">
        <v>1993</v>
      </c>
      <c r="B292" s="2">
        <v>34260</v>
      </c>
      <c r="C292">
        <v>10</v>
      </c>
      <c r="D292">
        <v>124</v>
      </c>
      <c r="E292">
        <v>291</v>
      </c>
      <c r="F292" t="e">
        <v>#N/A</v>
      </c>
      <c r="G292">
        <v>-4.3</v>
      </c>
      <c r="H292">
        <v>-4.5</v>
      </c>
      <c r="I292">
        <v>-3.3</v>
      </c>
      <c r="J292">
        <v>1446</v>
      </c>
      <c r="K292">
        <v>-3.6</v>
      </c>
      <c r="L292">
        <v>1459</v>
      </c>
      <c r="M292">
        <v>-5.2</v>
      </c>
      <c r="N292" s="97">
        <v>811</v>
      </c>
      <c r="O292">
        <v>-5.4</v>
      </c>
      <c r="P292" s="97">
        <v>811</v>
      </c>
      <c r="Q292">
        <v>6.379</v>
      </c>
      <c r="R292">
        <v>1519</v>
      </c>
      <c r="S292">
        <v>7.84</v>
      </c>
      <c r="T292">
        <v>1519</v>
      </c>
      <c r="U292">
        <v>2.39</v>
      </c>
      <c r="V292">
        <v>3.22</v>
      </c>
      <c r="W292">
        <v>4.22</v>
      </c>
      <c r="X292" t="e">
        <v>#N/A</v>
      </c>
      <c r="Y292" t="e">
        <v>#N/A</v>
      </c>
      <c r="Z292">
        <v>-1</v>
      </c>
      <c r="AA292" s="95" t="e">
        <v>#N/A</v>
      </c>
      <c r="AB292" s="95" t="e">
        <v>#N/A</v>
      </c>
      <c r="AC292">
        <v>0</v>
      </c>
      <c r="AD292">
        <v>0</v>
      </c>
      <c r="AE292">
        <v>0</v>
      </c>
      <c r="AF292" t="e">
        <v>#N/A</v>
      </c>
      <c r="AG292">
        <v>1</v>
      </c>
      <c r="AI292" t="e">
        <v>#N/A</v>
      </c>
      <c r="AJ292">
        <v>1</v>
      </c>
      <c r="AK292">
        <v>-4.3</v>
      </c>
      <c r="AL292">
        <v>-4.4</v>
      </c>
      <c r="AM292">
        <v>-1</v>
      </c>
      <c r="AN292">
        <v>0</v>
      </c>
      <c r="AO292">
        <v>0</v>
      </c>
      <c r="AP292">
        <v>0</v>
      </c>
    </row>
    <row r="293" spans="1:42" ht="12.75">
      <c r="A293">
        <v>1993</v>
      </c>
      <c r="B293" s="2">
        <v>34261</v>
      </c>
      <c r="C293">
        <v>10</v>
      </c>
      <c r="D293">
        <v>124</v>
      </c>
      <c r="E293">
        <v>292</v>
      </c>
      <c r="F293" t="e">
        <v>#N/A</v>
      </c>
      <c r="G293">
        <v>-7.1</v>
      </c>
      <c r="H293">
        <v>-6.9</v>
      </c>
      <c r="I293">
        <v>-4.1</v>
      </c>
      <c r="J293" s="97">
        <v>545</v>
      </c>
      <c r="K293">
        <v>-3.8</v>
      </c>
      <c r="L293" s="97">
        <v>546</v>
      </c>
      <c r="M293">
        <v>-13.5</v>
      </c>
      <c r="N293">
        <v>2235</v>
      </c>
      <c r="O293">
        <v>-13.3</v>
      </c>
      <c r="P293">
        <v>2234</v>
      </c>
      <c r="Q293">
        <v>4.969</v>
      </c>
      <c r="R293">
        <v>2320</v>
      </c>
      <c r="S293">
        <v>6.951</v>
      </c>
      <c r="T293">
        <v>1116</v>
      </c>
      <c r="U293">
        <v>2.46</v>
      </c>
      <c r="V293">
        <v>3.61</v>
      </c>
      <c r="W293">
        <v>2.69</v>
      </c>
      <c r="X293" t="e">
        <v>#N/A</v>
      </c>
      <c r="Y293" t="e">
        <v>#N/A</v>
      </c>
      <c r="Z293">
        <v>-1</v>
      </c>
      <c r="AA293" s="95" t="e">
        <v>#N/A</v>
      </c>
      <c r="AB293" s="95" t="e">
        <v>#N/A</v>
      </c>
      <c r="AC293">
        <v>0</v>
      </c>
      <c r="AD293">
        <v>0</v>
      </c>
      <c r="AE293">
        <v>0</v>
      </c>
      <c r="AF293" t="e">
        <v>#N/A</v>
      </c>
      <c r="AG293">
        <v>2</v>
      </c>
      <c r="AI293" t="e">
        <v>#N/A</v>
      </c>
      <c r="AJ293">
        <v>3</v>
      </c>
      <c r="AK293">
        <v>-8.1</v>
      </c>
      <c r="AL293">
        <v>-7.4</v>
      </c>
      <c r="AM293">
        <v>-1</v>
      </c>
      <c r="AN293">
        <v>0</v>
      </c>
      <c r="AO293">
        <v>0</v>
      </c>
      <c r="AP293">
        <v>0</v>
      </c>
    </row>
    <row r="294" spans="1:42" ht="12.75">
      <c r="A294">
        <v>1993</v>
      </c>
      <c r="B294" s="2">
        <v>34262</v>
      </c>
      <c r="C294">
        <v>10</v>
      </c>
      <c r="D294">
        <v>124</v>
      </c>
      <c r="E294">
        <v>293</v>
      </c>
      <c r="F294" t="e">
        <v>#N/A</v>
      </c>
      <c r="G294">
        <v>-10.6</v>
      </c>
      <c r="H294">
        <v>-10.4</v>
      </c>
      <c r="I294">
        <v>-6.8</v>
      </c>
      <c r="J294">
        <v>1402</v>
      </c>
      <c r="K294">
        <v>-7.2</v>
      </c>
      <c r="L294">
        <v>1317</v>
      </c>
      <c r="M294">
        <v>-13.2</v>
      </c>
      <c r="N294">
        <v>1750</v>
      </c>
      <c r="O294">
        <v>-12.8</v>
      </c>
      <c r="P294">
        <v>1749</v>
      </c>
      <c r="Q294">
        <v>5.248</v>
      </c>
      <c r="R294" s="97">
        <v>603</v>
      </c>
      <c r="S294">
        <v>6.179</v>
      </c>
      <c r="T294" s="97">
        <v>950</v>
      </c>
      <c r="U294">
        <v>3.3</v>
      </c>
      <c r="V294">
        <v>4.17</v>
      </c>
      <c r="W294">
        <v>1.82</v>
      </c>
      <c r="X294" t="e">
        <v>#N/A</v>
      </c>
      <c r="Y294" t="e">
        <v>#N/A</v>
      </c>
      <c r="Z294">
        <v>-2</v>
      </c>
      <c r="AA294" s="95" t="e">
        <v>#N/A</v>
      </c>
      <c r="AB294" s="95" t="e">
        <v>#N/A</v>
      </c>
      <c r="AC294">
        <v>-1</v>
      </c>
      <c r="AD294">
        <v>0</v>
      </c>
      <c r="AE294">
        <v>0</v>
      </c>
      <c r="AF294" t="e">
        <v>#N/A</v>
      </c>
      <c r="AG294">
        <v>2</v>
      </c>
      <c r="AI294" t="e">
        <v>#N/A</v>
      </c>
      <c r="AJ294">
        <v>3</v>
      </c>
      <c r="AK294">
        <v>-9.6</v>
      </c>
      <c r="AL294">
        <v>-9.1</v>
      </c>
      <c r="AM294">
        <v>-1</v>
      </c>
      <c r="AN294">
        <v>0</v>
      </c>
      <c r="AO294">
        <v>0</v>
      </c>
      <c r="AP294">
        <v>0</v>
      </c>
    </row>
    <row r="295" spans="1:42" ht="12.75">
      <c r="A295">
        <v>1993</v>
      </c>
      <c r="B295" s="2">
        <v>34263</v>
      </c>
      <c r="C295">
        <v>10</v>
      </c>
      <c r="D295">
        <v>124</v>
      </c>
      <c r="E295">
        <v>294</v>
      </c>
      <c r="F295" t="e">
        <v>#N/A</v>
      </c>
      <c r="G295">
        <v>-12.2</v>
      </c>
      <c r="H295">
        <v>-12.1</v>
      </c>
      <c r="I295">
        <v>-6.8</v>
      </c>
      <c r="J295" s="97">
        <v>606</v>
      </c>
      <c r="K295">
        <v>-6.7</v>
      </c>
      <c r="L295" s="97">
        <v>604</v>
      </c>
      <c r="M295">
        <v>-17.9</v>
      </c>
      <c r="N295">
        <v>1843</v>
      </c>
      <c r="O295">
        <v>-17.4</v>
      </c>
      <c r="P295">
        <v>1838</v>
      </c>
      <c r="Q295">
        <v>4.597</v>
      </c>
      <c r="R295" s="97">
        <v>808</v>
      </c>
      <c r="S295">
        <v>6.02</v>
      </c>
      <c r="T295">
        <v>1031</v>
      </c>
      <c r="U295">
        <v>2.37</v>
      </c>
      <c r="V295">
        <v>2.98</v>
      </c>
      <c r="W295">
        <v>1.8</v>
      </c>
      <c r="X295" t="e">
        <v>#N/A</v>
      </c>
      <c r="Y295" t="e">
        <v>#N/A</v>
      </c>
      <c r="Z295">
        <v>-2</v>
      </c>
      <c r="AA295" s="95" t="e">
        <v>#N/A</v>
      </c>
      <c r="AB295" s="95" t="e">
        <v>#N/A</v>
      </c>
      <c r="AC295">
        <v>-1</v>
      </c>
      <c r="AD295">
        <v>0</v>
      </c>
      <c r="AE295">
        <v>0</v>
      </c>
      <c r="AF295" t="e">
        <v>#N/A</v>
      </c>
      <c r="AG295">
        <v>2</v>
      </c>
      <c r="AI295" t="e">
        <v>#N/A</v>
      </c>
      <c r="AJ295">
        <v>2</v>
      </c>
      <c r="AK295">
        <v>-11.8</v>
      </c>
      <c r="AL295">
        <v>-11.4</v>
      </c>
      <c r="AM295">
        <v>-1</v>
      </c>
      <c r="AN295">
        <v>0</v>
      </c>
      <c r="AO295">
        <v>0</v>
      </c>
      <c r="AP295">
        <v>0</v>
      </c>
    </row>
    <row r="296" spans="1:42" ht="12.75">
      <c r="A296">
        <v>1993</v>
      </c>
      <c r="B296" s="2">
        <v>34264</v>
      </c>
      <c r="C296">
        <v>10</v>
      </c>
      <c r="D296">
        <v>124</v>
      </c>
      <c r="E296">
        <v>295</v>
      </c>
      <c r="F296" t="e">
        <v>#N/A</v>
      </c>
      <c r="G296">
        <v>-10.6</v>
      </c>
      <c r="H296">
        <v>-10.7</v>
      </c>
      <c r="I296">
        <v>-8.8</v>
      </c>
      <c r="J296">
        <v>1325</v>
      </c>
      <c r="K296">
        <v>-9.1</v>
      </c>
      <c r="L296">
        <v>1320</v>
      </c>
      <c r="M296">
        <v>-14.1</v>
      </c>
      <c r="N296" s="97">
        <v>29</v>
      </c>
      <c r="O296">
        <v>-14.1</v>
      </c>
      <c r="P296" s="97">
        <v>1</v>
      </c>
      <c r="Q296">
        <v>3.586</v>
      </c>
      <c r="R296">
        <v>1213</v>
      </c>
      <c r="S296">
        <v>4.397</v>
      </c>
      <c r="T296">
        <v>1213</v>
      </c>
      <c r="U296">
        <v>1.58</v>
      </c>
      <c r="V296">
        <v>1.93</v>
      </c>
      <c r="W296">
        <v>2.13</v>
      </c>
      <c r="X296" t="e">
        <v>#N/A</v>
      </c>
      <c r="Y296" t="e">
        <v>#N/A</v>
      </c>
      <c r="Z296">
        <v>-2</v>
      </c>
      <c r="AA296" s="95" t="e">
        <v>#N/A</v>
      </c>
      <c r="AB296" s="95" t="e">
        <v>#N/A</v>
      </c>
      <c r="AC296">
        <v>-1</v>
      </c>
      <c r="AD296">
        <v>0</v>
      </c>
      <c r="AE296">
        <v>0</v>
      </c>
      <c r="AF296" t="e">
        <v>#N/A</v>
      </c>
      <c r="AG296">
        <v>2</v>
      </c>
      <c r="AI296" t="e">
        <v>#N/A</v>
      </c>
      <c r="AJ296">
        <v>1</v>
      </c>
      <c r="AK296">
        <v>-13.1</v>
      </c>
      <c r="AL296">
        <v>-12.8</v>
      </c>
      <c r="AM296">
        <v>-1</v>
      </c>
      <c r="AN296">
        <v>0</v>
      </c>
      <c r="AO296">
        <v>0</v>
      </c>
      <c r="AP296">
        <v>0</v>
      </c>
    </row>
    <row r="297" spans="1:42" ht="12.75">
      <c r="A297">
        <v>1993</v>
      </c>
      <c r="B297" s="2">
        <v>34265</v>
      </c>
      <c r="C297">
        <v>10</v>
      </c>
      <c r="D297">
        <v>124</v>
      </c>
      <c r="E297">
        <v>296</v>
      </c>
      <c r="F297" t="e">
        <v>#N/A</v>
      </c>
      <c r="G297">
        <v>-16.3</v>
      </c>
      <c r="H297">
        <v>-15.9</v>
      </c>
      <c r="I297">
        <v>-10.6</v>
      </c>
      <c r="J297">
        <v>2310</v>
      </c>
      <c r="K297">
        <v>-9.8</v>
      </c>
      <c r="L297">
        <v>2305</v>
      </c>
      <c r="M297">
        <v>-21</v>
      </c>
      <c r="N297" s="97">
        <v>930</v>
      </c>
      <c r="O297">
        <v>-20.8</v>
      </c>
      <c r="P297" s="97">
        <v>929</v>
      </c>
      <c r="Q297">
        <v>4.184</v>
      </c>
      <c r="R297">
        <v>2304</v>
      </c>
      <c r="S297">
        <v>6.844</v>
      </c>
      <c r="T297">
        <v>2304</v>
      </c>
      <c r="U297">
        <v>2.32</v>
      </c>
      <c r="V297">
        <v>2.91</v>
      </c>
      <c r="W297">
        <v>1.26</v>
      </c>
      <c r="X297" t="e">
        <v>#N/A</v>
      </c>
      <c r="Y297" t="e">
        <v>#N/A</v>
      </c>
      <c r="Z297">
        <v>-3</v>
      </c>
      <c r="AA297" s="95" t="e">
        <v>#N/A</v>
      </c>
      <c r="AB297" s="95" t="e">
        <v>#N/A</v>
      </c>
      <c r="AC297">
        <v>-1</v>
      </c>
      <c r="AD297">
        <v>0</v>
      </c>
      <c r="AE297">
        <v>0</v>
      </c>
      <c r="AF297" t="e">
        <v>#N/A</v>
      </c>
      <c r="AG297">
        <v>2</v>
      </c>
      <c r="AI297" t="e">
        <v>#N/A</v>
      </c>
      <c r="AJ297">
        <v>2</v>
      </c>
      <c r="AK297">
        <v>-15.8</v>
      </c>
      <c r="AL297">
        <v>-15.6</v>
      </c>
      <c r="AM297">
        <v>-2</v>
      </c>
      <c r="AN297">
        <v>0</v>
      </c>
      <c r="AO297">
        <v>0</v>
      </c>
      <c r="AP297">
        <v>0</v>
      </c>
    </row>
    <row r="298" spans="1:42" ht="12.75">
      <c r="A298">
        <v>1993</v>
      </c>
      <c r="B298" s="2">
        <v>34266</v>
      </c>
      <c r="C298">
        <v>10</v>
      </c>
      <c r="D298">
        <v>124</v>
      </c>
      <c r="E298">
        <v>297</v>
      </c>
      <c r="F298" t="e">
        <v>#N/A</v>
      </c>
      <c r="G298">
        <v>-6.8</v>
      </c>
      <c r="H298">
        <v>-6.6</v>
      </c>
      <c r="I298">
        <v>-4.3</v>
      </c>
      <c r="J298">
        <v>1231</v>
      </c>
      <c r="K298">
        <v>-4.2</v>
      </c>
      <c r="L298">
        <v>1229</v>
      </c>
      <c r="M298">
        <v>-12.7</v>
      </c>
      <c r="N298" s="97">
        <v>36</v>
      </c>
      <c r="O298">
        <v>-11.6</v>
      </c>
      <c r="P298" s="97">
        <v>34</v>
      </c>
      <c r="Q298">
        <v>8.77</v>
      </c>
      <c r="R298">
        <v>1032</v>
      </c>
      <c r="S298">
        <v>10.33</v>
      </c>
      <c r="T298">
        <v>1122</v>
      </c>
      <c r="U298">
        <v>3.96</v>
      </c>
      <c r="V298">
        <v>5.96</v>
      </c>
      <c r="W298">
        <v>2.24</v>
      </c>
      <c r="X298" t="e">
        <v>#N/A</v>
      </c>
      <c r="Y298" t="e">
        <v>#N/A</v>
      </c>
      <c r="Z298">
        <v>-3</v>
      </c>
      <c r="AA298" s="95" t="e">
        <v>#N/A</v>
      </c>
      <c r="AB298" s="95" t="e">
        <v>#N/A</v>
      </c>
      <c r="AC298">
        <v>-2</v>
      </c>
      <c r="AD298">
        <v>0</v>
      </c>
      <c r="AE298">
        <v>0</v>
      </c>
      <c r="AF298" t="e">
        <v>#N/A</v>
      </c>
      <c r="AG298">
        <v>2</v>
      </c>
      <c r="AI298" t="e">
        <v>#N/A</v>
      </c>
      <c r="AJ298">
        <v>1</v>
      </c>
      <c r="AK298">
        <v>-9.3</v>
      </c>
      <c r="AL298">
        <v>-8.8</v>
      </c>
      <c r="AM298">
        <v>-2</v>
      </c>
      <c r="AN298">
        <v>0</v>
      </c>
      <c r="AO298">
        <v>0</v>
      </c>
      <c r="AP298">
        <v>0</v>
      </c>
    </row>
    <row r="299" spans="1:42" ht="12.75">
      <c r="A299">
        <v>1993</v>
      </c>
      <c r="B299" s="2">
        <v>34267</v>
      </c>
      <c r="C299">
        <v>10</v>
      </c>
      <c r="D299">
        <v>124</v>
      </c>
      <c r="E299">
        <v>298</v>
      </c>
      <c r="F299" t="e">
        <v>#N/A</v>
      </c>
      <c r="G299">
        <v>-13.4</v>
      </c>
      <c r="H299">
        <v>-13.5</v>
      </c>
      <c r="I299">
        <v>-8.1</v>
      </c>
      <c r="J299" s="97">
        <v>8</v>
      </c>
      <c r="K299">
        <v>-7.8</v>
      </c>
      <c r="L299" s="97">
        <v>8</v>
      </c>
      <c r="M299">
        <v>-16.2</v>
      </c>
      <c r="N299">
        <v>1146</v>
      </c>
      <c r="O299">
        <v>-16.4</v>
      </c>
      <c r="P299">
        <v>1144</v>
      </c>
      <c r="Q299">
        <v>4.863</v>
      </c>
      <c r="R299" s="97">
        <v>641</v>
      </c>
      <c r="S299">
        <v>5.927</v>
      </c>
      <c r="T299" s="97">
        <v>641</v>
      </c>
      <c r="U299">
        <v>2.14</v>
      </c>
      <c r="V299">
        <v>2.6</v>
      </c>
      <c r="W299">
        <v>1.9</v>
      </c>
      <c r="X299" t="e">
        <v>#N/A</v>
      </c>
      <c r="Y299" t="e">
        <v>#N/A</v>
      </c>
      <c r="Z299">
        <v>-2</v>
      </c>
      <c r="AA299" s="95" t="e">
        <v>#N/A</v>
      </c>
      <c r="AB299" s="95" t="e">
        <v>#N/A</v>
      </c>
      <c r="AC299">
        <v>-1</v>
      </c>
      <c r="AD299">
        <v>0</v>
      </c>
      <c r="AE299">
        <v>0</v>
      </c>
      <c r="AF299" t="e">
        <v>#N/A</v>
      </c>
      <c r="AG299">
        <v>2</v>
      </c>
      <c r="AI299" t="e">
        <v>#N/A</v>
      </c>
      <c r="AJ299">
        <v>2</v>
      </c>
      <c r="AK299">
        <v>-15.6</v>
      </c>
      <c r="AL299">
        <v>-15.4</v>
      </c>
      <c r="AM299">
        <v>-1</v>
      </c>
      <c r="AN299">
        <v>0</v>
      </c>
      <c r="AO299">
        <v>0</v>
      </c>
      <c r="AP299">
        <v>0</v>
      </c>
    </row>
    <row r="300" spans="1:42" ht="12.75">
      <c r="A300">
        <v>1993</v>
      </c>
      <c r="B300" s="2">
        <v>34268</v>
      </c>
      <c r="C300">
        <v>10</v>
      </c>
      <c r="D300">
        <v>124</v>
      </c>
      <c r="E300">
        <v>299</v>
      </c>
      <c r="F300" t="e">
        <v>#N/A</v>
      </c>
      <c r="G300">
        <v>-19.5</v>
      </c>
      <c r="H300">
        <v>-18.8</v>
      </c>
      <c r="I300">
        <v>-10.3</v>
      </c>
      <c r="J300" s="97">
        <v>0</v>
      </c>
      <c r="K300">
        <v>-9.8</v>
      </c>
      <c r="L300">
        <v>2308</v>
      </c>
      <c r="M300">
        <v>-26.9</v>
      </c>
      <c r="N300" s="97">
        <v>759</v>
      </c>
      <c r="O300">
        <v>-25.6</v>
      </c>
      <c r="P300" s="97">
        <v>807</v>
      </c>
      <c r="Q300">
        <v>7.36</v>
      </c>
      <c r="R300">
        <v>2116</v>
      </c>
      <c r="S300">
        <v>10.09</v>
      </c>
      <c r="T300">
        <v>2250</v>
      </c>
      <c r="U300">
        <v>2.16</v>
      </c>
      <c r="V300">
        <v>3.02</v>
      </c>
      <c r="W300">
        <v>1.06</v>
      </c>
      <c r="X300" t="e">
        <v>#N/A</v>
      </c>
      <c r="Y300" t="e">
        <v>#N/A</v>
      </c>
      <c r="Z300">
        <v>-2</v>
      </c>
      <c r="AA300" s="95" t="e">
        <v>#N/A</v>
      </c>
      <c r="AB300" s="95" t="e">
        <v>#N/A</v>
      </c>
      <c r="AC300">
        <v>-2</v>
      </c>
      <c r="AD300">
        <v>-1</v>
      </c>
      <c r="AE300">
        <v>0</v>
      </c>
      <c r="AF300" t="e">
        <v>#N/A</v>
      </c>
      <c r="AG300">
        <v>1</v>
      </c>
      <c r="AI300" t="e">
        <v>#N/A</v>
      </c>
      <c r="AJ300">
        <v>2</v>
      </c>
      <c r="AK300">
        <v>-20.9</v>
      </c>
      <c r="AL300">
        <v>-21</v>
      </c>
      <c r="AM300">
        <v>-2</v>
      </c>
      <c r="AN300">
        <v>0</v>
      </c>
      <c r="AO300">
        <v>0</v>
      </c>
      <c r="AP300">
        <v>0</v>
      </c>
    </row>
    <row r="301" spans="1:42" ht="12.75">
      <c r="A301">
        <v>1993</v>
      </c>
      <c r="B301" s="2">
        <v>34269</v>
      </c>
      <c r="C301">
        <v>10</v>
      </c>
      <c r="D301">
        <v>124</v>
      </c>
      <c r="E301">
        <v>300</v>
      </c>
      <c r="F301" t="e">
        <v>#N/A</v>
      </c>
      <c r="G301">
        <v>-12.2</v>
      </c>
      <c r="H301">
        <v>-11.6</v>
      </c>
      <c r="I301">
        <v>-8</v>
      </c>
      <c r="J301">
        <v>1222</v>
      </c>
      <c r="K301">
        <v>-7.7</v>
      </c>
      <c r="L301">
        <v>1403</v>
      </c>
      <c r="M301">
        <v>-17.7</v>
      </c>
      <c r="N301">
        <v>1854</v>
      </c>
      <c r="O301">
        <v>-17.1</v>
      </c>
      <c r="P301">
        <v>1847</v>
      </c>
      <c r="Q301">
        <v>9.16</v>
      </c>
      <c r="R301" s="97">
        <v>36</v>
      </c>
      <c r="S301">
        <v>10.79</v>
      </c>
      <c r="T301" s="97">
        <v>37</v>
      </c>
      <c r="U301">
        <v>2.63</v>
      </c>
      <c r="V301">
        <v>3.66</v>
      </c>
      <c r="W301">
        <v>1.41</v>
      </c>
      <c r="X301" t="e">
        <v>#N/A</v>
      </c>
      <c r="Y301" t="e">
        <v>#N/A</v>
      </c>
      <c r="Z301">
        <v>-4</v>
      </c>
      <c r="AA301" s="95" t="e">
        <v>#N/A</v>
      </c>
      <c r="AB301" s="95" t="e">
        <v>#N/A</v>
      </c>
      <c r="AC301">
        <v>-2</v>
      </c>
      <c r="AD301">
        <v>-1</v>
      </c>
      <c r="AE301">
        <v>0</v>
      </c>
      <c r="AF301" t="e">
        <v>#N/A</v>
      </c>
      <c r="AG301">
        <v>2</v>
      </c>
      <c r="AI301" t="e">
        <v>#N/A</v>
      </c>
      <c r="AJ301">
        <v>2</v>
      </c>
      <c r="AK301">
        <v>-13.3</v>
      </c>
      <c r="AL301">
        <v>-12.9</v>
      </c>
      <c r="AM301">
        <v>-2</v>
      </c>
      <c r="AN301">
        <v>0</v>
      </c>
      <c r="AO301">
        <v>0</v>
      </c>
      <c r="AP301">
        <v>0</v>
      </c>
    </row>
    <row r="302" spans="1:42" ht="12.75">
      <c r="A302">
        <v>1993</v>
      </c>
      <c r="B302" s="2">
        <v>34270</v>
      </c>
      <c r="C302">
        <v>10</v>
      </c>
      <c r="D302">
        <v>124</v>
      </c>
      <c r="E302">
        <v>301</v>
      </c>
      <c r="F302" t="e">
        <v>#N/A</v>
      </c>
      <c r="G302">
        <v>-15.9</v>
      </c>
      <c r="H302">
        <v>-15.5</v>
      </c>
      <c r="I302">
        <v>-9</v>
      </c>
      <c r="J302">
        <v>1116</v>
      </c>
      <c r="K302">
        <v>-9.4</v>
      </c>
      <c r="L302">
        <v>1114</v>
      </c>
      <c r="M302">
        <v>-21.7</v>
      </c>
      <c r="N302">
        <v>2359</v>
      </c>
      <c r="O302">
        <v>-21.2</v>
      </c>
      <c r="P302">
        <v>2158</v>
      </c>
      <c r="Q302">
        <v>3.187</v>
      </c>
      <c r="R302" s="97">
        <v>734</v>
      </c>
      <c r="S302">
        <v>3.905</v>
      </c>
      <c r="T302" s="97">
        <v>735</v>
      </c>
      <c r="U302">
        <v>1.63</v>
      </c>
      <c r="V302">
        <v>1.98</v>
      </c>
      <c r="W302">
        <v>1.32</v>
      </c>
      <c r="X302" t="e">
        <v>#N/A</v>
      </c>
      <c r="Y302" t="e">
        <v>#N/A</v>
      </c>
      <c r="Z302">
        <v>-4</v>
      </c>
      <c r="AA302" s="95" t="e">
        <v>#N/A</v>
      </c>
      <c r="AB302" s="95" t="e">
        <v>#N/A</v>
      </c>
      <c r="AC302">
        <v>-3</v>
      </c>
      <c r="AD302">
        <v>-1</v>
      </c>
      <c r="AE302">
        <v>0</v>
      </c>
      <c r="AF302" t="e">
        <v>#N/A</v>
      </c>
      <c r="AG302">
        <v>2</v>
      </c>
      <c r="AI302" t="e">
        <v>#N/A</v>
      </c>
      <c r="AJ302">
        <v>2</v>
      </c>
      <c r="AK302">
        <v>-15.1</v>
      </c>
      <c r="AL302">
        <v>-14.9</v>
      </c>
      <c r="AM302">
        <v>-3</v>
      </c>
      <c r="AN302">
        <v>-1</v>
      </c>
      <c r="AO302">
        <v>0</v>
      </c>
      <c r="AP302">
        <v>0</v>
      </c>
    </row>
    <row r="303" spans="1:42" ht="12.75">
      <c r="A303">
        <v>1993</v>
      </c>
      <c r="B303" s="2">
        <v>34271</v>
      </c>
      <c r="C303">
        <v>10</v>
      </c>
      <c r="D303">
        <v>124</v>
      </c>
      <c r="E303">
        <v>302</v>
      </c>
      <c r="F303" t="e">
        <v>#N/A</v>
      </c>
      <c r="G303">
        <v>-14.2</v>
      </c>
      <c r="H303">
        <v>-14.4</v>
      </c>
      <c r="I303">
        <v>-11.3</v>
      </c>
      <c r="J303">
        <v>2021</v>
      </c>
      <c r="K303">
        <v>-11.4</v>
      </c>
      <c r="L303">
        <v>2231</v>
      </c>
      <c r="M303">
        <v>-21.7</v>
      </c>
      <c r="N303" s="97">
        <v>1</v>
      </c>
      <c r="O303">
        <v>-21</v>
      </c>
      <c r="P303" s="97">
        <v>20</v>
      </c>
      <c r="Q303">
        <v>2.668</v>
      </c>
      <c r="R303">
        <v>1721</v>
      </c>
      <c r="S303">
        <v>3.346</v>
      </c>
      <c r="T303">
        <v>1248</v>
      </c>
      <c r="U303">
        <v>1.22</v>
      </c>
      <c r="V303">
        <v>1.58</v>
      </c>
      <c r="W303">
        <v>1.68</v>
      </c>
      <c r="X303" t="e">
        <v>#N/A</v>
      </c>
      <c r="Y303" t="e">
        <v>#N/A</v>
      </c>
      <c r="Z303">
        <v>-4</v>
      </c>
      <c r="AA303" s="95" t="e">
        <v>#N/A</v>
      </c>
      <c r="AB303" s="95" t="e">
        <v>#N/A</v>
      </c>
      <c r="AC303">
        <v>-3</v>
      </c>
      <c r="AD303">
        <v>-1</v>
      </c>
      <c r="AE303">
        <v>0</v>
      </c>
      <c r="AF303" t="e">
        <v>#N/A</v>
      </c>
      <c r="AG303">
        <v>2</v>
      </c>
      <c r="AI303" t="e">
        <v>#N/A</v>
      </c>
      <c r="AJ303">
        <v>1</v>
      </c>
      <c r="AK303">
        <v>-16.3</v>
      </c>
      <c r="AL303">
        <v>-16.1</v>
      </c>
      <c r="AM303">
        <v>-2</v>
      </c>
      <c r="AN303">
        <v>-1</v>
      </c>
      <c r="AO303">
        <v>0</v>
      </c>
      <c r="AP303">
        <v>0</v>
      </c>
    </row>
    <row r="304" spans="1:42" ht="12.75">
      <c r="A304">
        <v>1993</v>
      </c>
      <c r="B304" s="2">
        <v>34272</v>
      </c>
      <c r="C304">
        <v>10</v>
      </c>
      <c r="D304">
        <v>124</v>
      </c>
      <c r="E304">
        <v>303</v>
      </c>
      <c r="F304" t="e">
        <v>#N/A</v>
      </c>
      <c r="G304">
        <v>-12.2</v>
      </c>
      <c r="H304">
        <v>-12</v>
      </c>
      <c r="I304">
        <v>-7.2</v>
      </c>
      <c r="J304">
        <v>2248</v>
      </c>
      <c r="K304">
        <v>-7.2</v>
      </c>
      <c r="L304">
        <v>2205</v>
      </c>
      <c r="M304">
        <v>-16.5</v>
      </c>
      <c r="N304" s="97">
        <v>816</v>
      </c>
      <c r="O304">
        <v>-16.2</v>
      </c>
      <c r="P304" s="97">
        <v>810</v>
      </c>
      <c r="Q304">
        <v>3.2</v>
      </c>
      <c r="R304" s="97">
        <v>847</v>
      </c>
      <c r="S304">
        <v>3.772</v>
      </c>
      <c r="T304" s="97">
        <v>847</v>
      </c>
      <c r="U304">
        <v>1.38</v>
      </c>
      <c r="V304">
        <v>1.64</v>
      </c>
      <c r="W304">
        <v>2.18</v>
      </c>
      <c r="X304" t="e">
        <v>#N/A</v>
      </c>
      <c r="Y304" t="e">
        <v>#N/A</v>
      </c>
      <c r="Z304">
        <v>-4</v>
      </c>
      <c r="AA304" s="95" t="e">
        <v>#N/A</v>
      </c>
      <c r="AB304" s="95" t="e">
        <v>#N/A</v>
      </c>
      <c r="AC304">
        <v>-3</v>
      </c>
      <c r="AD304">
        <v>-1</v>
      </c>
      <c r="AE304">
        <v>0</v>
      </c>
      <c r="AF304" t="e">
        <v>#N/A</v>
      </c>
      <c r="AG304">
        <v>2</v>
      </c>
      <c r="AI304" t="e">
        <v>#N/A</v>
      </c>
      <c r="AJ304">
        <v>1</v>
      </c>
      <c r="AK304">
        <v>-9.7</v>
      </c>
      <c r="AL304">
        <v>-9.1</v>
      </c>
      <c r="AM304">
        <v>-2</v>
      </c>
      <c r="AN304">
        <v>-1</v>
      </c>
      <c r="AO304">
        <v>0</v>
      </c>
      <c r="AP304">
        <v>0</v>
      </c>
    </row>
    <row r="305" spans="1:42" ht="12.75">
      <c r="A305">
        <v>1993</v>
      </c>
      <c r="B305" s="2">
        <v>34273</v>
      </c>
      <c r="C305">
        <v>10</v>
      </c>
      <c r="D305">
        <v>124</v>
      </c>
      <c r="E305">
        <v>304</v>
      </c>
      <c r="F305" t="e">
        <v>#N/A</v>
      </c>
      <c r="G305">
        <v>-13.6</v>
      </c>
      <c r="H305">
        <v>-12.7</v>
      </c>
      <c r="I305">
        <v>-8.6</v>
      </c>
      <c r="J305" s="97">
        <v>1</v>
      </c>
      <c r="K305">
        <v>-7.6</v>
      </c>
      <c r="L305" s="97">
        <v>3</v>
      </c>
      <c r="M305">
        <v>-17.8</v>
      </c>
      <c r="N305">
        <v>1800</v>
      </c>
      <c r="O305">
        <v>-16.5</v>
      </c>
      <c r="P305">
        <v>1731</v>
      </c>
      <c r="Q305">
        <v>4.69</v>
      </c>
      <c r="R305">
        <v>2245</v>
      </c>
      <c r="S305">
        <v>6.578</v>
      </c>
      <c r="T305">
        <v>2355</v>
      </c>
      <c r="U305">
        <v>1.92</v>
      </c>
      <c r="V305">
        <v>2.52</v>
      </c>
      <c r="W305">
        <v>1.79</v>
      </c>
      <c r="X305" t="e">
        <v>#N/A</v>
      </c>
      <c r="Y305" t="e">
        <v>#N/A</v>
      </c>
      <c r="Z305">
        <v>-4</v>
      </c>
      <c r="AA305" s="95" t="e">
        <v>#N/A</v>
      </c>
      <c r="AB305" s="95" t="e">
        <v>#N/A</v>
      </c>
      <c r="AC305">
        <v>-3</v>
      </c>
      <c r="AD305">
        <v>-1</v>
      </c>
      <c r="AE305">
        <v>0</v>
      </c>
      <c r="AF305" t="e">
        <v>#N/A</v>
      </c>
      <c r="AG305">
        <v>2</v>
      </c>
      <c r="AI305" t="e">
        <v>#N/A</v>
      </c>
      <c r="AJ305">
        <v>2</v>
      </c>
      <c r="AK305">
        <v>-13.3</v>
      </c>
      <c r="AL305">
        <v>-12.9</v>
      </c>
      <c r="AM305">
        <v>-2</v>
      </c>
      <c r="AN305">
        <v>-1</v>
      </c>
      <c r="AO305">
        <v>0</v>
      </c>
      <c r="AP305">
        <v>0</v>
      </c>
    </row>
    <row r="306" spans="1:42" ht="12.75">
      <c r="A306">
        <v>1993</v>
      </c>
      <c r="B306" s="2">
        <v>34274</v>
      </c>
      <c r="C306">
        <v>11</v>
      </c>
      <c r="D306">
        <v>124</v>
      </c>
      <c r="E306">
        <v>305</v>
      </c>
      <c r="F306" t="e">
        <v>#N/A</v>
      </c>
      <c r="G306">
        <v>-9.2</v>
      </c>
      <c r="H306">
        <v>-9</v>
      </c>
      <c r="I306">
        <v>-6.9</v>
      </c>
      <c r="J306" s="97">
        <v>520</v>
      </c>
      <c r="K306">
        <v>-6.9</v>
      </c>
      <c r="L306" s="97">
        <v>456</v>
      </c>
      <c r="M306">
        <v>-10.8</v>
      </c>
      <c r="N306">
        <v>1143</v>
      </c>
      <c r="O306">
        <v>-10.8</v>
      </c>
      <c r="P306">
        <v>2359</v>
      </c>
      <c r="Q306">
        <v>4.663</v>
      </c>
      <c r="R306" s="97">
        <v>104</v>
      </c>
      <c r="S306">
        <v>7.38</v>
      </c>
      <c r="T306" s="97">
        <v>55</v>
      </c>
      <c r="U306">
        <v>1.56</v>
      </c>
      <c r="V306">
        <v>2.16</v>
      </c>
      <c r="W306">
        <v>2.55</v>
      </c>
      <c r="X306" t="e">
        <v>#N/A</v>
      </c>
      <c r="Y306" t="e">
        <v>#N/A</v>
      </c>
      <c r="Z306">
        <v>-3</v>
      </c>
      <c r="AA306" s="95" t="e">
        <v>#N/A</v>
      </c>
      <c r="AB306" s="95" t="e">
        <v>#N/A</v>
      </c>
      <c r="AC306">
        <v>-3</v>
      </c>
      <c r="AD306">
        <v>-1</v>
      </c>
      <c r="AE306">
        <v>0</v>
      </c>
      <c r="AF306" t="e">
        <v>#N/A</v>
      </c>
      <c r="AG306">
        <v>2</v>
      </c>
      <c r="AI306" t="e">
        <v>#N/A</v>
      </c>
      <c r="AJ306">
        <v>1</v>
      </c>
      <c r="AK306">
        <v>-11.4</v>
      </c>
      <c r="AL306">
        <v>-10.9</v>
      </c>
      <c r="AM306">
        <v>-2</v>
      </c>
      <c r="AN306">
        <v>-1</v>
      </c>
      <c r="AO306">
        <v>0</v>
      </c>
      <c r="AP306">
        <v>0</v>
      </c>
    </row>
    <row r="307" spans="1:42" ht="12.75">
      <c r="A307">
        <v>1993</v>
      </c>
      <c r="B307" s="2">
        <v>34275</v>
      </c>
      <c r="C307">
        <v>11</v>
      </c>
      <c r="D307">
        <v>124</v>
      </c>
      <c r="E307">
        <v>306</v>
      </c>
      <c r="F307" t="e">
        <v>#N/A</v>
      </c>
      <c r="G307">
        <v>-15</v>
      </c>
      <c r="H307">
        <v>-14.4</v>
      </c>
      <c r="I307">
        <v>-10.7</v>
      </c>
      <c r="J307" s="97">
        <v>1</v>
      </c>
      <c r="K307">
        <v>-10.7</v>
      </c>
      <c r="L307" s="97">
        <v>19</v>
      </c>
      <c r="M307">
        <v>-20.4</v>
      </c>
      <c r="N307">
        <v>1635</v>
      </c>
      <c r="O307">
        <v>-20</v>
      </c>
      <c r="P307">
        <v>1634</v>
      </c>
      <c r="Q307">
        <v>4.118</v>
      </c>
      <c r="R307">
        <v>2042</v>
      </c>
      <c r="S307">
        <v>5.275</v>
      </c>
      <c r="T307">
        <v>1752</v>
      </c>
      <c r="U307">
        <v>1.76</v>
      </c>
      <c r="V307">
        <v>2.22</v>
      </c>
      <c r="W307">
        <v>1.76</v>
      </c>
      <c r="X307" t="e">
        <v>#N/A</v>
      </c>
      <c r="Y307" t="e">
        <v>#N/A</v>
      </c>
      <c r="Z307">
        <v>-3</v>
      </c>
      <c r="AA307" s="95" t="e">
        <v>#N/A</v>
      </c>
      <c r="AB307" s="95" t="e">
        <v>#N/A</v>
      </c>
      <c r="AC307">
        <v>-2</v>
      </c>
      <c r="AD307">
        <v>-1</v>
      </c>
      <c r="AE307">
        <v>0</v>
      </c>
      <c r="AF307" t="e">
        <v>#N/A</v>
      </c>
      <c r="AG307">
        <v>2</v>
      </c>
      <c r="AI307" t="e">
        <v>#N/A</v>
      </c>
      <c r="AJ307">
        <v>0</v>
      </c>
      <c r="AK307">
        <v>-15.3</v>
      </c>
      <c r="AL307">
        <v>-15.1</v>
      </c>
      <c r="AM307">
        <v>-2</v>
      </c>
      <c r="AN307">
        <v>-1</v>
      </c>
      <c r="AO307">
        <v>0</v>
      </c>
      <c r="AP307">
        <v>0</v>
      </c>
    </row>
    <row r="308" spans="1:42" ht="12.75">
      <c r="A308">
        <v>1993</v>
      </c>
      <c r="B308" s="2">
        <v>34276</v>
      </c>
      <c r="C308">
        <v>11</v>
      </c>
      <c r="D308">
        <v>124</v>
      </c>
      <c r="E308">
        <v>307</v>
      </c>
      <c r="F308" t="e">
        <v>#N/A</v>
      </c>
      <c r="G308">
        <v>-7.5</v>
      </c>
      <c r="H308">
        <v>-6.9</v>
      </c>
      <c r="I308">
        <v>-2.4</v>
      </c>
      <c r="J308">
        <v>2059</v>
      </c>
      <c r="K308">
        <v>-1.5</v>
      </c>
      <c r="L308">
        <v>2005</v>
      </c>
      <c r="M308">
        <v>-20.5</v>
      </c>
      <c r="N308" s="97">
        <v>129</v>
      </c>
      <c r="O308">
        <v>-17.8</v>
      </c>
      <c r="P308" s="97">
        <v>113</v>
      </c>
      <c r="Q308">
        <v>9.49</v>
      </c>
      <c r="R308">
        <v>2005</v>
      </c>
      <c r="S308">
        <v>12.28</v>
      </c>
      <c r="T308">
        <v>2005</v>
      </c>
      <c r="U308">
        <v>3.9</v>
      </c>
      <c r="V308">
        <v>5.97</v>
      </c>
      <c r="W308">
        <v>1.82</v>
      </c>
      <c r="X308" t="e">
        <v>#N/A</v>
      </c>
      <c r="Y308" t="e">
        <v>#N/A</v>
      </c>
      <c r="Z308">
        <v>-3</v>
      </c>
      <c r="AA308" s="95" t="e">
        <v>#N/A</v>
      </c>
      <c r="AB308" s="95" t="e">
        <v>#N/A</v>
      </c>
      <c r="AC308">
        <v>-2</v>
      </c>
      <c r="AD308">
        <v>-1</v>
      </c>
      <c r="AE308">
        <v>0</v>
      </c>
      <c r="AF308" t="e">
        <v>#N/A</v>
      </c>
      <c r="AG308">
        <v>2</v>
      </c>
      <c r="AI308" t="e">
        <v>#N/A</v>
      </c>
      <c r="AJ308">
        <v>1</v>
      </c>
      <c r="AK308">
        <v>-9.8</v>
      </c>
      <c r="AL308">
        <v>-9.2</v>
      </c>
      <c r="AM308">
        <v>-2</v>
      </c>
      <c r="AN308">
        <v>-1</v>
      </c>
      <c r="AO308">
        <v>0</v>
      </c>
      <c r="AP308">
        <v>0</v>
      </c>
    </row>
    <row r="309" spans="1:42" ht="12.75">
      <c r="A309">
        <v>1993</v>
      </c>
      <c r="B309" s="2">
        <v>34277</v>
      </c>
      <c r="C309">
        <v>11</v>
      </c>
      <c r="D309">
        <v>124</v>
      </c>
      <c r="E309">
        <v>308</v>
      </c>
      <c r="F309" t="e">
        <v>#N/A</v>
      </c>
      <c r="G309">
        <v>-6.6</v>
      </c>
      <c r="H309">
        <v>-6.2</v>
      </c>
      <c r="I309">
        <v>-1.5</v>
      </c>
      <c r="J309" s="97">
        <v>531</v>
      </c>
      <c r="K309">
        <v>-1.1</v>
      </c>
      <c r="L309" s="97">
        <v>624</v>
      </c>
      <c r="M309">
        <v>-10.3</v>
      </c>
      <c r="N309">
        <v>1714</v>
      </c>
      <c r="O309">
        <v>-9.8</v>
      </c>
      <c r="P309">
        <v>1708</v>
      </c>
      <c r="Q309">
        <v>5.807</v>
      </c>
      <c r="R309" s="97">
        <v>126</v>
      </c>
      <c r="S309">
        <v>10.55</v>
      </c>
      <c r="T309" s="97">
        <v>126</v>
      </c>
      <c r="U309">
        <v>2.54</v>
      </c>
      <c r="V309">
        <v>3.63</v>
      </c>
      <c r="W309">
        <v>2.35</v>
      </c>
      <c r="X309" t="e">
        <v>#N/A</v>
      </c>
      <c r="Y309" t="e">
        <v>#N/A</v>
      </c>
      <c r="Z309">
        <v>-3</v>
      </c>
      <c r="AA309" s="95" t="e">
        <v>#N/A</v>
      </c>
      <c r="AB309" s="95" t="e">
        <v>#N/A</v>
      </c>
      <c r="AC309">
        <v>-3</v>
      </c>
      <c r="AD309">
        <v>-1</v>
      </c>
      <c r="AE309">
        <v>0</v>
      </c>
      <c r="AF309" t="e">
        <v>#N/A</v>
      </c>
      <c r="AG309">
        <v>2</v>
      </c>
      <c r="AI309" t="e">
        <v>#N/A</v>
      </c>
      <c r="AJ309">
        <v>1</v>
      </c>
      <c r="AK309">
        <v>-3.5</v>
      </c>
      <c r="AL309">
        <v>-3.6</v>
      </c>
      <c r="AM309">
        <v>-2</v>
      </c>
      <c r="AN309">
        <v>-1</v>
      </c>
      <c r="AO309">
        <v>0</v>
      </c>
      <c r="AP309">
        <v>0</v>
      </c>
    </row>
    <row r="310" spans="1:42" ht="12.75">
      <c r="A310">
        <v>1993</v>
      </c>
      <c r="B310" s="2">
        <v>34278</v>
      </c>
      <c r="C310">
        <v>11</v>
      </c>
      <c r="D310">
        <v>124</v>
      </c>
      <c r="E310">
        <v>309</v>
      </c>
      <c r="F310" t="e">
        <v>#N/A</v>
      </c>
      <c r="G310">
        <v>-4.2</v>
      </c>
      <c r="H310">
        <v>-3.8</v>
      </c>
      <c r="I310">
        <v>-0.2</v>
      </c>
      <c r="J310">
        <v>1600</v>
      </c>
      <c r="K310">
        <v>0.1</v>
      </c>
      <c r="L310">
        <v>1559</v>
      </c>
      <c r="M310">
        <v>-7.7</v>
      </c>
      <c r="N310" s="97">
        <v>609</v>
      </c>
      <c r="O310">
        <v>-7.2</v>
      </c>
      <c r="P310" s="97">
        <v>616</v>
      </c>
      <c r="Q310">
        <v>4.716</v>
      </c>
      <c r="R310" s="97">
        <v>148</v>
      </c>
      <c r="S310">
        <v>5.528</v>
      </c>
      <c r="T310" s="97">
        <v>318</v>
      </c>
      <c r="U310">
        <v>1.78</v>
      </c>
      <c r="V310">
        <v>2.29</v>
      </c>
      <c r="W310">
        <v>3.23</v>
      </c>
      <c r="X310" t="e">
        <v>#N/A</v>
      </c>
      <c r="Y310" t="e">
        <v>#N/A</v>
      </c>
      <c r="Z310">
        <v>-3</v>
      </c>
      <c r="AA310" s="95" t="e">
        <v>#N/A</v>
      </c>
      <c r="AB310" s="95" t="e">
        <v>#N/A</v>
      </c>
      <c r="AC310">
        <v>-3</v>
      </c>
      <c r="AD310">
        <v>-1</v>
      </c>
      <c r="AE310">
        <v>0</v>
      </c>
      <c r="AF310" t="e">
        <v>#N/A</v>
      </c>
      <c r="AG310">
        <v>2</v>
      </c>
      <c r="AI310" t="e">
        <v>#N/A</v>
      </c>
      <c r="AJ310">
        <v>1</v>
      </c>
      <c r="AK310">
        <v>-1.3</v>
      </c>
      <c r="AL310">
        <v>-1.3</v>
      </c>
      <c r="AM310">
        <v>-2</v>
      </c>
      <c r="AN310">
        <v>-1</v>
      </c>
      <c r="AO310">
        <v>0</v>
      </c>
      <c r="AP310">
        <v>0</v>
      </c>
    </row>
    <row r="311" spans="1:42" ht="12.75">
      <c r="A311">
        <v>1993</v>
      </c>
      <c r="B311" s="2">
        <v>34279</v>
      </c>
      <c r="C311">
        <v>11</v>
      </c>
      <c r="D311">
        <v>124</v>
      </c>
      <c r="E311">
        <v>310</v>
      </c>
      <c r="F311" t="e">
        <v>#N/A</v>
      </c>
      <c r="G311">
        <v>-4.5</v>
      </c>
      <c r="H311">
        <v>-4.6</v>
      </c>
      <c r="I311">
        <v>-3.7</v>
      </c>
      <c r="J311" s="97">
        <v>35</v>
      </c>
      <c r="K311">
        <v>-3.7</v>
      </c>
      <c r="L311" s="97">
        <v>33</v>
      </c>
      <c r="M311">
        <v>-5.8</v>
      </c>
      <c r="N311">
        <v>2333</v>
      </c>
      <c r="O311">
        <v>-5.7</v>
      </c>
      <c r="P311">
        <v>2333</v>
      </c>
      <c r="Q311">
        <v>5.035</v>
      </c>
      <c r="R311">
        <v>1250</v>
      </c>
      <c r="S311">
        <v>6.073</v>
      </c>
      <c r="T311" s="97">
        <v>827</v>
      </c>
      <c r="U311">
        <v>2.13</v>
      </c>
      <c r="V311">
        <v>2.74</v>
      </c>
      <c r="W311">
        <v>3.89</v>
      </c>
      <c r="X311" t="e">
        <v>#N/A</v>
      </c>
      <c r="Y311" t="e">
        <v>#N/A</v>
      </c>
      <c r="Z311">
        <v>-2</v>
      </c>
      <c r="AA311" s="95" t="e">
        <v>#N/A</v>
      </c>
      <c r="AB311" s="95" t="e">
        <v>#N/A</v>
      </c>
      <c r="AC311">
        <v>-2</v>
      </c>
      <c r="AD311">
        <v>-1</v>
      </c>
      <c r="AE311">
        <v>0</v>
      </c>
      <c r="AF311" t="e">
        <v>#N/A</v>
      </c>
      <c r="AG311">
        <v>2</v>
      </c>
      <c r="AI311" t="e">
        <v>#N/A</v>
      </c>
      <c r="AJ311">
        <v>0</v>
      </c>
      <c r="AK311">
        <v>-4.8</v>
      </c>
      <c r="AL311">
        <v>-4.9</v>
      </c>
      <c r="AM311">
        <v>-1</v>
      </c>
      <c r="AN311">
        <v>-1</v>
      </c>
      <c r="AO311">
        <v>0</v>
      </c>
      <c r="AP311">
        <v>0</v>
      </c>
    </row>
    <row r="312" spans="1:42" ht="12.75">
      <c r="A312">
        <v>1993</v>
      </c>
      <c r="B312" s="2">
        <v>34280</v>
      </c>
      <c r="C312">
        <v>11</v>
      </c>
      <c r="D312">
        <v>124</v>
      </c>
      <c r="E312">
        <v>311</v>
      </c>
      <c r="F312" t="e">
        <v>#N/A</v>
      </c>
      <c r="G312">
        <v>-10.8</v>
      </c>
      <c r="H312">
        <v>-10.2</v>
      </c>
      <c r="I312">
        <v>-5.1</v>
      </c>
      <c r="J312">
        <v>1934</v>
      </c>
      <c r="K312">
        <v>-4.8</v>
      </c>
      <c r="L312">
        <v>1934</v>
      </c>
      <c r="M312">
        <v>-17.9</v>
      </c>
      <c r="N312" s="97">
        <v>953</v>
      </c>
      <c r="O312">
        <v>-17.3</v>
      </c>
      <c r="P312" s="97">
        <v>950</v>
      </c>
      <c r="Q312">
        <v>4.144</v>
      </c>
      <c r="R312">
        <v>1935</v>
      </c>
      <c r="S312">
        <v>5.74</v>
      </c>
      <c r="T312">
        <v>1933</v>
      </c>
      <c r="U312">
        <v>1.66</v>
      </c>
      <c r="V312">
        <v>2.03</v>
      </c>
      <c r="W312">
        <v>2.36</v>
      </c>
      <c r="X312" t="e">
        <v>#N/A</v>
      </c>
      <c r="Y312" t="e">
        <v>#N/A</v>
      </c>
      <c r="Z312">
        <v>-3</v>
      </c>
      <c r="AA312" s="95" t="e">
        <v>#N/A</v>
      </c>
      <c r="AB312" s="95" t="e">
        <v>#N/A</v>
      </c>
      <c r="AC312">
        <v>-2</v>
      </c>
      <c r="AD312">
        <v>-1</v>
      </c>
      <c r="AE312">
        <v>0</v>
      </c>
      <c r="AF312" t="e">
        <v>#N/A</v>
      </c>
      <c r="AG312">
        <v>2</v>
      </c>
      <c r="AI312" t="e">
        <v>#N/A</v>
      </c>
      <c r="AJ312">
        <v>0</v>
      </c>
      <c r="AK312">
        <v>-10</v>
      </c>
      <c r="AL312">
        <v>-9.4</v>
      </c>
      <c r="AM312">
        <v>-2</v>
      </c>
      <c r="AN312">
        <v>-1</v>
      </c>
      <c r="AO312">
        <v>0</v>
      </c>
      <c r="AP312">
        <v>0</v>
      </c>
    </row>
    <row r="313" spans="1:42" ht="12.75">
      <c r="A313">
        <v>1993</v>
      </c>
      <c r="B313" s="2">
        <v>34281</v>
      </c>
      <c r="C313">
        <v>11</v>
      </c>
      <c r="D313">
        <v>124</v>
      </c>
      <c r="E313">
        <v>312</v>
      </c>
      <c r="F313" t="e">
        <v>#N/A</v>
      </c>
      <c r="G313">
        <v>-7.5</v>
      </c>
      <c r="H313">
        <v>-7.5</v>
      </c>
      <c r="I313">
        <v>-4.9</v>
      </c>
      <c r="J313" s="97">
        <v>36</v>
      </c>
      <c r="K313">
        <v>-4.7</v>
      </c>
      <c r="L313" s="97">
        <v>105</v>
      </c>
      <c r="M313">
        <v>-10.4</v>
      </c>
      <c r="N313">
        <v>1303</v>
      </c>
      <c r="O313">
        <v>-10.6</v>
      </c>
      <c r="P313">
        <v>1328</v>
      </c>
      <c r="Q313">
        <v>4.251</v>
      </c>
      <c r="R313">
        <v>1121</v>
      </c>
      <c r="S313">
        <v>4.876</v>
      </c>
      <c r="T313">
        <v>1502</v>
      </c>
      <c r="U313">
        <v>2.07</v>
      </c>
      <c r="V313">
        <v>2.57</v>
      </c>
      <c r="W313">
        <v>3.08</v>
      </c>
      <c r="X313" t="e">
        <v>#N/A</v>
      </c>
      <c r="Y313" t="e">
        <v>#N/A</v>
      </c>
      <c r="Z313">
        <v>-3</v>
      </c>
      <c r="AA313" s="95" t="e">
        <v>#N/A</v>
      </c>
      <c r="AB313" s="95" t="e">
        <v>#N/A</v>
      </c>
      <c r="AC313">
        <v>-2</v>
      </c>
      <c r="AD313">
        <v>-1</v>
      </c>
      <c r="AE313">
        <v>0</v>
      </c>
      <c r="AF313" t="e">
        <v>#N/A</v>
      </c>
      <c r="AG313">
        <v>2</v>
      </c>
      <c r="AI313" t="e">
        <v>#N/A</v>
      </c>
      <c r="AJ313">
        <v>1</v>
      </c>
      <c r="AK313">
        <v>-8</v>
      </c>
      <c r="AL313">
        <v>-7.3</v>
      </c>
      <c r="AM313">
        <v>-2</v>
      </c>
      <c r="AN313">
        <v>-1</v>
      </c>
      <c r="AO313">
        <v>0</v>
      </c>
      <c r="AP313">
        <v>0</v>
      </c>
    </row>
    <row r="314" spans="1:42" ht="12.75">
      <c r="A314">
        <v>1993</v>
      </c>
      <c r="B314" s="2">
        <v>34282</v>
      </c>
      <c r="C314">
        <v>11</v>
      </c>
      <c r="D314">
        <v>124</v>
      </c>
      <c r="E314">
        <v>313</v>
      </c>
      <c r="F314" t="e">
        <v>#N/A</v>
      </c>
      <c r="G314">
        <v>-5.7</v>
      </c>
      <c r="H314">
        <v>-5.5</v>
      </c>
      <c r="I314">
        <v>-2.8</v>
      </c>
      <c r="J314">
        <v>2318</v>
      </c>
      <c r="K314">
        <v>-2.7</v>
      </c>
      <c r="L314">
        <v>2200</v>
      </c>
      <c r="M314">
        <v>-9.9</v>
      </c>
      <c r="N314" s="97">
        <v>422</v>
      </c>
      <c r="O314">
        <v>-9.7</v>
      </c>
      <c r="P314" s="97">
        <v>421</v>
      </c>
      <c r="Q314">
        <v>7.55</v>
      </c>
      <c r="R314">
        <v>1225</v>
      </c>
      <c r="S314">
        <v>9.4</v>
      </c>
      <c r="T314">
        <v>2200</v>
      </c>
      <c r="U314">
        <v>3.3</v>
      </c>
      <c r="V314">
        <v>4.54</v>
      </c>
      <c r="W314">
        <v>2.96</v>
      </c>
      <c r="X314" t="e">
        <v>#N/A</v>
      </c>
      <c r="Y314" t="e">
        <v>#N/A</v>
      </c>
      <c r="Z314">
        <v>-3</v>
      </c>
      <c r="AA314" s="95" t="e">
        <v>#N/A</v>
      </c>
      <c r="AB314" s="95" t="e">
        <v>#N/A</v>
      </c>
      <c r="AC314">
        <v>-2</v>
      </c>
      <c r="AD314">
        <v>-1</v>
      </c>
      <c r="AE314">
        <v>0</v>
      </c>
      <c r="AF314" t="e">
        <v>#N/A</v>
      </c>
      <c r="AG314">
        <v>2</v>
      </c>
      <c r="AI314" t="e">
        <v>#N/A</v>
      </c>
      <c r="AJ314">
        <v>0</v>
      </c>
      <c r="AK314">
        <v>-5.8</v>
      </c>
      <c r="AL314">
        <v>-5.9</v>
      </c>
      <c r="AM314">
        <v>-2</v>
      </c>
      <c r="AN314">
        <v>-1</v>
      </c>
      <c r="AO314">
        <v>0</v>
      </c>
      <c r="AP314">
        <v>0</v>
      </c>
    </row>
    <row r="315" spans="1:42" ht="12.75">
      <c r="A315">
        <v>1993</v>
      </c>
      <c r="B315" s="2">
        <v>34283</v>
      </c>
      <c r="C315">
        <v>11</v>
      </c>
      <c r="D315">
        <v>124</v>
      </c>
      <c r="E315">
        <v>314</v>
      </c>
      <c r="F315" t="e">
        <v>#N/A</v>
      </c>
      <c r="G315">
        <v>-5.4</v>
      </c>
      <c r="H315">
        <v>-5.2</v>
      </c>
      <c r="I315">
        <v>-2.8</v>
      </c>
      <c r="J315" s="97">
        <v>25</v>
      </c>
      <c r="K315">
        <v>-2.6</v>
      </c>
      <c r="L315" s="97">
        <v>104</v>
      </c>
      <c r="M315">
        <v>-13.1</v>
      </c>
      <c r="N315">
        <v>1613</v>
      </c>
      <c r="O315">
        <v>-12.3</v>
      </c>
      <c r="P315">
        <v>1610</v>
      </c>
      <c r="Q315">
        <v>6.698</v>
      </c>
      <c r="R315" s="97">
        <v>514</v>
      </c>
      <c r="S315">
        <v>8.32</v>
      </c>
      <c r="T315" s="97">
        <v>412</v>
      </c>
      <c r="U315">
        <v>3.21</v>
      </c>
      <c r="V315">
        <v>4.25</v>
      </c>
      <c r="W315">
        <v>3.63</v>
      </c>
      <c r="X315" t="e">
        <v>#N/A</v>
      </c>
      <c r="Y315" t="e">
        <v>#N/A</v>
      </c>
      <c r="Z315">
        <v>-2</v>
      </c>
      <c r="AA315" s="95" t="e">
        <v>#N/A</v>
      </c>
      <c r="AB315" s="95" t="e">
        <v>#N/A</v>
      </c>
      <c r="AC315">
        <v>-2</v>
      </c>
      <c r="AD315">
        <v>-1</v>
      </c>
      <c r="AE315">
        <v>0</v>
      </c>
      <c r="AF315" t="e">
        <v>#N/A</v>
      </c>
      <c r="AG315">
        <v>2</v>
      </c>
      <c r="AI315" t="e">
        <v>#N/A</v>
      </c>
      <c r="AJ315">
        <v>1</v>
      </c>
      <c r="AK315">
        <v>-4.7</v>
      </c>
      <c r="AL315">
        <v>-4.8</v>
      </c>
      <c r="AM315">
        <v>-1</v>
      </c>
      <c r="AN315">
        <v>-1</v>
      </c>
      <c r="AO315">
        <v>0</v>
      </c>
      <c r="AP315">
        <v>0</v>
      </c>
    </row>
    <row r="316" spans="1:42" ht="12.75">
      <c r="A316">
        <v>1993</v>
      </c>
      <c r="B316" s="2">
        <v>34284</v>
      </c>
      <c r="C316">
        <v>11</v>
      </c>
      <c r="D316">
        <v>124</v>
      </c>
      <c r="E316">
        <v>315</v>
      </c>
      <c r="F316" t="e">
        <v>#N/A</v>
      </c>
      <c r="G316">
        <v>-5.1</v>
      </c>
      <c r="H316">
        <v>-4.9</v>
      </c>
      <c r="I316">
        <v>-1.7</v>
      </c>
      <c r="J316" s="97">
        <v>703</v>
      </c>
      <c r="K316">
        <v>-1.7</v>
      </c>
      <c r="L316" s="97">
        <v>703</v>
      </c>
      <c r="M316">
        <v>-14.9</v>
      </c>
      <c r="N316">
        <v>2350</v>
      </c>
      <c r="O316">
        <v>-14.9</v>
      </c>
      <c r="P316">
        <v>2350</v>
      </c>
      <c r="Q316">
        <v>7.88</v>
      </c>
      <c r="R316">
        <v>1518</v>
      </c>
      <c r="S316">
        <v>9.6</v>
      </c>
      <c r="T316">
        <v>1611</v>
      </c>
      <c r="U316">
        <v>3.16</v>
      </c>
      <c r="V316">
        <v>4.77</v>
      </c>
      <c r="W316">
        <v>3.03</v>
      </c>
      <c r="X316" t="e">
        <v>#N/A</v>
      </c>
      <c r="Y316" t="e">
        <v>#N/A</v>
      </c>
      <c r="Z316">
        <v>-2</v>
      </c>
      <c r="AA316" s="95" t="e">
        <v>#N/A</v>
      </c>
      <c r="AB316" s="95" t="e">
        <v>#N/A</v>
      </c>
      <c r="AC316">
        <v>-2</v>
      </c>
      <c r="AD316">
        <v>-1</v>
      </c>
      <c r="AE316">
        <v>0</v>
      </c>
      <c r="AF316" t="e">
        <v>#N/A</v>
      </c>
      <c r="AG316">
        <v>2</v>
      </c>
      <c r="AI316" t="e">
        <v>#N/A</v>
      </c>
      <c r="AJ316">
        <v>0</v>
      </c>
      <c r="AK316">
        <v>-4.5</v>
      </c>
      <c r="AL316">
        <v>-4.6</v>
      </c>
      <c r="AM316">
        <v>-1</v>
      </c>
      <c r="AN316">
        <v>-1</v>
      </c>
      <c r="AO316">
        <v>0</v>
      </c>
      <c r="AP316">
        <v>0</v>
      </c>
    </row>
    <row r="317" spans="1:42" ht="12.75">
      <c r="A317">
        <v>1993</v>
      </c>
      <c r="B317" s="2">
        <v>34285</v>
      </c>
      <c r="C317">
        <v>11</v>
      </c>
      <c r="D317">
        <v>124</v>
      </c>
      <c r="E317">
        <v>316</v>
      </c>
      <c r="F317" t="e">
        <v>#N/A</v>
      </c>
      <c r="G317">
        <v>-14.2</v>
      </c>
      <c r="H317">
        <v>-14.4</v>
      </c>
      <c r="I317">
        <v>-12.9</v>
      </c>
      <c r="J317">
        <v>1444</v>
      </c>
      <c r="K317">
        <v>-13.1</v>
      </c>
      <c r="L317">
        <v>1444</v>
      </c>
      <c r="M317">
        <v>-16.7</v>
      </c>
      <c r="N317">
        <v>2032</v>
      </c>
      <c r="O317">
        <v>-16.5</v>
      </c>
      <c r="P317">
        <v>2315</v>
      </c>
      <c r="Q317">
        <v>3.745</v>
      </c>
      <c r="R317">
        <v>1450</v>
      </c>
      <c r="S317">
        <v>4.158</v>
      </c>
      <c r="T317">
        <v>1450</v>
      </c>
      <c r="U317">
        <v>1.66</v>
      </c>
      <c r="V317">
        <v>1.97</v>
      </c>
      <c r="W317">
        <v>1.77</v>
      </c>
      <c r="X317" t="e">
        <v>#N/A</v>
      </c>
      <c r="Y317" t="e">
        <v>#N/A</v>
      </c>
      <c r="Z317">
        <v>-2</v>
      </c>
      <c r="AA317" s="95" t="e">
        <v>#N/A</v>
      </c>
      <c r="AB317" s="95" t="e">
        <v>#N/A</v>
      </c>
      <c r="AC317">
        <v>-2</v>
      </c>
      <c r="AD317">
        <v>-1</v>
      </c>
      <c r="AE317">
        <v>0</v>
      </c>
      <c r="AF317" t="e">
        <v>#N/A</v>
      </c>
      <c r="AG317">
        <v>2</v>
      </c>
      <c r="AI317" t="e">
        <v>#N/A</v>
      </c>
      <c r="AJ317">
        <v>0</v>
      </c>
      <c r="AK317">
        <v>-15.4</v>
      </c>
      <c r="AL317">
        <v>-15.2</v>
      </c>
      <c r="AM317">
        <v>-2</v>
      </c>
      <c r="AN317">
        <v>-1</v>
      </c>
      <c r="AO317">
        <v>0</v>
      </c>
      <c r="AP317">
        <v>0</v>
      </c>
    </row>
    <row r="318" spans="1:42" ht="12.75">
      <c r="A318">
        <v>1993</v>
      </c>
      <c r="B318" s="2">
        <v>34286</v>
      </c>
      <c r="C318">
        <v>11</v>
      </c>
      <c r="D318">
        <v>124</v>
      </c>
      <c r="E318">
        <v>317</v>
      </c>
      <c r="F318" t="e">
        <v>#N/A</v>
      </c>
      <c r="G318">
        <v>-16.3</v>
      </c>
      <c r="H318">
        <v>-16.5</v>
      </c>
      <c r="I318">
        <v>-14.1</v>
      </c>
      <c r="J318">
        <v>1439</v>
      </c>
      <c r="K318">
        <v>-14.3</v>
      </c>
      <c r="L318">
        <v>1440</v>
      </c>
      <c r="M318">
        <v>-19.3</v>
      </c>
      <c r="N318" s="97">
        <v>530</v>
      </c>
      <c r="O318">
        <v>-19.1</v>
      </c>
      <c r="P318" s="97">
        <v>525</v>
      </c>
      <c r="Q318">
        <v>2.814</v>
      </c>
      <c r="R318">
        <v>1736</v>
      </c>
      <c r="S318">
        <v>3.227</v>
      </c>
      <c r="T318">
        <v>1736</v>
      </c>
      <c r="U318">
        <v>1.35</v>
      </c>
      <c r="V318">
        <v>1.53</v>
      </c>
      <c r="W318">
        <v>1.44</v>
      </c>
      <c r="X318" t="e">
        <v>#N/A</v>
      </c>
      <c r="Y318" t="e">
        <v>#N/A</v>
      </c>
      <c r="Z318">
        <v>-3</v>
      </c>
      <c r="AA318" s="95" t="e">
        <v>#N/A</v>
      </c>
      <c r="AB318" s="95" t="e">
        <v>#N/A</v>
      </c>
      <c r="AC318">
        <v>-2</v>
      </c>
      <c r="AD318">
        <v>-1</v>
      </c>
      <c r="AE318">
        <v>0</v>
      </c>
      <c r="AF318" t="e">
        <v>#N/A</v>
      </c>
      <c r="AG318">
        <v>2</v>
      </c>
      <c r="AI318" t="e">
        <v>#N/A</v>
      </c>
      <c r="AJ318">
        <v>0</v>
      </c>
      <c r="AK318">
        <v>-16.6</v>
      </c>
      <c r="AL318">
        <v>-16.4</v>
      </c>
      <c r="AM318">
        <v>-2</v>
      </c>
      <c r="AN318">
        <v>-1</v>
      </c>
      <c r="AO318">
        <v>0</v>
      </c>
      <c r="AP318">
        <v>0</v>
      </c>
    </row>
    <row r="319" spans="1:42" ht="12.75">
      <c r="A319">
        <v>1993</v>
      </c>
      <c r="B319" s="2">
        <v>34287</v>
      </c>
      <c r="C319">
        <v>11</v>
      </c>
      <c r="D319">
        <v>124</v>
      </c>
      <c r="E319">
        <v>318</v>
      </c>
      <c r="F319" t="e">
        <v>#N/A</v>
      </c>
      <c r="G319">
        <v>-20.4</v>
      </c>
      <c r="H319">
        <v>-20.4</v>
      </c>
      <c r="I319">
        <v>-16.4</v>
      </c>
      <c r="J319" s="97">
        <v>231</v>
      </c>
      <c r="K319">
        <v>-16.6</v>
      </c>
      <c r="L319" s="97">
        <v>229</v>
      </c>
      <c r="M319">
        <v>-26</v>
      </c>
      <c r="N319">
        <v>1232</v>
      </c>
      <c r="O319">
        <v>-25.4</v>
      </c>
      <c r="P319">
        <v>1224</v>
      </c>
      <c r="Q319">
        <v>4.503</v>
      </c>
      <c r="R319">
        <v>1917</v>
      </c>
      <c r="S319">
        <v>5.341</v>
      </c>
      <c r="T319">
        <v>1917</v>
      </c>
      <c r="U319">
        <v>1.54</v>
      </c>
      <c r="V319">
        <v>1.78</v>
      </c>
      <c r="W319">
        <v>1</v>
      </c>
      <c r="X319" t="e">
        <v>#N/A</v>
      </c>
      <c r="Y319" t="e">
        <v>#N/A</v>
      </c>
      <c r="Z319">
        <v>-3</v>
      </c>
      <c r="AA319" s="95" t="e">
        <v>#N/A</v>
      </c>
      <c r="AB319" s="95" t="e">
        <v>#N/A</v>
      </c>
      <c r="AC319">
        <v>-2</v>
      </c>
      <c r="AD319">
        <v>-1</v>
      </c>
      <c r="AE319">
        <v>0</v>
      </c>
      <c r="AF319" t="e">
        <v>#N/A</v>
      </c>
      <c r="AG319">
        <v>2</v>
      </c>
      <c r="AI319" t="e">
        <v>#N/A</v>
      </c>
      <c r="AJ319">
        <v>0</v>
      </c>
      <c r="AK319">
        <v>-19.8</v>
      </c>
      <c r="AL319">
        <v>-19.9</v>
      </c>
      <c r="AM319">
        <v>-2</v>
      </c>
      <c r="AN319">
        <v>-1</v>
      </c>
      <c r="AO319">
        <v>-1</v>
      </c>
      <c r="AP319">
        <v>0</v>
      </c>
    </row>
    <row r="320" spans="1:42" ht="12.75">
      <c r="A320">
        <v>1993</v>
      </c>
      <c r="B320" s="2">
        <v>34288</v>
      </c>
      <c r="C320">
        <v>11</v>
      </c>
      <c r="D320">
        <v>124</v>
      </c>
      <c r="E320">
        <v>319</v>
      </c>
      <c r="F320" t="e">
        <v>#N/A</v>
      </c>
      <c r="G320">
        <v>-21.4</v>
      </c>
      <c r="H320">
        <v>-20.9</v>
      </c>
      <c r="I320">
        <v>-15.9</v>
      </c>
      <c r="J320">
        <v>2358</v>
      </c>
      <c r="K320">
        <v>-15.3</v>
      </c>
      <c r="L320">
        <v>2342</v>
      </c>
      <c r="M320">
        <v>-24.8</v>
      </c>
      <c r="N320">
        <v>1241</v>
      </c>
      <c r="O320">
        <v>-24.6</v>
      </c>
      <c r="P320">
        <v>1239</v>
      </c>
      <c r="Q320">
        <v>6.671</v>
      </c>
      <c r="R320">
        <v>2321</v>
      </c>
      <c r="S320">
        <v>8.37</v>
      </c>
      <c r="T320">
        <v>2322</v>
      </c>
      <c r="U320">
        <v>1.67</v>
      </c>
      <c r="V320">
        <v>2.08</v>
      </c>
      <c r="W320">
        <v>0.89</v>
      </c>
      <c r="X320" t="e">
        <v>#N/A</v>
      </c>
      <c r="Y320" t="e">
        <v>#N/A</v>
      </c>
      <c r="Z320">
        <v>-3</v>
      </c>
      <c r="AA320" s="95" t="e">
        <v>#N/A</v>
      </c>
      <c r="AB320" s="95" t="e">
        <v>#N/A</v>
      </c>
      <c r="AC320">
        <v>-3</v>
      </c>
      <c r="AD320">
        <v>-1</v>
      </c>
      <c r="AE320">
        <v>0</v>
      </c>
      <c r="AF320" t="e">
        <v>#N/A</v>
      </c>
      <c r="AG320">
        <v>2</v>
      </c>
      <c r="AI320" t="e">
        <v>#N/A</v>
      </c>
      <c r="AJ320">
        <v>0</v>
      </c>
      <c r="AK320">
        <v>-22.8</v>
      </c>
      <c r="AL320">
        <v>-23</v>
      </c>
      <c r="AM320">
        <v>-2</v>
      </c>
      <c r="AN320">
        <v>-1</v>
      </c>
      <c r="AO320">
        <v>-1</v>
      </c>
      <c r="AP320">
        <v>0</v>
      </c>
    </row>
    <row r="321" spans="1:42" ht="12.75">
      <c r="A321">
        <v>1993</v>
      </c>
      <c r="B321" s="2">
        <v>34289</v>
      </c>
      <c r="C321">
        <v>11</v>
      </c>
      <c r="D321">
        <v>124</v>
      </c>
      <c r="E321">
        <v>320</v>
      </c>
      <c r="F321" t="e">
        <v>#N/A</v>
      </c>
      <c r="G321">
        <v>-17.6</v>
      </c>
      <c r="H321">
        <v>-17.5</v>
      </c>
      <c r="I321">
        <v>-12.1</v>
      </c>
      <c r="J321" s="97">
        <v>551</v>
      </c>
      <c r="K321">
        <v>-12.1</v>
      </c>
      <c r="L321" s="97">
        <v>551</v>
      </c>
      <c r="M321">
        <v>-25.6</v>
      </c>
      <c r="N321">
        <v>2225</v>
      </c>
      <c r="O321">
        <v>-25.4</v>
      </c>
      <c r="P321">
        <v>2224</v>
      </c>
      <c r="Q321">
        <v>6.738</v>
      </c>
      <c r="R321" s="97">
        <v>906</v>
      </c>
      <c r="S321">
        <v>8.13</v>
      </c>
      <c r="T321">
        <v>2352</v>
      </c>
      <c r="U321">
        <v>2.9</v>
      </c>
      <c r="V321">
        <v>3.84</v>
      </c>
      <c r="W321">
        <v>1.24</v>
      </c>
      <c r="X321" t="e">
        <v>#N/A</v>
      </c>
      <c r="Y321" t="e">
        <v>#N/A</v>
      </c>
      <c r="Z321">
        <v>-3</v>
      </c>
      <c r="AA321" s="95" t="e">
        <v>#N/A</v>
      </c>
      <c r="AB321" s="95" t="e">
        <v>#N/A</v>
      </c>
      <c r="AC321">
        <v>-3</v>
      </c>
      <c r="AD321">
        <v>-1</v>
      </c>
      <c r="AE321">
        <v>0</v>
      </c>
      <c r="AF321" t="e">
        <v>#N/A</v>
      </c>
      <c r="AG321">
        <v>2</v>
      </c>
      <c r="AI321" t="e">
        <v>#N/A</v>
      </c>
      <c r="AJ321">
        <v>0</v>
      </c>
      <c r="AK321">
        <v>-21</v>
      </c>
      <c r="AL321">
        <v>-21.2</v>
      </c>
      <c r="AM321">
        <v>-2</v>
      </c>
      <c r="AN321">
        <v>-1</v>
      </c>
      <c r="AO321">
        <v>-1</v>
      </c>
      <c r="AP321">
        <v>0</v>
      </c>
    </row>
    <row r="322" spans="1:42" ht="12.75">
      <c r="A322">
        <v>1993</v>
      </c>
      <c r="B322" s="2">
        <v>34290</v>
      </c>
      <c r="C322">
        <v>11</v>
      </c>
      <c r="D322">
        <v>124</v>
      </c>
      <c r="E322">
        <v>321</v>
      </c>
      <c r="F322" t="e">
        <v>#N/A</v>
      </c>
      <c r="G322">
        <v>-19.7</v>
      </c>
      <c r="H322">
        <v>-19.8</v>
      </c>
      <c r="I322">
        <v>-15.9</v>
      </c>
      <c r="J322" s="97">
        <v>332</v>
      </c>
      <c r="K322">
        <v>-16.1</v>
      </c>
      <c r="L322" s="97">
        <v>332</v>
      </c>
      <c r="M322">
        <v>-28.2</v>
      </c>
      <c r="N322" s="97">
        <v>0</v>
      </c>
      <c r="O322">
        <v>-27.5</v>
      </c>
      <c r="P322">
        <v>2357</v>
      </c>
      <c r="Q322">
        <v>12.5</v>
      </c>
      <c r="R322" s="97">
        <v>239</v>
      </c>
      <c r="S322">
        <v>16.09</v>
      </c>
      <c r="T322" s="97">
        <v>423</v>
      </c>
      <c r="U322">
        <v>6.03</v>
      </c>
      <c r="V322">
        <v>7.79</v>
      </c>
      <c r="W322">
        <v>1.02</v>
      </c>
      <c r="X322" t="e">
        <v>#N/A</v>
      </c>
      <c r="Y322" t="e">
        <v>#N/A</v>
      </c>
      <c r="Z322">
        <v>-4</v>
      </c>
      <c r="AA322" s="95" t="e">
        <v>#N/A</v>
      </c>
      <c r="AB322" s="95" t="e">
        <v>#N/A</v>
      </c>
      <c r="AC322">
        <v>-3</v>
      </c>
      <c r="AD322">
        <v>-2</v>
      </c>
      <c r="AE322">
        <v>0</v>
      </c>
      <c r="AF322" t="e">
        <v>#N/A</v>
      </c>
      <c r="AG322">
        <v>2</v>
      </c>
      <c r="AI322" t="e">
        <v>#N/A</v>
      </c>
      <c r="AJ322">
        <v>0</v>
      </c>
      <c r="AK322">
        <v>-23.6</v>
      </c>
      <c r="AL322">
        <v>-23.9</v>
      </c>
      <c r="AM322">
        <v>-3</v>
      </c>
      <c r="AN322">
        <v>-2</v>
      </c>
      <c r="AO322">
        <v>-1</v>
      </c>
      <c r="AP322">
        <v>0</v>
      </c>
    </row>
    <row r="323" spans="1:42" ht="12.75">
      <c r="A323">
        <v>1993</v>
      </c>
      <c r="B323" s="2">
        <v>34291</v>
      </c>
      <c r="C323">
        <v>11</v>
      </c>
      <c r="D323">
        <v>124</v>
      </c>
      <c r="E323">
        <v>322</v>
      </c>
      <c r="F323" t="e">
        <v>#N/A</v>
      </c>
      <c r="G323">
        <v>-31.3</v>
      </c>
      <c r="H323">
        <v>-31</v>
      </c>
      <c r="I323">
        <v>-28.1</v>
      </c>
      <c r="J323" s="97">
        <v>14</v>
      </c>
      <c r="K323">
        <v>-27.3</v>
      </c>
      <c r="L323" s="97">
        <v>20</v>
      </c>
      <c r="M323">
        <v>-33.5</v>
      </c>
      <c r="N323">
        <v>2120</v>
      </c>
      <c r="O323">
        <v>-33.3</v>
      </c>
      <c r="P323">
        <v>2118</v>
      </c>
      <c r="Q323">
        <v>4.025</v>
      </c>
      <c r="R323">
        <v>2147</v>
      </c>
      <c r="S323">
        <v>4.53</v>
      </c>
      <c r="T323" s="97">
        <v>51</v>
      </c>
      <c r="U323">
        <v>2.12</v>
      </c>
      <c r="V323">
        <v>2.6</v>
      </c>
      <c r="W323">
        <v>0.29</v>
      </c>
      <c r="X323" t="e">
        <v>#N/A</v>
      </c>
      <c r="Y323" t="e">
        <v>#N/A</v>
      </c>
      <c r="Z323">
        <v>-7</v>
      </c>
      <c r="AA323" s="95" t="e">
        <v>#N/A</v>
      </c>
      <c r="AB323" s="95" t="e">
        <v>#N/A</v>
      </c>
      <c r="AC323">
        <v>-5</v>
      </c>
      <c r="AD323">
        <v>-3</v>
      </c>
      <c r="AE323">
        <v>-1</v>
      </c>
      <c r="AF323" t="e">
        <v>#N/A</v>
      </c>
      <c r="AG323">
        <v>1</v>
      </c>
      <c r="AI323" t="e">
        <v>#N/A</v>
      </c>
      <c r="AJ323">
        <v>0</v>
      </c>
      <c r="AK323">
        <v>-32.4</v>
      </c>
      <c r="AL323">
        <v>-33.2</v>
      </c>
      <c r="AM323">
        <v>-5</v>
      </c>
      <c r="AN323">
        <v>-3</v>
      </c>
      <c r="AO323">
        <v>-1</v>
      </c>
      <c r="AP323">
        <v>-1</v>
      </c>
    </row>
    <row r="324" spans="1:42" ht="12.75">
      <c r="A324">
        <v>1993</v>
      </c>
      <c r="B324" s="2">
        <v>34292</v>
      </c>
      <c r="C324">
        <v>11</v>
      </c>
      <c r="D324">
        <v>124</v>
      </c>
      <c r="E324">
        <v>323</v>
      </c>
      <c r="F324" t="e">
        <v>#N/A</v>
      </c>
      <c r="G324">
        <v>-28.1</v>
      </c>
      <c r="H324">
        <v>-27.9</v>
      </c>
      <c r="I324">
        <v>-25.4</v>
      </c>
      <c r="J324">
        <v>1646</v>
      </c>
      <c r="K324">
        <v>-25</v>
      </c>
      <c r="L324">
        <v>2117</v>
      </c>
      <c r="M324">
        <v>-32.7</v>
      </c>
      <c r="N324" s="97">
        <v>25</v>
      </c>
      <c r="O324">
        <v>-32.4</v>
      </c>
      <c r="P324" s="97">
        <v>14</v>
      </c>
      <c r="Q324">
        <v>6.924</v>
      </c>
      <c r="R324">
        <v>2338</v>
      </c>
      <c r="S324">
        <v>7.86</v>
      </c>
      <c r="T324">
        <v>2322</v>
      </c>
      <c r="U324">
        <v>3.04</v>
      </c>
      <c r="V324">
        <v>4.43</v>
      </c>
      <c r="W324">
        <v>0.41</v>
      </c>
      <c r="X324" t="e">
        <v>#N/A</v>
      </c>
      <c r="Y324" t="e">
        <v>#N/A</v>
      </c>
      <c r="Z324">
        <v>-8</v>
      </c>
      <c r="AA324" s="95" t="e">
        <v>#N/A</v>
      </c>
      <c r="AB324" s="95" t="e">
        <v>#N/A</v>
      </c>
      <c r="AC324">
        <v>-6</v>
      </c>
      <c r="AD324">
        <v>-4</v>
      </c>
      <c r="AE324">
        <v>-1</v>
      </c>
      <c r="AF324" t="e">
        <v>#N/A</v>
      </c>
      <c r="AG324">
        <v>1</v>
      </c>
      <c r="AI324" t="e">
        <v>#N/A</v>
      </c>
      <c r="AJ324">
        <v>0</v>
      </c>
      <c r="AK324">
        <v>-32.2</v>
      </c>
      <c r="AL324">
        <v>-33</v>
      </c>
      <c r="AM324">
        <v>-6</v>
      </c>
      <c r="AN324">
        <v>-3</v>
      </c>
      <c r="AO324">
        <v>-2</v>
      </c>
      <c r="AP324">
        <v>-1</v>
      </c>
    </row>
    <row r="325" spans="1:42" ht="12.75">
      <c r="A325">
        <v>1993</v>
      </c>
      <c r="B325" s="2">
        <v>34293</v>
      </c>
      <c r="C325">
        <v>11</v>
      </c>
      <c r="D325">
        <v>124</v>
      </c>
      <c r="E325">
        <v>324</v>
      </c>
      <c r="F325" t="e">
        <v>#N/A</v>
      </c>
      <c r="G325">
        <v>-20</v>
      </c>
      <c r="H325">
        <v>-19.7</v>
      </c>
      <c r="I325">
        <v>-11.1</v>
      </c>
      <c r="J325">
        <v>2352</v>
      </c>
      <c r="K325">
        <v>-10.9</v>
      </c>
      <c r="L325">
        <v>2327</v>
      </c>
      <c r="M325">
        <v>-27.5</v>
      </c>
      <c r="N325" s="97">
        <v>1</v>
      </c>
      <c r="O325">
        <v>-27.4</v>
      </c>
      <c r="P325" s="97">
        <v>5</v>
      </c>
      <c r="Q325">
        <v>15.17</v>
      </c>
      <c r="R325">
        <v>2332</v>
      </c>
      <c r="S325">
        <v>18.6</v>
      </c>
      <c r="T325">
        <v>2255</v>
      </c>
      <c r="U325">
        <v>6.38</v>
      </c>
      <c r="V325">
        <v>8.52</v>
      </c>
      <c r="W325">
        <v>0.88</v>
      </c>
      <c r="X325" t="e">
        <v>#N/A</v>
      </c>
      <c r="Y325" t="e">
        <v>#N/A</v>
      </c>
      <c r="Z325">
        <v>-8</v>
      </c>
      <c r="AA325" s="95" t="e">
        <v>#N/A</v>
      </c>
      <c r="AB325" s="95" t="e">
        <v>#N/A</v>
      </c>
      <c r="AC325">
        <v>-6</v>
      </c>
      <c r="AD325">
        <v>-4</v>
      </c>
      <c r="AE325">
        <v>-1</v>
      </c>
      <c r="AF325" t="e">
        <v>#N/A</v>
      </c>
      <c r="AG325">
        <v>2</v>
      </c>
      <c r="AI325" t="e">
        <v>#N/A</v>
      </c>
      <c r="AJ325">
        <v>0</v>
      </c>
      <c r="AK325">
        <v>-21.9</v>
      </c>
      <c r="AL325">
        <v>-22.1</v>
      </c>
      <c r="AM325">
        <v>-6</v>
      </c>
      <c r="AN325">
        <v>-4</v>
      </c>
      <c r="AO325">
        <v>-2</v>
      </c>
      <c r="AP325">
        <v>0</v>
      </c>
    </row>
    <row r="326" spans="1:42" ht="12.75">
      <c r="A326">
        <v>1993</v>
      </c>
      <c r="B326" s="2">
        <v>34294</v>
      </c>
      <c r="C326">
        <v>11</v>
      </c>
      <c r="D326">
        <v>124</v>
      </c>
      <c r="E326">
        <v>325</v>
      </c>
      <c r="F326" t="e">
        <v>#N/A</v>
      </c>
      <c r="G326">
        <v>-4.6</v>
      </c>
      <c r="H326">
        <v>-4.2</v>
      </c>
      <c r="I326">
        <v>-0.6</v>
      </c>
      <c r="J326">
        <v>1753</v>
      </c>
      <c r="K326">
        <v>0.9</v>
      </c>
      <c r="L326">
        <v>1744</v>
      </c>
      <c r="M326">
        <v>-11.6</v>
      </c>
      <c r="N326" s="97">
        <v>101</v>
      </c>
      <c r="O326">
        <v>-12.1</v>
      </c>
      <c r="P326" s="97">
        <v>55</v>
      </c>
      <c r="Q326">
        <v>14.93</v>
      </c>
      <c r="R326">
        <v>1258</v>
      </c>
      <c r="S326">
        <v>18.4</v>
      </c>
      <c r="T326">
        <v>1323</v>
      </c>
      <c r="U326">
        <v>8.78</v>
      </c>
      <c r="V326">
        <v>12.54</v>
      </c>
      <c r="W326">
        <v>3.13</v>
      </c>
      <c r="X326" t="e">
        <v>#N/A</v>
      </c>
      <c r="Y326" t="e">
        <v>#N/A</v>
      </c>
      <c r="Z326">
        <v>-5</v>
      </c>
      <c r="AA326" s="95" t="e">
        <v>#N/A</v>
      </c>
      <c r="AB326" s="95" t="e">
        <v>#N/A</v>
      </c>
      <c r="AC326">
        <v>-5</v>
      </c>
      <c r="AD326">
        <v>-3</v>
      </c>
      <c r="AE326">
        <v>-1</v>
      </c>
      <c r="AF326" t="e">
        <v>#N/A</v>
      </c>
      <c r="AG326">
        <v>2</v>
      </c>
      <c r="AI326" t="e">
        <v>#N/A</v>
      </c>
      <c r="AJ326">
        <v>0</v>
      </c>
      <c r="AK326">
        <v>-4.7</v>
      </c>
      <c r="AL326">
        <v>-4.8</v>
      </c>
      <c r="AM326">
        <v>-4</v>
      </c>
      <c r="AN326">
        <v>-3</v>
      </c>
      <c r="AO326">
        <v>-2</v>
      </c>
      <c r="AP326">
        <v>0</v>
      </c>
    </row>
    <row r="327" spans="1:42" ht="12.75">
      <c r="A327">
        <v>1993</v>
      </c>
      <c r="B327" s="2">
        <v>34295</v>
      </c>
      <c r="C327">
        <v>11</v>
      </c>
      <c r="D327">
        <v>124</v>
      </c>
      <c r="E327">
        <v>326</v>
      </c>
      <c r="F327" t="e">
        <v>#N/A</v>
      </c>
      <c r="G327">
        <v>-1.7</v>
      </c>
      <c r="H327">
        <v>-1.4</v>
      </c>
      <c r="I327">
        <v>0.8</v>
      </c>
      <c r="J327" s="97">
        <v>413</v>
      </c>
      <c r="K327">
        <v>1.2</v>
      </c>
      <c r="L327" s="97">
        <v>412</v>
      </c>
      <c r="M327">
        <v>-6.4</v>
      </c>
      <c r="N327" s="97">
        <v>0</v>
      </c>
      <c r="O327">
        <v>-6.3</v>
      </c>
      <c r="P327">
        <v>2359</v>
      </c>
      <c r="Q327">
        <v>12.62</v>
      </c>
      <c r="R327" s="97">
        <v>4</v>
      </c>
      <c r="S327">
        <v>16.42</v>
      </c>
      <c r="T327" s="97">
        <v>853</v>
      </c>
      <c r="U327">
        <v>6.05</v>
      </c>
      <c r="V327">
        <v>9.93</v>
      </c>
      <c r="W327">
        <v>3.61</v>
      </c>
      <c r="X327" t="e">
        <v>#N/A</v>
      </c>
      <c r="Y327" t="e">
        <v>#N/A</v>
      </c>
      <c r="Z327">
        <v>-4</v>
      </c>
      <c r="AA327" s="95" t="e">
        <v>#N/A</v>
      </c>
      <c r="AB327" s="95" t="e">
        <v>#N/A</v>
      </c>
      <c r="AC327">
        <v>-4</v>
      </c>
      <c r="AD327">
        <v>-3</v>
      </c>
      <c r="AE327">
        <v>-1</v>
      </c>
      <c r="AF327" t="e">
        <v>#N/A</v>
      </c>
      <c r="AG327">
        <v>2</v>
      </c>
      <c r="AI327" t="e">
        <v>#N/A</v>
      </c>
      <c r="AJ327">
        <v>0</v>
      </c>
      <c r="AK327">
        <v>-2.4</v>
      </c>
      <c r="AL327">
        <v>-2.4</v>
      </c>
      <c r="AM327">
        <v>-3</v>
      </c>
      <c r="AN327">
        <v>-3</v>
      </c>
      <c r="AO327">
        <v>-2</v>
      </c>
      <c r="AP327">
        <v>-1</v>
      </c>
    </row>
    <row r="328" spans="1:42" ht="12.75">
      <c r="A328">
        <v>1993</v>
      </c>
      <c r="B328" s="2">
        <v>34296</v>
      </c>
      <c r="C328">
        <v>11</v>
      </c>
      <c r="D328">
        <v>124</v>
      </c>
      <c r="E328">
        <v>327</v>
      </c>
      <c r="F328" t="e">
        <v>#N/A</v>
      </c>
      <c r="G328">
        <v>-13.9</v>
      </c>
      <c r="H328">
        <v>-13.6</v>
      </c>
      <c r="I328">
        <v>-6.5</v>
      </c>
      <c r="J328" s="97">
        <v>1</v>
      </c>
      <c r="K328">
        <v>-6.3</v>
      </c>
      <c r="L328" s="97">
        <v>3</v>
      </c>
      <c r="M328">
        <v>-21.2</v>
      </c>
      <c r="N328">
        <v>1123</v>
      </c>
      <c r="O328">
        <v>-20.8</v>
      </c>
      <c r="P328">
        <v>1114</v>
      </c>
      <c r="Q328">
        <v>10.49</v>
      </c>
      <c r="R328" s="97">
        <v>314</v>
      </c>
      <c r="S328">
        <v>12.96</v>
      </c>
      <c r="T328" s="97">
        <v>243</v>
      </c>
      <c r="U328">
        <v>3.57</v>
      </c>
      <c r="V328">
        <v>5.5</v>
      </c>
      <c r="W328">
        <v>1.49</v>
      </c>
      <c r="X328" t="e">
        <v>#N/A</v>
      </c>
      <c r="Y328" t="e">
        <v>#N/A</v>
      </c>
      <c r="Z328">
        <v>-5</v>
      </c>
      <c r="AA328" s="95" t="e">
        <v>#N/A</v>
      </c>
      <c r="AB328" s="95" t="e">
        <v>#N/A</v>
      </c>
      <c r="AC328">
        <v>-4</v>
      </c>
      <c r="AD328">
        <v>-3</v>
      </c>
      <c r="AE328">
        <v>-1</v>
      </c>
      <c r="AF328" t="e">
        <v>#N/A</v>
      </c>
      <c r="AG328">
        <v>2</v>
      </c>
      <c r="AI328" t="e">
        <v>#N/A</v>
      </c>
      <c r="AJ328">
        <v>0</v>
      </c>
      <c r="AK328">
        <v>-15.9</v>
      </c>
      <c r="AL328">
        <v>-15.7</v>
      </c>
      <c r="AM328">
        <v>-4</v>
      </c>
      <c r="AN328">
        <v>-3</v>
      </c>
      <c r="AO328">
        <v>-2</v>
      </c>
      <c r="AP328">
        <v>0</v>
      </c>
    </row>
    <row r="329" spans="1:42" ht="12.75">
      <c r="A329">
        <v>1993</v>
      </c>
      <c r="B329" s="2">
        <v>34297</v>
      </c>
      <c r="C329">
        <v>11</v>
      </c>
      <c r="D329">
        <v>124</v>
      </c>
      <c r="E329">
        <v>328</v>
      </c>
      <c r="F329" t="e">
        <v>#N/A</v>
      </c>
      <c r="G329">
        <v>-18.8</v>
      </c>
      <c r="H329">
        <v>-18.8</v>
      </c>
      <c r="I329">
        <v>-9.3</v>
      </c>
      <c r="J329" s="97">
        <v>252</v>
      </c>
      <c r="K329">
        <v>-9</v>
      </c>
      <c r="L329" s="97">
        <v>303</v>
      </c>
      <c r="M329">
        <v>-26.7</v>
      </c>
      <c r="N329">
        <v>2335</v>
      </c>
      <c r="O329">
        <v>-26.5</v>
      </c>
      <c r="P329">
        <v>2335</v>
      </c>
      <c r="Q329">
        <v>5.966</v>
      </c>
      <c r="R329" s="97">
        <v>149</v>
      </c>
      <c r="S329">
        <v>8.21</v>
      </c>
      <c r="T329" s="97">
        <v>144</v>
      </c>
      <c r="U329">
        <v>3.21</v>
      </c>
      <c r="V329">
        <v>4.18</v>
      </c>
      <c r="W329">
        <v>1.02</v>
      </c>
      <c r="X329" t="e">
        <v>#N/A</v>
      </c>
      <c r="Y329" t="e">
        <v>#N/A</v>
      </c>
      <c r="Z329">
        <v>-7</v>
      </c>
      <c r="AA329" s="95" t="e">
        <v>#N/A</v>
      </c>
      <c r="AB329" s="95" t="e">
        <v>#N/A</v>
      </c>
      <c r="AC329">
        <v>-5</v>
      </c>
      <c r="AD329">
        <v>-3</v>
      </c>
      <c r="AE329">
        <v>-1</v>
      </c>
      <c r="AF329" t="e">
        <v>#N/A</v>
      </c>
      <c r="AG329">
        <v>2</v>
      </c>
      <c r="AI329" t="e">
        <v>#N/A</v>
      </c>
      <c r="AJ329">
        <v>0</v>
      </c>
      <c r="AK329">
        <v>-22.1</v>
      </c>
      <c r="AL329">
        <v>-22.3</v>
      </c>
      <c r="AM329">
        <v>-5</v>
      </c>
      <c r="AN329">
        <v>-3</v>
      </c>
      <c r="AO329">
        <v>-2</v>
      </c>
      <c r="AP329">
        <v>-1</v>
      </c>
    </row>
    <row r="330" spans="1:42" ht="12.75">
      <c r="A330">
        <v>1993</v>
      </c>
      <c r="B330" s="2">
        <v>34298</v>
      </c>
      <c r="C330">
        <v>11</v>
      </c>
      <c r="D330">
        <v>124</v>
      </c>
      <c r="E330">
        <v>329</v>
      </c>
      <c r="F330" t="e">
        <v>#N/A</v>
      </c>
      <c r="G330">
        <v>-31.5</v>
      </c>
      <c r="H330">
        <v>-31.1</v>
      </c>
      <c r="I330">
        <v>-25.5</v>
      </c>
      <c r="J330" s="97">
        <v>14</v>
      </c>
      <c r="K330">
        <v>-25.3</v>
      </c>
      <c r="L330" s="97">
        <v>14</v>
      </c>
      <c r="M330">
        <v>-33.6</v>
      </c>
      <c r="N330">
        <v>1038</v>
      </c>
      <c r="O330">
        <v>-33.1</v>
      </c>
      <c r="P330" s="97">
        <v>915</v>
      </c>
      <c r="Q330">
        <v>4.397</v>
      </c>
      <c r="R330">
        <v>2135</v>
      </c>
      <c r="S330">
        <v>5.129</v>
      </c>
      <c r="T330">
        <v>2135</v>
      </c>
      <c r="U330">
        <v>2.61</v>
      </c>
      <c r="V330">
        <v>3.25</v>
      </c>
      <c r="W330">
        <v>0.3</v>
      </c>
      <c r="X330" t="e">
        <v>#N/A</v>
      </c>
      <c r="Y330" t="e">
        <v>#N/A</v>
      </c>
      <c r="Z330">
        <v>-9</v>
      </c>
      <c r="AA330" s="95" t="e">
        <v>#N/A</v>
      </c>
      <c r="AB330" s="95" t="e">
        <v>#N/A</v>
      </c>
      <c r="AC330">
        <v>-7</v>
      </c>
      <c r="AD330">
        <v>-5</v>
      </c>
      <c r="AE330">
        <v>-2</v>
      </c>
      <c r="AF330" t="e">
        <v>#N/A</v>
      </c>
      <c r="AG330">
        <v>1</v>
      </c>
      <c r="AI330" t="e">
        <v>#N/A</v>
      </c>
      <c r="AJ330">
        <v>0</v>
      </c>
      <c r="AK330">
        <v>-32</v>
      </c>
      <c r="AL330">
        <v>-32.9</v>
      </c>
      <c r="AM330">
        <v>-7</v>
      </c>
      <c r="AN330">
        <v>-4</v>
      </c>
      <c r="AO330">
        <v>-3</v>
      </c>
      <c r="AP330">
        <v>-1</v>
      </c>
    </row>
    <row r="331" spans="1:42" ht="12.75">
      <c r="A331">
        <v>1993</v>
      </c>
      <c r="B331" s="2">
        <v>34299</v>
      </c>
      <c r="C331">
        <v>11</v>
      </c>
      <c r="D331">
        <v>124</v>
      </c>
      <c r="E331">
        <v>330</v>
      </c>
      <c r="F331" t="e">
        <v>#N/A</v>
      </c>
      <c r="G331">
        <v>-30</v>
      </c>
      <c r="H331">
        <v>-29.4</v>
      </c>
      <c r="I331">
        <v>-27.5</v>
      </c>
      <c r="J331">
        <v>1257</v>
      </c>
      <c r="K331">
        <v>-26.8</v>
      </c>
      <c r="L331">
        <v>1400</v>
      </c>
      <c r="M331">
        <v>-33</v>
      </c>
      <c r="N331" s="97">
        <v>3</v>
      </c>
      <c r="O331">
        <v>-32.4</v>
      </c>
      <c r="P331" s="97">
        <v>13</v>
      </c>
      <c r="Q331">
        <v>4.956</v>
      </c>
      <c r="R331" s="97">
        <v>236</v>
      </c>
      <c r="S331">
        <v>5.661</v>
      </c>
      <c r="T331">
        <v>1024</v>
      </c>
      <c r="U331">
        <v>3.1</v>
      </c>
      <c r="V331">
        <v>3.73</v>
      </c>
      <c r="W331">
        <v>0.29</v>
      </c>
      <c r="X331" t="e">
        <v>#N/A</v>
      </c>
      <c r="Y331" t="e">
        <v>#N/A</v>
      </c>
      <c r="Z331">
        <v>-10</v>
      </c>
      <c r="AA331" s="95" t="e">
        <v>#N/A</v>
      </c>
      <c r="AB331" s="95" t="e">
        <v>#N/A</v>
      </c>
      <c r="AC331">
        <v>-9</v>
      </c>
      <c r="AD331">
        <v>-6</v>
      </c>
      <c r="AE331">
        <v>-2</v>
      </c>
      <c r="AF331" t="e">
        <v>#N/A</v>
      </c>
      <c r="AG331">
        <v>1</v>
      </c>
      <c r="AI331" t="e">
        <v>#N/A</v>
      </c>
      <c r="AJ331">
        <v>0</v>
      </c>
      <c r="AK331">
        <v>-28.6</v>
      </c>
      <c r="AL331">
        <v>-29.2</v>
      </c>
      <c r="AM331">
        <v>-8</v>
      </c>
      <c r="AN331">
        <v>-5</v>
      </c>
      <c r="AO331">
        <v>-4</v>
      </c>
      <c r="AP331">
        <v>-1</v>
      </c>
    </row>
    <row r="332" spans="1:42" ht="12.75">
      <c r="A332">
        <v>1993</v>
      </c>
      <c r="B332" s="2">
        <v>34300</v>
      </c>
      <c r="C332">
        <v>11</v>
      </c>
      <c r="D332">
        <v>124</v>
      </c>
      <c r="E332">
        <v>331</v>
      </c>
      <c r="F332" t="e">
        <v>#N/A</v>
      </c>
      <c r="G332">
        <v>-29.9</v>
      </c>
      <c r="H332">
        <v>-29.2</v>
      </c>
      <c r="I332">
        <v>-27.9</v>
      </c>
      <c r="J332">
        <v>1440</v>
      </c>
      <c r="K332">
        <v>-27.3</v>
      </c>
      <c r="L332" s="97">
        <v>643</v>
      </c>
      <c r="M332">
        <v>-32.1</v>
      </c>
      <c r="N332" s="97">
        <v>308</v>
      </c>
      <c r="O332">
        <v>-31.5</v>
      </c>
      <c r="P332" s="97">
        <v>305</v>
      </c>
      <c r="Q332">
        <v>4.69</v>
      </c>
      <c r="R332" s="97">
        <v>735</v>
      </c>
      <c r="S332">
        <v>5.634</v>
      </c>
      <c r="T332" s="97">
        <v>726</v>
      </c>
      <c r="U332">
        <v>3.01</v>
      </c>
      <c r="V332">
        <v>3.58</v>
      </c>
      <c r="W332">
        <v>0.28</v>
      </c>
      <c r="X332" t="e">
        <v>#N/A</v>
      </c>
      <c r="Y332" t="e">
        <v>#N/A</v>
      </c>
      <c r="Z332">
        <v>-11</v>
      </c>
      <c r="AA332" s="95" t="e">
        <v>#N/A</v>
      </c>
      <c r="AB332" s="95" t="e">
        <v>#N/A</v>
      </c>
      <c r="AC332">
        <v>-9</v>
      </c>
      <c r="AD332">
        <v>-7</v>
      </c>
      <c r="AE332">
        <v>-2</v>
      </c>
      <c r="AF332" t="e">
        <v>#N/A</v>
      </c>
      <c r="AG332">
        <v>1</v>
      </c>
      <c r="AI332" t="e">
        <v>#N/A</v>
      </c>
      <c r="AJ332">
        <v>0</v>
      </c>
      <c r="AK332">
        <v>-28.1</v>
      </c>
      <c r="AL332">
        <v>-28.7</v>
      </c>
      <c r="AM332">
        <v>-9</v>
      </c>
      <c r="AN332">
        <v>-6</v>
      </c>
      <c r="AO332">
        <v>-5</v>
      </c>
      <c r="AP332">
        <v>-2</v>
      </c>
    </row>
    <row r="333" spans="1:42" ht="12.75">
      <c r="A333">
        <v>1993</v>
      </c>
      <c r="B333" s="2">
        <v>34301</v>
      </c>
      <c r="C333">
        <v>11</v>
      </c>
      <c r="D333">
        <v>124</v>
      </c>
      <c r="E333">
        <v>332</v>
      </c>
      <c r="F333" t="e">
        <v>#N/A</v>
      </c>
      <c r="G333">
        <v>-29.2</v>
      </c>
      <c r="H333">
        <v>-28.5</v>
      </c>
      <c r="I333">
        <v>-26.5</v>
      </c>
      <c r="J333">
        <v>1115</v>
      </c>
      <c r="K333">
        <v>-25.9</v>
      </c>
      <c r="L333">
        <v>1128</v>
      </c>
      <c r="M333">
        <v>-31</v>
      </c>
      <c r="N333">
        <v>2124</v>
      </c>
      <c r="O333">
        <v>-30.2</v>
      </c>
      <c r="P333">
        <v>2107</v>
      </c>
      <c r="Q333">
        <v>4.783</v>
      </c>
      <c r="R333" s="97">
        <v>452</v>
      </c>
      <c r="S333">
        <v>5.328</v>
      </c>
      <c r="T333" s="97">
        <v>451</v>
      </c>
      <c r="U333">
        <v>2.83</v>
      </c>
      <c r="V333">
        <v>3.33</v>
      </c>
      <c r="W333">
        <v>0.3</v>
      </c>
      <c r="X333" t="e">
        <v>#N/A</v>
      </c>
      <c r="Y333" t="e">
        <v>#N/A</v>
      </c>
      <c r="Z333">
        <v>-11</v>
      </c>
      <c r="AA333" s="95" t="e">
        <v>#N/A</v>
      </c>
      <c r="AB333" s="95" t="e">
        <v>#N/A</v>
      </c>
      <c r="AC333">
        <v>-10</v>
      </c>
      <c r="AD333">
        <v>-7</v>
      </c>
      <c r="AE333">
        <v>-3</v>
      </c>
      <c r="AF333" t="e">
        <v>#N/A</v>
      </c>
      <c r="AG333">
        <v>1</v>
      </c>
      <c r="AI333" t="e">
        <v>#N/A</v>
      </c>
      <c r="AJ333">
        <v>0</v>
      </c>
      <c r="AK333">
        <v>-24.9</v>
      </c>
      <c r="AL333">
        <v>-25.2</v>
      </c>
      <c r="AM333">
        <v>-10</v>
      </c>
      <c r="AN333">
        <v>-6</v>
      </c>
      <c r="AO333">
        <v>-5</v>
      </c>
      <c r="AP333">
        <v>-2</v>
      </c>
    </row>
    <row r="334" spans="1:42" ht="12.75">
      <c r="A334">
        <v>1993</v>
      </c>
      <c r="B334" s="2">
        <v>34302</v>
      </c>
      <c r="C334">
        <v>11</v>
      </c>
      <c r="D334">
        <v>124</v>
      </c>
      <c r="E334">
        <v>333</v>
      </c>
      <c r="F334" t="e">
        <v>#N/A</v>
      </c>
      <c r="G334">
        <v>-28.6</v>
      </c>
      <c r="H334">
        <v>-27.9</v>
      </c>
      <c r="I334">
        <v>-25.2</v>
      </c>
      <c r="J334">
        <v>1939</v>
      </c>
      <c r="K334">
        <v>-24.4</v>
      </c>
      <c r="L334">
        <v>1925</v>
      </c>
      <c r="M334">
        <v>-31.8</v>
      </c>
      <c r="N334" s="97">
        <v>529</v>
      </c>
      <c r="O334">
        <v>-31.2</v>
      </c>
      <c r="P334" s="97">
        <v>524</v>
      </c>
      <c r="Q334">
        <v>5.115</v>
      </c>
      <c r="R334">
        <v>1712</v>
      </c>
      <c r="S334">
        <v>5.887</v>
      </c>
      <c r="T334">
        <v>1712</v>
      </c>
      <c r="U334">
        <v>2.75</v>
      </c>
      <c r="V334">
        <v>3.38</v>
      </c>
      <c r="W334">
        <v>0.32</v>
      </c>
      <c r="X334" t="e">
        <v>#N/A</v>
      </c>
      <c r="Y334" t="e">
        <v>#N/A</v>
      </c>
      <c r="Z334">
        <v>-12</v>
      </c>
      <c r="AA334" s="95" t="e">
        <v>#N/A</v>
      </c>
      <c r="AB334" s="95" t="e">
        <v>#N/A</v>
      </c>
      <c r="AC334">
        <v>-10</v>
      </c>
      <c r="AD334">
        <v>-8</v>
      </c>
      <c r="AE334">
        <v>-3</v>
      </c>
      <c r="AF334" t="e">
        <v>#N/A</v>
      </c>
      <c r="AG334">
        <v>1</v>
      </c>
      <c r="AI334" t="e">
        <v>#N/A</v>
      </c>
      <c r="AJ334">
        <v>0</v>
      </c>
      <c r="AK334">
        <v>-23.4</v>
      </c>
      <c r="AL334">
        <v>-23.7</v>
      </c>
      <c r="AM334">
        <v>-10</v>
      </c>
      <c r="AN334">
        <v>-7</v>
      </c>
      <c r="AO334">
        <v>-6</v>
      </c>
      <c r="AP334">
        <v>-2</v>
      </c>
    </row>
    <row r="335" spans="1:42" ht="12.75">
      <c r="A335">
        <v>1993</v>
      </c>
      <c r="B335" s="2">
        <v>34303</v>
      </c>
      <c r="C335">
        <v>11</v>
      </c>
      <c r="D335">
        <v>124</v>
      </c>
      <c r="E335">
        <v>334</v>
      </c>
      <c r="F335" t="e">
        <v>#N/A</v>
      </c>
      <c r="G335">
        <v>-23.3</v>
      </c>
      <c r="H335">
        <v>-22.1</v>
      </c>
      <c r="I335">
        <v>-9.4</v>
      </c>
      <c r="J335">
        <v>2330</v>
      </c>
      <c r="K335">
        <v>-8.6</v>
      </c>
      <c r="L335">
        <v>2329</v>
      </c>
      <c r="M335">
        <v>-28.9</v>
      </c>
      <c r="N335" s="97">
        <v>137</v>
      </c>
      <c r="O335">
        <v>-28.2</v>
      </c>
      <c r="P335" s="97">
        <v>136</v>
      </c>
      <c r="Q335">
        <v>6.578</v>
      </c>
      <c r="R335">
        <v>2329</v>
      </c>
      <c r="S335">
        <v>8.21</v>
      </c>
      <c r="T335">
        <v>2253</v>
      </c>
      <c r="U335">
        <v>2.61</v>
      </c>
      <c r="V335">
        <v>3.24</v>
      </c>
      <c r="W335">
        <v>0.49</v>
      </c>
      <c r="X335" t="e">
        <v>#N/A</v>
      </c>
      <c r="Y335" t="e">
        <v>#N/A</v>
      </c>
      <c r="Z335">
        <v>-12</v>
      </c>
      <c r="AA335" s="95" t="e">
        <v>#N/A</v>
      </c>
      <c r="AB335" s="95" t="e">
        <v>#N/A</v>
      </c>
      <c r="AC335">
        <v>-10</v>
      </c>
      <c r="AD335">
        <v>-8</v>
      </c>
      <c r="AE335">
        <v>-3</v>
      </c>
      <c r="AF335" t="e">
        <v>#N/A</v>
      </c>
      <c r="AG335">
        <v>1</v>
      </c>
      <c r="AI335" t="e">
        <v>#N/A</v>
      </c>
      <c r="AJ335">
        <v>0</v>
      </c>
      <c r="AK335">
        <v>-21.3</v>
      </c>
      <c r="AL335">
        <v>-21.5</v>
      </c>
      <c r="AM335">
        <v>-10</v>
      </c>
      <c r="AN335">
        <v>-7</v>
      </c>
      <c r="AO335">
        <v>-6</v>
      </c>
      <c r="AP335">
        <v>-2</v>
      </c>
    </row>
    <row r="336" spans="1:42" ht="12.75">
      <c r="A336">
        <v>1993</v>
      </c>
      <c r="B336" s="2">
        <v>34304</v>
      </c>
      <c r="C336">
        <v>12</v>
      </c>
      <c r="D336">
        <v>124</v>
      </c>
      <c r="E336">
        <v>335</v>
      </c>
      <c r="F336" t="e">
        <v>#N/A</v>
      </c>
      <c r="G336">
        <v>-9.3</v>
      </c>
      <c r="H336">
        <v>-8.7</v>
      </c>
      <c r="I336">
        <v>-6.5</v>
      </c>
      <c r="J336">
        <v>1729</v>
      </c>
      <c r="K336">
        <v>-5.9</v>
      </c>
      <c r="L336">
        <v>1726</v>
      </c>
      <c r="M336">
        <v>-13.3</v>
      </c>
      <c r="N336" s="97">
        <v>448</v>
      </c>
      <c r="O336">
        <v>-12.5</v>
      </c>
      <c r="P336" s="97">
        <v>446</v>
      </c>
      <c r="Q336">
        <v>8.27</v>
      </c>
      <c r="R336">
        <v>1325</v>
      </c>
      <c r="S336">
        <v>11.26</v>
      </c>
      <c r="T336">
        <v>1206</v>
      </c>
      <c r="U336">
        <v>3.93</v>
      </c>
      <c r="V336">
        <v>5.63</v>
      </c>
      <c r="W336">
        <v>1.36</v>
      </c>
      <c r="X336" t="e">
        <v>#N/A</v>
      </c>
      <c r="Y336" t="e">
        <v>#N/A</v>
      </c>
      <c r="Z336">
        <v>-9</v>
      </c>
      <c r="AA336" s="95" t="e">
        <v>#N/A</v>
      </c>
      <c r="AB336" s="95" t="e">
        <v>#N/A</v>
      </c>
      <c r="AC336">
        <v>-9</v>
      </c>
      <c r="AD336">
        <v>-7</v>
      </c>
      <c r="AE336">
        <v>-3</v>
      </c>
      <c r="AF336" t="e">
        <v>#N/A</v>
      </c>
      <c r="AG336">
        <v>2</v>
      </c>
      <c r="AI336" t="e">
        <v>#N/A</v>
      </c>
      <c r="AJ336">
        <v>0</v>
      </c>
      <c r="AK336">
        <v>-11.1</v>
      </c>
      <c r="AL336">
        <v>-10.7</v>
      </c>
      <c r="AM336">
        <v>-8</v>
      </c>
      <c r="AN336">
        <v>-6</v>
      </c>
      <c r="AO336">
        <v>-5</v>
      </c>
      <c r="AP336">
        <v>-2</v>
      </c>
    </row>
    <row r="337" spans="1:42" ht="12.75">
      <c r="A337">
        <v>1993</v>
      </c>
      <c r="B337" s="2">
        <v>34305</v>
      </c>
      <c r="C337">
        <v>12</v>
      </c>
      <c r="D337">
        <v>124</v>
      </c>
      <c r="E337">
        <v>336</v>
      </c>
      <c r="F337" t="e">
        <v>#N/A</v>
      </c>
      <c r="G337">
        <v>-18.4</v>
      </c>
      <c r="H337">
        <v>-17.8</v>
      </c>
      <c r="I337">
        <v>-11.5</v>
      </c>
      <c r="J337" s="97">
        <v>3</v>
      </c>
      <c r="K337">
        <v>-9.7</v>
      </c>
      <c r="L337" s="97">
        <v>22</v>
      </c>
      <c r="M337">
        <v>-21.6</v>
      </c>
      <c r="N337">
        <v>1002</v>
      </c>
      <c r="O337">
        <v>-20.3</v>
      </c>
      <c r="P337" s="97">
        <v>950</v>
      </c>
      <c r="Q337">
        <v>3.466</v>
      </c>
      <c r="R337" s="97">
        <v>458</v>
      </c>
      <c r="S337">
        <v>3.918</v>
      </c>
      <c r="T337" s="97">
        <v>458</v>
      </c>
      <c r="U337">
        <v>1.69</v>
      </c>
      <c r="V337">
        <v>1.96</v>
      </c>
      <c r="W337">
        <v>1.05</v>
      </c>
      <c r="X337" t="e">
        <v>#N/A</v>
      </c>
      <c r="Y337" t="e">
        <v>#N/A</v>
      </c>
      <c r="Z337">
        <v>-10</v>
      </c>
      <c r="AA337" s="95" t="e">
        <v>#N/A</v>
      </c>
      <c r="AB337" s="95" t="e">
        <v>#N/A</v>
      </c>
      <c r="AC337">
        <v>-9</v>
      </c>
      <c r="AD337">
        <v>-7</v>
      </c>
      <c r="AE337">
        <v>-3</v>
      </c>
      <c r="AF337" t="e">
        <v>#N/A</v>
      </c>
      <c r="AG337">
        <v>2</v>
      </c>
      <c r="AI337" t="e">
        <v>#N/A</v>
      </c>
      <c r="AJ337">
        <v>0</v>
      </c>
      <c r="AK337">
        <v>-16.8</v>
      </c>
      <c r="AL337">
        <v>-16.7</v>
      </c>
      <c r="AM337">
        <v>-8</v>
      </c>
      <c r="AN337">
        <v>-6</v>
      </c>
      <c r="AO337">
        <v>-5</v>
      </c>
      <c r="AP337">
        <v>-2</v>
      </c>
    </row>
    <row r="338" spans="1:42" ht="12.75">
      <c r="A338">
        <v>1993</v>
      </c>
      <c r="B338" s="2">
        <v>34306</v>
      </c>
      <c r="C338">
        <v>12</v>
      </c>
      <c r="D338">
        <v>124</v>
      </c>
      <c r="E338">
        <v>337</v>
      </c>
      <c r="F338" t="e">
        <v>#N/A</v>
      </c>
      <c r="G338">
        <v>-22.1</v>
      </c>
      <c r="H338">
        <v>-21.8</v>
      </c>
      <c r="I338">
        <v>-17.2</v>
      </c>
      <c r="J338">
        <v>2343</v>
      </c>
      <c r="K338">
        <v>-17</v>
      </c>
      <c r="L338">
        <v>2341</v>
      </c>
      <c r="M338">
        <v>-28.1</v>
      </c>
      <c r="N338">
        <v>1027</v>
      </c>
      <c r="O338">
        <v>-27.5</v>
      </c>
      <c r="P338">
        <v>1029</v>
      </c>
      <c r="Q338">
        <v>1.923</v>
      </c>
      <c r="R338" s="97">
        <v>122</v>
      </c>
      <c r="S338">
        <v>2.123</v>
      </c>
      <c r="T338" s="97">
        <v>108</v>
      </c>
      <c r="U338">
        <v>1.11</v>
      </c>
      <c r="V338">
        <v>1.26</v>
      </c>
      <c r="W338">
        <v>0.86</v>
      </c>
      <c r="X338" t="e">
        <v>#N/A</v>
      </c>
      <c r="Y338" t="e">
        <v>#N/A</v>
      </c>
      <c r="Z338">
        <v>-10</v>
      </c>
      <c r="AA338" s="95" t="e">
        <v>#N/A</v>
      </c>
      <c r="AB338" s="95" t="e">
        <v>#N/A</v>
      </c>
      <c r="AC338">
        <v>-9</v>
      </c>
      <c r="AD338">
        <v>-7</v>
      </c>
      <c r="AE338">
        <v>-4</v>
      </c>
      <c r="AF338" t="e">
        <v>#N/A</v>
      </c>
      <c r="AG338">
        <v>2</v>
      </c>
      <c r="AI338" t="e">
        <v>#N/A</v>
      </c>
      <c r="AJ338">
        <v>0</v>
      </c>
      <c r="AK338">
        <v>-22.3</v>
      </c>
      <c r="AL338">
        <v>-22.5</v>
      </c>
      <c r="AM338">
        <v>-8</v>
      </c>
      <c r="AN338">
        <v>-6</v>
      </c>
      <c r="AO338">
        <v>-5</v>
      </c>
      <c r="AP338">
        <v>-2</v>
      </c>
    </row>
    <row r="339" spans="1:42" ht="12.75">
      <c r="A339">
        <v>1993</v>
      </c>
      <c r="B339" s="2">
        <v>34307</v>
      </c>
      <c r="C339">
        <v>12</v>
      </c>
      <c r="D339">
        <v>124</v>
      </c>
      <c r="E339">
        <v>338</v>
      </c>
      <c r="F339" t="e">
        <v>#N/A</v>
      </c>
      <c r="G339">
        <v>-17.9</v>
      </c>
      <c r="H339">
        <v>-17.6</v>
      </c>
      <c r="I339">
        <v>-14.6</v>
      </c>
      <c r="J339">
        <v>2001</v>
      </c>
      <c r="K339">
        <v>-14.5</v>
      </c>
      <c r="L339">
        <v>2001</v>
      </c>
      <c r="M339">
        <v>-22.2</v>
      </c>
      <c r="N339">
        <v>1619</v>
      </c>
      <c r="O339">
        <v>-20.9</v>
      </c>
      <c r="P339" s="97">
        <v>0</v>
      </c>
      <c r="Q339">
        <v>7.6</v>
      </c>
      <c r="R339">
        <v>1401</v>
      </c>
      <c r="S339">
        <v>8.79</v>
      </c>
      <c r="T339">
        <v>1401</v>
      </c>
      <c r="U339">
        <v>2.27</v>
      </c>
      <c r="V339">
        <v>3.38</v>
      </c>
      <c r="W339">
        <v>0.96</v>
      </c>
      <c r="X339" t="e">
        <v>#N/A</v>
      </c>
      <c r="Y339" t="e">
        <v>#N/A</v>
      </c>
      <c r="Z339">
        <v>-10</v>
      </c>
      <c r="AA339" s="95" t="e">
        <v>#N/A</v>
      </c>
      <c r="AB339" s="95" t="e">
        <v>#N/A</v>
      </c>
      <c r="AC339">
        <v>-9</v>
      </c>
      <c r="AD339">
        <v>-6</v>
      </c>
      <c r="AE339">
        <v>-4</v>
      </c>
      <c r="AF339" t="e">
        <v>#N/A</v>
      </c>
      <c r="AG339">
        <v>2</v>
      </c>
      <c r="AI339" t="e">
        <v>#N/A</v>
      </c>
      <c r="AJ339">
        <v>0</v>
      </c>
      <c r="AK339">
        <v>-20.1</v>
      </c>
      <c r="AL339">
        <v>-20.2</v>
      </c>
      <c r="AM339">
        <v>-8</v>
      </c>
      <c r="AN339">
        <v>-6</v>
      </c>
      <c r="AO339">
        <v>-5</v>
      </c>
      <c r="AP339">
        <v>-2</v>
      </c>
    </row>
    <row r="340" spans="1:42" ht="12.75">
      <c r="A340">
        <v>1993</v>
      </c>
      <c r="B340" s="2">
        <v>34308</v>
      </c>
      <c r="C340">
        <v>12</v>
      </c>
      <c r="D340">
        <v>124</v>
      </c>
      <c r="E340">
        <v>339</v>
      </c>
      <c r="F340" t="e">
        <v>#N/A</v>
      </c>
      <c r="G340">
        <v>-13.5</v>
      </c>
      <c r="H340">
        <v>-13.1</v>
      </c>
      <c r="I340">
        <v>-7.8</v>
      </c>
      <c r="J340">
        <v>2012</v>
      </c>
      <c r="K340">
        <v>-7.6</v>
      </c>
      <c r="L340">
        <v>2009</v>
      </c>
      <c r="M340">
        <v>-22.1</v>
      </c>
      <c r="N340" s="97">
        <v>3</v>
      </c>
      <c r="O340">
        <v>-20.9</v>
      </c>
      <c r="P340" s="97">
        <v>2</v>
      </c>
      <c r="Q340">
        <v>8.03</v>
      </c>
      <c r="R340" s="97">
        <v>316</v>
      </c>
      <c r="S340">
        <v>9.57</v>
      </c>
      <c r="T340" s="97">
        <v>713</v>
      </c>
      <c r="U340">
        <v>3.7</v>
      </c>
      <c r="V340">
        <v>5.48</v>
      </c>
      <c r="W340">
        <v>1.12</v>
      </c>
      <c r="X340" t="e">
        <v>#N/A</v>
      </c>
      <c r="Y340" t="e">
        <v>#N/A</v>
      </c>
      <c r="Z340">
        <v>-10</v>
      </c>
      <c r="AA340" s="95" t="e">
        <v>#N/A</v>
      </c>
      <c r="AB340" s="95" t="e">
        <v>#N/A</v>
      </c>
      <c r="AC340">
        <v>-9</v>
      </c>
      <c r="AD340">
        <v>-7</v>
      </c>
      <c r="AE340">
        <v>-4</v>
      </c>
      <c r="AF340" t="e">
        <v>#N/A</v>
      </c>
      <c r="AG340">
        <v>2</v>
      </c>
      <c r="AI340" t="e">
        <v>#N/A</v>
      </c>
      <c r="AJ340">
        <v>0</v>
      </c>
      <c r="AK340">
        <v>-16.1</v>
      </c>
      <c r="AL340">
        <v>-15.9</v>
      </c>
      <c r="AM340">
        <v>-8</v>
      </c>
      <c r="AN340">
        <v>-6</v>
      </c>
      <c r="AO340">
        <v>-5</v>
      </c>
      <c r="AP340">
        <v>-3</v>
      </c>
    </row>
    <row r="341" spans="1:42" ht="12.75">
      <c r="A341">
        <v>1993</v>
      </c>
      <c r="B341" s="2">
        <v>34309</v>
      </c>
      <c r="C341">
        <v>12</v>
      </c>
      <c r="D341">
        <v>124</v>
      </c>
      <c r="E341">
        <v>340</v>
      </c>
      <c r="F341" t="e">
        <v>#N/A</v>
      </c>
      <c r="G341">
        <v>-14.4</v>
      </c>
      <c r="H341">
        <v>-14.1</v>
      </c>
      <c r="I341">
        <v>-6.7</v>
      </c>
      <c r="J341" s="97">
        <v>541</v>
      </c>
      <c r="K341">
        <v>-6.2</v>
      </c>
      <c r="L341" s="97">
        <v>541</v>
      </c>
      <c r="M341">
        <v>-21.9</v>
      </c>
      <c r="N341">
        <v>1822</v>
      </c>
      <c r="O341">
        <v>-21.4</v>
      </c>
      <c r="P341">
        <v>1826</v>
      </c>
      <c r="Q341">
        <v>6.06</v>
      </c>
      <c r="R341" s="97">
        <v>250</v>
      </c>
      <c r="S341">
        <v>6.884</v>
      </c>
      <c r="T341" s="97">
        <v>250</v>
      </c>
      <c r="U341">
        <v>1.76</v>
      </c>
      <c r="V341">
        <v>2.15</v>
      </c>
      <c r="W341">
        <v>1.47</v>
      </c>
      <c r="X341" t="e">
        <v>#N/A</v>
      </c>
      <c r="Y341" t="e">
        <v>#N/A</v>
      </c>
      <c r="Z341">
        <v>-9</v>
      </c>
      <c r="AA341" s="95" t="e">
        <v>#N/A</v>
      </c>
      <c r="AB341" s="95" t="e">
        <v>#N/A</v>
      </c>
      <c r="AC341">
        <v>-8</v>
      </c>
      <c r="AD341">
        <v>-6</v>
      </c>
      <c r="AE341">
        <v>-4</v>
      </c>
      <c r="AF341" t="e">
        <v>#N/A</v>
      </c>
      <c r="AG341">
        <v>2</v>
      </c>
      <c r="AI341" t="e">
        <v>#N/A</v>
      </c>
      <c r="AJ341">
        <v>0</v>
      </c>
      <c r="AK341">
        <v>-9.1</v>
      </c>
      <c r="AL341">
        <v>-8.5</v>
      </c>
      <c r="AM341">
        <v>-7</v>
      </c>
      <c r="AN341">
        <v>-6</v>
      </c>
      <c r="AO341">
        <v>-5</v>
      </c>
      <c r="AP341">
        <v>-3</v>
      </c>
    </row>
    <row r="342" spans="1:42" ht="12.75">
      <c r="A342">
        <v>1993</v>
      </c>
      <c r="B342" s="2">
        <v>34310</v>
      </c>
      <c r="C342">
        <v>12</v>
      </c>
      <c r="D342">
        <v>124</v>
      </c>
      <c r="E342">
        <v>341</v>
      </c>
      <c r="F342" t="e">
        <v>#N/A</v>
      </c>
      <c r="G342">
        <v>-19</v>
      </c>
      <c r="H342">
        <v>-18.7</v>
      </c>
      <c r="I342">
        <v>-14.3</v>
      </c>
      <c r="J342">
        <v>2341</v>
      </c>
      <c r="K342">
        <v>-14</v>
      </c>
      <c r="L342">
        <v>2336</v>
      </c>
      <c r="M342">
        <v>-23</v>
      </c>
      <c r="N342">
        <v>1757</v>
      </c>
      <c r="O342">
        <v>-22</v>
      </c>
      <c r="P342">
        <v>1756</v>
      </c>
      <c r="Q342">
        <v>3.001</v>
      </c>
      <c r="R342">
        <v>1140</v>
      </c>
      <c r="S342">
        <v>3.306</v>
      </c>
      <c r="T342">
        <v>1140</v>
      </c>
      <c r="U342">
        <v>1.22</v>
      </c>
      <c r="V342">
        <v>1.4</v>
      </c>
      <c r="W342">
        <v>1.16</v>
      </c>
      <c r="X342" t="e">
        <v>#N/A</v>
      </c>
      <c r="Y342" t="e">
        <v>#N/A</v>
      </c>
      <c r="Z342">
        <v>-10</v>
      </c>
      <c r="AA342" s="95" t="e">
        <v>#N/A</v>
      </c>
      <c r="AB342" s="95" t="e">
        <v>#N/A</v>
      </c>
      <c r="AC342">
        <v>-9</v>
      </c>
      <c r="AD342">
        <v>-6</v>
      </c>
      <c r="AE342">
        <v>-4</v>
      </c>
      <c r="AF342" t="e">
        <v>#N/A</v>
      </c>
      <c r="AG342">
        <v>2</v>
      </c>
      <c r="AI342" t="e">
        <v>#N/A</v>
      </c>
      <c r="AJ342">
        <v>0</v>
      </c>
      <c r="AK342">
        <v>-14.9</v>
      </c>
      <c r="AL342">
        <v>-14.7</v>
      </c>
      <c r="AM342">
        <v>-8</v>
      </c>
      <c r="AN342">
        <v>-6</v>
      </c>
      <c r="AO342">
        <v>-5</v>
      </c>
      <c r="AP342">
        <v>-3</v>
      </c>
    </row>
    <row r="343" spans="1:42" ht="12.75">
      <c r="A343">
        <v>1993</v>
      </c>
      <c r="B343" s="2">
        <v>34311</v>
      </c>
      <c r="C343">
        <v>12</v>
      </c>
      <c r="D343">
        <v>124</v>
      </c>
      <c r="E343">
        <v>342</v>
      </c>
      <c r="F343" t="e">
        <v>#N/A</v>
      </c>
      <c r="G343">
        <v>-19.1</v>
      </c>
      <c r="H343">
        <v>-18</v>
      </c>
      <c r="I343">
        <v>-14.2</v>
      </c>
      <c r="J343">
        <v>1126</v>
      </c>
      <c r="K343">
        <v>-13.3</v>
      </c>
      <c r="L343">
        <v>1141</v>
      </c>
      <c r="M343">
        <v>-23.2</v>
      </c>
      <c r="N343">
        <v>1307</v>
      </c>
      <c r="O343">
        <v>-22</v>
      </c>
      <c r="P343">
        <v>1307</v>
      </c>
      <c r="Q343">
        <v>5.448</v>
      </c>
      <c r="R343">
        <v>2238</v>
      </c>
      <c r="S343">
        <v>6.179</v>
      </c>
      <c r="T343">
        <v>2021</v>
      </c>
      <c r="U343">
        <v>2.84</v>
      </c>
      <c r="V343">
        <v>3.47</v>
      </c>
      <c r="W343">
        <v>1.02</v>
      </c>
      <c r="X343" t="e">
        <v>#N/A</v>
      </c>
      <c r="Y343" t="e">
        <v>#N/A</v>
      </c>
      <c r="Z343">
        <v>-9</v>
      </c>
      <c r="AA343" s="95" t="e">
        <v>#N/A</v>
      </c>
      <c r="AB343" s="95" t="e">
        <v>#N/A</v>
      </c>
      <c r="AC343">
        <v>-8</v>
      </c>
      <c r="AD343">
        <v>-6</v>
      </c>
      <c r="AE343">
        <v>-4</v>
      </c>
      <c r="AF343" t="e">
        <v>#N/A</v>
      </c>
      <c r="AG343">
        <v>2</v>
      </c>
      <c r="AI343" t="e">
        <v>#N/A</v>
      </c>
      <c r="AJ343">
        <v>0</v>
      </c>
      <c r="AK343">
        <v>-16.5</v>
      </c>
      <c r="AL343">
        <v>-16.4</v>
      </c>
      <c r="AM343">
        <v>-8</v>
      </c>
      <c r="AN343">
        <v>-6</v>
      </c>
      <c r="AO343">
        <v>-5</v>
      </c>
      <c r="AP343">
        <v>-3</v>
      </c>
    </row>
    <row r="344" spans="1:42" ht="12.75">
      <c r="A344">
        <v>1993</v>
      </c>
      <c r="B344" s="2">
        <v>34312</v>
      </c>
      <c r="C344">
        <v>12</v>
      </c>
      <c r="D344">
        <v>124</v>
      </c>
      <c r="E344">
        <v>343</v>
      </c>
      <c r="F344" t="e">
        <v>#N/A</v>
      </c>
      <c r="G344">
        <v>-22.9</v>
      </c>
      <c r="H344">
        <v>-21.6</v>
      </c>
      <c r="I344">
        <v>-16</v>
      </c>
      <c r="J344" s="97">
        <v>529</v>
      </c>
      <c r="K344">
        <v>-15.3</v>
      </c>
      <c r="L344" s="97">
        <v>527</v>
      </c>
      <c r="M344">
        <v>-28.9</v>
      </c>
      <c r="N344">
        <v>2214</v>
      </c>
      <c r="O344">
        <v>-27.6</v>
      </c>
      <c r="P344">
        <v>2102</v>
      </c>
      <c r="Q344">
        <v>5.155</v>
      </c>
      <c r="R344" s="97">
        <v>608</v>
      </c>
      <c r="S344">
        <v>5.993</v>
      </c>
      <c r="T344" s="97">
        <v>517</v>
      </c>
      <c r="U344">
        <v>2.72</v>
      </c>
      <c r="V344">
        <v>3.3</v>
      </c>
      <c r="W344">
        <v>0.6</v>
      </c>
      <c r="X344" t="e">
        <v>#N/A</v>
      </c>
      <c r="Y344" t="e">
        <v>#N/A</v>
      </c>
      <c r="Z344">
        <v>-10</v>
      </c>
      <c r="AA344" s="95" t="e">
        <v>#N/A</v>
      </c>
      <c r="AB344" s="95" t="e">
        <v>#N/A</v>
      </c>
      <c r="AC344">
        <v>-9</v>
      </c>
      <c r="AD344">
        <v>-7</v>
      </c>
      <c r="AE344">
        <v>-4</v>
      </c>
      <c r="AF344" t="e">
        <v>#N/A</v>
      </c>
      <c r="AG344">
        <v>2</v>
      </c>
      <c r="AI344" t="e">
        <v>#N/A</v>
      </c>
      <c r="AJ344">
        <v>0</v>
      </c>
      <c r="AK344">
        <v>-14.4</v>
      </c>
      <c r="AL344">
        <v>-14.2</v>
      </c>
      <c r="AM344">
        <v>-8</v>
      </c>
      <c r="AN344">
        <v>-6</v>
      </c>
      <c r="AO344">
        <v>-5</v>
      </c>
      <c r="AP344">
        <v>-3</v>
      </c>
    </row>
    <row r="345" spans="1:42" ht="12.75">
      <c r="A345">
        <v>1993</v>
      </c>
      <c r="B345" s="2">
        <v>34313</v>
      </c>
      <c r="C345">
        <v>12</v>
      </c>
      <c r="D345">
        <v>124</v>
      </c>
      <c r="E345">
        <v>344</v>
      </c>
      <c r="F345" t="e">
        <v>#N/A</v>
      </c>
      <c r="G345">
        <v>-26.8</v>
      </c>
      <c r="H345">
        <v>-26.5</v>
      </c>
      <c r="I345">
        <v>-23.5</v>
      </c>
      <c r="J345" s="97">
        <v>22</v>
      </c>
      <c r="K345">
        <v>-22.5</v>
      </c>
      <c r="L345" s="97">
        <v>22</v>
      </c>
      <c r="M345">
        <v>-30.1</v>
      </c>
      <c r="N345" s="97">
        <v>612</v>
      </c>
      <c r="O345">
        <v>-29.9</v>
      </c>
      <c r="P345">
        <v>1411</v>
      </c>
      <c r="Q345">
        <v>4.011</v>
      </c>
      <c r="R345" s="97">
        <v>200</v>
      </c>
      <c r="S345">
        <v>4.437</v>
      </c>
      <c r="T345" s="97">
        <v>159</v>
      </c>
      <c r="U345">
        <v>1.61</v>
      </c>
      <c r="V345">
        <v>1.98</v>
      </c>
      <c r="W345">
        <v>0.45</v>
      </c>
      <c r="X345" t="e">
        <v>#N/A</v>
      </c>
      <c r="Y345" t="e">
        <v>#N/A</v>
      </c>
      <c r="Z345">
        <v>-11</v>
      </c>
      <c r="AA345" s="95" t="e">
        <v>#N/A</v>
      </c>
      <c r="AB345" s="95" t="e">
        <v>#N/A</v>
      </c>
      <c r="AC345">
        <v>-9</v>
      </c>
      <c r="AD345">
        <v>-7</v>
      </c>
      <c r="AE345">
        <v>-4</v>
      </c>
      <c r="AF345" t="e">
        <v>#N/A</v>
      </c>
      <c r="AG345">
        <v>1</v>
      </c>
      <c r="AI345" t="e">
        <v>#N/A</v>
      </c>
      <c r="AJ345">
        <v>0</v>
      </c>
      <c r="AK345">
        <v>-26.2</v>
      </c>
      <c r="AL345">
        <v>-26.7</v>
      </c>
      <c r="AM345">
        <v>-9</v>
      </c>
      <c r="AN345">
        <v>-7</v>
      </c>
      <c r="AO345">
        <v>-6</v>
      </c>
      <c r="AP345">
        <v>-3</v>
      </c>
    </row>
    <row r="346" spans="1:42" ht="12.75">
      <c r="A346">
        <v>1993</v>
      </c>
      <c r="B346" s="2">
        <v>34314</v>
      </c>
      <c r="C346">
        <v>12</v>
      </c>
      <c r="D346">
        <v>124</v>
      </c>
      <c r="E346">
        <v>345</v>
      </c>
      <c r="F346" t="e">
        <v>#N/A</v>
      </c>
      <c r="G346">
        <v>-26.2</v>
      </c>
      <c r="H346">
        <v>-26.4</v>
      </c>
      <c r="I346">
        <v>-24.5</v>
      </c>
      <c r="J346" s="97">
        <v>120</v>
      </c>
      <c r="K346">
        <v>-24.6</v>
      </c>
      <c r="L346" s="97">
        <v>115</v>
      </c>
      <c r="M346">
        <v>-28.7</v>
      </c>
      <c r="N346">
        <v>1437</v>
      </c>
      <c r="O346">
        <v>-28.8</v>
      </c>
      <c r="P346">
        <v>1439</v>
      </c>
      <c r="Q346">
        <v>1.644</v>
      </c>
      <c r="R346" s="97">
        <v>146</v>
      </c>
      <c r="S346">
        <v>1.883</v>
      </c>
      <c r="T346" s="97">
        <v>10</v>
      </c>
      <c r="U346">
        <v>0.96</v>
      </c>
      <c r="V346">
        <v>1.08</v>
      </c>
      <c r="W346">
        <v>0.48</v>
      </c>
      <c r="X346" t="e">
        <v>#N/A</v>
      </c>
      <c r="Y346" t="e">
        <v>#N/A</v>
      </c>
      <c r="Z346">
        <v>-10</v>
      </c>
      <c r="AA346" s="95" t="e">
        <v>#N/A</v>
      </c>
      <c r="AB346" s="95" t="e">
        <v>#N/A</v>
      </c>
      <c r="AC346">
        <v>-9</v>
      </c>
      <c r="AD346">
        <v>-7</v>
      </c>
      <c r="AE346">
        <v>-4</v>
      </c>
      <c r="AF346" t="e">
        <v>#N/A</v>
      </c>
      <c r="AG346">
        <v>1</v>
      </c>
      <c r="AI346" t="e">
        <v>#N/A</v>
      </c>
      <c r="AJ346">
        <v>0</v>
      </c>
      <c r="AK346">
        <v>-31.2</v>
      </c>
      <c r="AL346">
        <v>-32</v>
      </c>
      <c r="AM346">
        <v>-9</v>
      </c>
      <c r="AN346">
        <v>-7</v>
      </c>
      <c r="AO346">
        <v>-6</v>
      </c>
      <c r="AP346">
        <v>-3</v>
      </c>
    </row>
    <row r="347" spans="1:42" ht="12.75">
      <c r="A347">
        <v>1993</v>
      </c>
      <c r="B347" s="2">
        <v>34315</v>
      </c>
      <c r="C347">
        <v>12</v>
      </c>
      <c r="D347">
        <v>124</v>
      </c>
      <c r="E347">
        <v>346</v>
      </c>
      <c r="F347" t="e">
        <v>#N/A</v>
      </c>
      <c r="G347">
        <v>-26</v>
      </c>
      <c r="H347">
        <v>-26</v>
      </c>
      <c r="I347">
        <v>-24</v>
      </c>
      <c r="J347" s="97">
        <v>0</v>
      </c>
      <c r="K347">
        <v>-24.2</v>
      </c>
      <c r="L347" s="97">
        <v>0</v>
      </c>
      <c r="M347">
        <v>-30.6</v>
      </c>
      <c r="N347" s="97">
        <v>917</v>
      </c>
      <c r="O347">
        <v>-30.4</v>
      </c>
      <c r="P347" s="97">
        <v>937</v>
      </c>
      <c r="Q347">
        <v>1.591</v>
      </c>
      <c r="R347" s="97">
        <v>841</v>
      </c>
      <c r="S347">
        <v>1.897</v>
      </c>
      <c r="T347" s="97">
        <v>841</v>
      </c>
      <c r="U347">
        <v>0.66</v>
      </c>
      <c r="V347">
        <v>0.77</v>
      </c>
      <c r="W347">
        <v>0.5</v>
      </c>
      <c r="X347" t="e">
        <v>#N/A</v>
      </c>
      <c r="Y347" t="e">
        <v>#N/A</v>
      </c>
      <c r="Z347">
        <v>-10</v>
      </c>
      <c r="AA347" s="95" t="e">
        <v>#N/A</v>
      </c>
      <c r="AB347" s="95" t="e">
        <v>#N/A</v>
      </c>
      <c r="AC347">
        <v>-9</v>
      </c>
      <c r="AD347">
        <v>-7</v>
      </c>
      <c r="AE347">
        <v>-5</v>
      </c>
      <c r="AF347" t="e">
        <v>#N/A</v>
      </c>
      <c r="AG347">
        <v>1</v>
      </c>
      <c r="AI347" t="e">
        <v>#N/A</v>
      </c>
      <c r="AJ347">
        <v>0</v>
      </c>
      <c r="AK347">
        <v>-29.4</v>
      </c>
      <c r="AL347">
        <v>-30</v>
      </c>
      <c r="AM347">
        <v>-9</v>
      </c>
      <c r="AN347">
        <v>-7</v>
      </c>
      <c r="AO347">
        <v>-6</v>
      </c>
      <c r="AP347">
        <v>-3</v>
      </c>
    </row>
    <row r="348" spans="1:42" ht="12.75">
      <c r="A348">
        <v>1993</v>
      </c>
      <c r="B348" s="2">
        <v>34316</v>
      </c>
      <c r="C348">
        <v>12</v>
      </c>
      <c r="D348">
        <v>124</v>
      </c>
      <c r="E348">
        <v>347</v>
      </c>
      <c r="F348" t="e">
        <v>#N/A</v>
      </c>
      <c r="G348">
        <v>-33.4</v>
      </c>
      <c r="H348">
        <v>-32.5</v>
      </c>
      <c r="I348">
        <v>-23.1</v>
      </c>
      <c r="J348" s="97">
        <v>148</v>
      </c>
      <c r="K348">
        <v>-23.3</v>
      </c>
      <c r="L348" s="97">
        <v>156</v>
      </c>
      <c r="M348">
        <v>-37.4</v>
      </c>
      <c r="N348">
        <v>1914</v>
      </c>
      <c r="O348">
        <v>-36.6</v>
      </c>
      <c r="P348">
        <v>1834</v>
      </c>
      <c r="Q348">
        <v>1.604</v>
      </c>
      <c r="R348">
        <v>1115</v>
      </c>
      <c r="S348">
        <v>2.043</v>
      </c>
      <c r="T348">
        <v>1116</v>
      </c>
      <c r="U348">
        <v>0.79</v>
      </c>
      <c r="V348">
        <v>0.98</v>
      </c>
      <c r="W348">
        <v>0.27</v>
      </c>
      <c r="X348" t="e">
        <v>#N/A</v>
      </c>
      <c r="Y348" t="e">
        <v>#N/A</v>
      </c>
      <c r="Z348">
        <v>-11</v>
      </c>
      <c r="AA348" s="95" t="e">
        <v>#N/A</v>
      </c>
      <c r="AB348" s="95" t="e">
        <v>#N/A</v>
      </c>
      <c r="AC348">
        <v>-10</v>
      </c>
      <c r="AD348">
        <v>-8</v>
      </c>
      <c r="AE348">
        <v>-5</v>
      </c>
      <c r="AF348" t="e">
        <v>#N/A</v>
      </c>
      <c r="AG348">
        <v>1</v>
      </c>
      <c r="AI348" t="e">
        <v>#N/A</v>
      </c>
      <c r="AJ348">
        <v>0</v>
      </c>
      <c r="AK348">
        <v>-30.3</v>
      </c>
      <c r="AL348">
        <v>-31</v>
      </c>
      <c r="AM348">
        <v>-10</v>
      </c>
      <c r="AN348">
        <v>-7</v>
      </c>
      <c r="AO348">
        <v>-6</v>
      </c>
      <c r="AP348">
        <v>-4</v>
      </c>
    </row>
    <row r="349" spans="1:42" ht="12.75">
      <c r="A349">
        <v>1993</v>
      </c>
      <c r="B349" s="2">
        <v>34317</v>
      </c>
      <c r="C349">
        <v>12</v>
      </c>
      <c r="D349">
        <v>124</v>
      </c>
      <c r="E349">
        <v>348</v>
      </c>
      <c r="F349" t="e">
        <v>#N/A</v>
      </c>
      <c r="G349">
        <v>-37.4</v>
      </c>
      <c r="H349">
        <v>-36.7</v>
      </c>
      <c r="I349">
        <v>-33.3</v>
      </c>
      <c r="J349" s="97">
        <v>0</v>
      </c>
      <c r="K349">
        <v>-33.1</v>
      </c>
      <c r="L349">
        <v>2159</v>
      </c>
      <c r="M349">
        <v>-39.4</v>
      </c>
      <c r="N349">
        <v>1041</v>
      </c>
      <c r="O349">
        <v>-38.7</v>
      </c>
      <c r="P349">
        <v>1041</v>
      </c>
      <c r="Q349">
        <v>1.391</v>
      </c>
      <c r="R349" s="97">
        <v>535</v>
      </c>
      <c r="S349">
        <v>1.617</v>
      </c>
      <c r="T349" s="97">
        <v>115</v>
      </c>
      <c r="U349">
        <v>0.69</v>
      </c>
      <c r="V349">
        <v>0.84</v>
      </c>
      <c r="W349">
        <v>0.15</v>
      </c>
      <c r="X349" t="e">
        <v>#N/A</v>
      </c>
      <c r="Y349" t="e">
        <v>#N/A</v>
      </c>
      <c r="Z349">
        <v>-13</v>
      </c>
      <c r="AA349" s="95" t="e">
        <v>#N/A</v>
      </c>
      <c r="AB349" s="95" t="e">
        <v>#N/A</v>
      </c>
      <c r="AC349">
        <v>-11</v>
      </c>
      <c r="AD349">
        <v>-8</v>
      </c>
      <c r="AE349">
        <v>-5</v>
      </c>
      <c r="AF349" t="e">
        <v>#N/A</v>
      </c>
      <c r="AG349">
        <v>2</v>
      </c>
      <c r="AI349" t="e">
        <v>#N/A</v>
      </c>
      <c r="AJ349">
        <v>0</v>
      </c>
      <c r="AK349">
        <v>-33.2</v>
      </c>
      <c r="AL349">
        <v>-34.1</v>
      </c>
      <c r="AM349">
        <v>-11</v>
      </c>
      <c r="AN349">
        <v>-7</v>
      </c>
      <c r="AO349">
        <v>-6</v>
      </c>
      <c r="AP349">
        <v>-4</v>
      </c>
    </row>
    <row r="350" spans="1:42" ht="12.75">
      <c r="A350">
        <v>1993</v>
      </c>
      <c r="B350" s="2">
        <v>34318</v>
      </c>
      <c r="C350">
        <v>12</v>
      </c>
      <c r="D350">
        <v>124</v>
      </c>
      <c r="E350">
        <v>349</v>
      </c>
      <c r="F350" t="e">
        <v>#N/A</v>
      </c>
      <c r="G350">
        <v>-36.6</v>
      </c>
      <c r="H350">
        <v>-35.7</v>
      </c>
      <c r="I350">
        <v>-31.5</v>
      </c>
      <c r="J350" s="97">
        <v>211</v>
      </c>
      <c r="K350">
        <v>-31.2</v>
      </c>
      <c r="L350" s="97">
        <v>219</v>
      </c>
      <c r="M350">
        <v>-39</v>
      </c>
      <c r="N350">
        <v>1858</v>
      </c>
      <c r="O350">
        <v>-38.1</v>
      </c>
      <c r="P350">
        <v>1709</v>
      </c>
      <c r="Q350">
        <v>1.617</v>
      </c>
      <c r="R350" s="97">
        <v>828</v>
      </c>
      <c r="S350">
        <v>1.804</v>
      </c>
      <c r="T350" s="97">
        <v>307</v>
      </c>
      <c r="U350">
        <v>0.87</v>
      </c>
      <c r="V350">
        <v>1.11</v>
      </c>
      <c r="W350">
        <v>0.17</v>
      </c>
      <c r="X350" t="e">
        <v>#N/A</v>
      </c>
      <c r="Y350" t="e">
        <v>#N/A</v>
      </c>
      <c r="Z350">
        <v>-13</v>
      </c>
      <c r="AA350" s="95" t="e">
        <v>#N/A</v>
      </c>
      <c r="AB350" s="95" t="e">
        <v>#N/A</v>
      </c>
      <c r="AC350">
        <v>-11</v>
      </c>
      <c r="AD350">
        <v>-9</v>
      </c>
      <c r="AE350">
        <v>-5</v>
      </c>
      <c r="AF350" t="e">
        <v>#N/A</v>
      </c>
      <c r="AG350">
        <v>2</v>
      </c>
      <c r="AI350" t="e">
        <v>#N/A</v>
      </c>
      <c r="AJ350">
        <v>0</v>
      </c>
      <c r="AK350">
        <v>-33.8</v>
      </c>
      <c r="AL350">
        <v>-34.8</v>
      </c>
      <c r="AM350">
        <v>-11</v>
      </c>
      <c r="AN350">
        <v>-8</v>
      </c>
      <c r="AO350">
        <v>-7</v>
      </c>
      <c r="AP350">
        <v>-4</v>
      </c>
    </row>
    <row r="351" spans="1:42" ht="12.75">
      <c r="A351">
        <v>1993</v>
      </c>
      <c r="B351" s="2">
        <v>34319</v>
      </c>
      <c r="C351">
        <v>12</v>
      </c>
      <c r="D351">
        <v>124</v>
      </c>
      <c r="E351">
        <v>350</v>
      </c>
      <c r="F351" t="e">
        <v>#N/A</v>
      </c>
      <c r="G351">
        <v>-35.7</v>
      </c>
      <c r="H351">
        <v>-35.3</v>
      </c>
      <c r="I351">
        <v>-30.8</v>
      </c>
      <c r="J351">
        <v>1235</v>
      </c>
      <c r="K351">
        <v>-31</v>
      </c>
      <c r="L351">
        <v>1249</v>
      </c>
      <c r="M351">
        <v>-39.6</v>
      </c>
      <c r="N351" s="97">
        <v>511</v>
      </c>
      <c r="O351">
        <v>-38.9</v>
      </c>
      <c r="P351" s="97">
        <v>511</v>
      </c>
      <c r="Q351">
        <v>1.045</v>
      </c>
      <c r="R351">
        <v>1053</v>
      </c>
      <c r="S351">
        <v>1.311</v>
      </c>
      <c r="T351" s="97">
        <v>233</v>
      </c>
      <c r="U351">
        <v>0.54</v>
      </c>
      <c r="V351">
        <v>0.6</v>
      </c>
      <c r="W351">
        <v>0.18</v>
      </c>
      <c r="X351" t="e">
        <v>#N/A</v>
      </c>
      <c r="Y351" t="e">
        <v>#N/A</v>
      </c>
      <c r="Z351">
        <v>-13</v>
      </c>
      <c r="AA351" s="95" t="e">
        <v>#N/A</v>
      </c>
      <c r="AB351" s="95" t="e">
        <v>#N/A</v>
      </c>
      <c r="AC351">
        <v>-12</v>
      </c>
      <c r="AD351">
        <v>-9</v>
      </c>
      <c r="AE351">
        <v>-6</v>
      </c>
      <c r="AF351" t="e">
        <v>#N/A</v>
      </c>
      <c r="AG351">
        <v>1</v>
      </c>
      <c r="AI351" t="e">
        <v>#N/A</v>
      </c>
      <c r="AJ351">
        <v>0</v>
      </c>
      <c r="AK351">
        <v>-28.9</v>
      </c>
      <c r="AL351">
        <v>-29.5</v>
      </c>
      <c r="AM351">
        <v>-12</v>
      </c>
      <c r="AN351">
        <v>-9</v>
      </c>
      <c r="AO351">
        <v>-7</v>
      </c>
      <c r="AP351">
        <v>-4</v>
      </c>
    </row>
    <row r="352" spans="1:42" ht="12.75">
      <c r="A352">
        <v>1993</v>
      </c>
      <c r="B352" s="2">
        <v>34320</v>
      </c>
      <c r="C352">
        <v>12</v>
      </c>
      <c r="D352">
        <v>124</v>
      </c>
      <c r="E352">
        <v>351</v>
      </c>
      <c r="F352" t="e">
        <v>#N/A</v>
      </c>
      <c r="G352">
        <v>-34.1</v>
      </c>
      <c r="H352">
        <v>-34.3</v>
      </c>
      <c r="I352">
        <v>-29.9</v>
      </c>
      <c r="J352">
        <v>2331</v>
      </c>
      <c r="K352">
        <v>-30</v>
      </c>
      <c r="L352">
        <v>2330</v>
      </c>
      <c r="M352">
        <v>-36</v>
      </c>
      <c r="N352" s="97">
        <v>114</v>
      </c>
      <c r="O352">
        <v>-36.1</v>
      </c>
      <c r="P352" s="97">
        <v>114</v>
      </c>
      <c r="Q352">
        <v>1.205</v>
      </c>
      <c r="R352">
        <v>1936</v>
      </c>
      <c r="S352">
        <v>1.431</v>
      </c>
      <c r="T352">
        <v>1937</v>
      </c>
      <c r="U352">
        <v>0.59</v>
      </c>
      <c r="V352">
        <v>0.6</v>
      </c>
      <c r="W352">
        <v>0.19</v>
      </c>
      <c r="X352" t="e">
        <v>#N/A</v>
      </c>
      <c r="Y352" t="e">
        <v>#N/A</v>
      </c>
      <c r="Z352">
        <v>-13</v>
      </c>
      <c r="AA352" s="95" t="e">
        <v>#N/A</v>
      </c>
      <c r="AB352" s="95" t="e">
        <v>#N/A</v>
      </c>
      <c r="AC352">
        <v>-12</v>
      </c>
      <c r="AD352">
        <v>-9</v>
      </c>
      <c r="AE352">
        <v>-6</v>
      </c>
      <c r="AF352" t="e">
        <v>#N/A</v>
      </c>
      <c r="AG352">
        <v>1</v>
      </c>
      <c r="AI352" t="e">
        <v>#N/A</v>
      </c>
      <c r="AJ352">
        <v>0</v>
      </c>
      <c r="AK352">
        <v>-30.5</v>
      </c>
      <c r="AL352">
        <v>-31.2</v>
      </c>
      <c r="AM352">
        <v>-12</v>
      </c>
      <c r="AN352">
        <v>-9</v>
      </c>
      <c r="AO352">
        <v>-8</v>
      </c>
      <c r="AP352">
        <v>-5</v>
      </c>
    </row>
    <row r="353" spans="1:42" ht="12.75">
      <c r="A353">
        <v>1993</v>
      </c>
      <c r="B353" s="2">
        <v>34321</v>
      </c>
      <c r="C353">
        <v>12</v>
      </c>
      <c r="D353">
        <v>124</v>
      </c>
      <c r="E353">
        <v>352</v>
      </c>
      <c r="F353" t="e">
        <v>#N/A</v>
      </c>
      <c r="G353">
        <v>-32.6</v>
      </c>
      <c r="H353">
        <v>-32.8</v>
      </c>
      <c r="I353">
        <v>-26.5</v>
      </c>
      <c r="J353" s="97">
        <v>433</v>
      </c>
      <c r="K353">
        <v>-26.7</v>
      </c>
      <c r="L353" s="97">
        <v>443</v>
      </c>
      <c r="M353">
        <v>-34.9</v>
      </c>
      <c r="N353" s="97">
        <v>716</v>
      </c>
      <c r="O353">
        <v>-35.2</v>
      </c>
      <c r="P353" s="97">
        <v>716</v>
      </c>
      <c r="Q353">
        <v>1.218</v>
      </c>
      <c r="R353" s="97">
        <v>800</v>
      </c>
      <c r="S353">
        <v>1.418</v>
      </c>
      <c r="T353" s="97">
        <v>759</v>
      </c>
      <c r="U353">
        <v>0.57</v>
      </c>
      <c r="V353">
        <v>0.6</v>
      </c>
      <c r="W353">
        <v>0.23</v>
      </c>
      <c r="X353" t="e">
        <v>#N/A</v>
      </c>
      <c r="Y353" t="e">
        <v>#N/A</v>
      </c>
      <c r="Z353">
        <v>-13</v>
      </c>
      <c r="AA353" s="95" t="e">
        <v>#N/A</v>
      </c>
      <c r="AB353" s="95" t="e">
        <v>#N/A</v>
      </c>
      <c r="AC353">
        <v>-12</v>
      </c>
      <c r="AD353">
        <v>-9</v>
      </c>
      <c r="AE353">
        <v>-6</v>
      </c>
      <c r="AF353" t="e">
        <v>#N/A</v>
      </c>
      <c r="AG353">
        <v>1</v>
      </c>
      <c r="AI353" t="e">
        <v>#N/A</v>
      </c>
      <c r="AJ353">
        <v>0</v>
      </c>
      <c r="AK353">
        <v>-23.7</v>
      </c>
      <c r="AL353">
        <v>-24</v>
      </c>
      <c r="AM353">
        <v>-11</v>
      </c>
      <c r="AN353">
        <v>-9</v>
      </c>
      <c r="AO353">
        <v>-8</v>
      </c>
      <c r="AP353">
        <v>-5</v>
      </c>
    </row>
    <row r="354" spans="1:42" ht="12.75">
      <c r="A354">
        <v>1993</v>
      </c>
      <c r="B354" s="2">
        <v>34322</v>
      </c>
      <c r="C354">
        <v>12</v>
      </c>
      <c r="D354">
        <v>124</v>
      </c>
      <c r="E354">
        <v>353</v>
      </c>
      <c r="F354" t="e">
        <v>#N/A</v>
      </c>
      <c r="G354">
        <v>-31</v>
      </c>
      <c r="H354">
        <v>-31.1</v>
      </c>
      <c r="I354">
        <v>-25.5</v>
      </c>
      <c r="J354" s="97">
        <v>0</v>
      </c>
      <c r="K354">
        <v>-25.8</v>
      </c>
      <c r="L354" s="97">
        <v>0</v>
      </c>
      <c r="M354">
        <v>-34.5</v>
      </c>
      <c r="N354" s="97">
        <v>3</v>
      </c>
      <c r="O354">
        <v>-34.4</v>
      </c>
      <c r="P354" s="97">
        <v>1</v>
      </c>
      <c r="Q354">
        <v>1.059</v>
      </c>
      <c r="R354">
        <v>1439</v>
      </c>
      <c r="S354">
        <v>1.272</v>
      </c>
      <c r="T354">
        <v>1437</v>
      </c>
      <c r="U354">
        <v>0.55</v>
      </c>
      <c r="V354">
        <v>0.58</v>
      </c>
      <c r="W354">
        <v>0.29</v>
      </c>
      <c r="X354" t="e">
        <v>#N/A</v>
      </c>
      <c r="Y354" t="e">
        <v>#N/A</v>
      </c>
      <c r="Z354">
        <v>-13</v>
      </c>
      <c r="AA354" s="95" t="e">
        <v>#N/A</v>
      </c>
      <c r="AB354" s="95" t="e">
        <v>#N/A</v>
      </c>
      <c r="AC354">
        <v>-12</v>
      </c>
      <c r="AD354">
        <v>-9</v>
      </c>
      <c r="AE354">
        <v>-6</v>
      </c>
      <c r="AF354" t="e">
        <v>#N/A</v>
      </c>
      <c r="AG354">
        <v>1</v>
      </c>
      <c r="AI354" t="e">
        <v>#N/A</v>
      </c>
      <c r="AJ354">
        <v>0</v>
      </c>
      <c r="AK354">
        <v>-26.3</v>
      </c>
      <c r="AL354">
        <v>-26.8</v>
      </c>
      <c r="AM354">
        <v>-11</v>
      </c>
      <c r="AN354">
        <v>-9</v>
      </c>
      <c r="AO354">
        <v>-8</v>
      </c>
      <c r="AP354">
        <v>-5</v>
      </c>
    </row>
    <row r="355" spans="1:42" ht="12.75">
      <c r="A355">
        <v>1993</v>
      </c>
      <c r="B355" s="2">
        <v>34323</v>
      </c>
      <c r="C355">
        <v>12</v>
      </c>
      <c r="D355">
        <v>124</v>
      </c>
      <c r="E355">
        <v>354</v>
      </c>
      <c r="F355" t="e">
        <v>#N/A</v>
      </c>
      <c r="G355">
        <v>-17.4</v>
      </c>
      <c r="H355">
        <v>-16.8</v>
      </c>
      <c r="I355">
        <v>-8.6</v>
      </c>
      <c r="J355" s="97">
        <v>818</v>
      </c>
      <c r="K355">
        <v>-8.6</v>
      </c>
      <c r="L355" s="97">
        <v>818</v>
      </c>
      <c r="M355">
        <v>-25.5</v>
      </c>
      <c r="N355" s="97">
        <v>1</v>
      </c>
      <c r="O355">
        <v>-25.8</v>
      </c>
      <c r="P355" s="97">
        <v>1</v>
      </c>
      <c r="Q355">
        <v>3.626</v>
      </c>
      <c r="R355">
        <v>1858</v>
      </c>
      <c r="S355">
        <v>4.224</v>
      </c>
      <c r="T355">
        <v>2125</v>
      </c>
      <c r="U355">
        <v>1.82</v>
      </c>
      <c r="V355">
        <v>2.14</v>
      </c>
      <c r="W355">
        <v>1.45</v>
      </c>
      <c r="X355" t="e">
        <v>#N/A</v>
      </c>
      <c r="Y355" t="e">
        <v>#N/A</v>
      </c>
      <c r="Z355">
        <v>-11</v>
      </c>
      <c r="AA355" s="95" t="e">
        <v>#N/A</v>
      </c>
      <c r="AB355" s="95" t="e">
        <v>#N/A</v>
      </c>
      <c r="AC355">
        <v>-10</v>
      </c>
      <c r="AD355">
        <v>-9</v>
      </c>
      <c r="AE355">
        <v>-6</v>
      </c>
      <c r="AF355" t="e">
        <v>#N/A</v>
      </c>
      <c r="AG355">
        <v>2</v>
      </c>
      <c r="AI355" t="e">
        <v>#N/A</v>
      </c>
      <c r="AJ355">
        <v>0</v>
      </c>
      <c r="AK355">
        <v>-13.7</v>
      </c>
      <c r="AL355">
        <v>-13.4</v>
      </c>
      <c r="AM355">
        <v>-10</v>
      </c>
      <c r="AN355">
        <v>-9</v>
      </c>
      <c r="AO355">
        <v>-8</v>
      </c>
      <c r="AP355">
        <v>-5</v>
      </c>
    </row>
    <row r="356" spans="1:42" ht="12.75">
      <c r="A356">
        <v>1993</v>
      </c>
      <c r="B356" s="2">
        <v>34324</v>
      </c>
      <c r="C356">
        <v>12</v>
      </c>
      <c r="D356">
        <v>124</v>
      </c>
      <c r="E356">
        <v>355</v>
      </c>
      <c r="F356" t="e">
        <v>#N/A</v>
      </c>
      <c r="G356">
        <v>-19.8</v>
      </c>
      <c r="H356">
        <v>-18.4</v>
      </c>
      <c r="I356">
        <v>-13.5</v>
      </c>
      <c r="J356">
        <v>2216</v>
      </c>
      <c r="K356">
        <v>-13.2</v>
      </c>
      <c r="L356">
        <v>2216</v>
      </c>
      <c r="M356">
        <v>-24.5</v>
      </c>
      <c r="N356">
        <v>1343</v>
      </c>
      <c r="O356">
        <v>-22.9</v>
      </c>
      <c r="P356">
        <v>1351</v>
      </c>
      <c r="Q356">
        <v>3.479</v>
      </c>
      <c r="R356" s="97">
        <v>137</v>
      </c>
      <c r="S356">
        <v>4.211</v>
      </c>
      <c r="T356" s="97">
        <v>137</v>
      </c>
      <c r="U356">
        <v>1.48</v>
      </c>
      <c r="V356">
        <v>1.79</v>
      </c>
      <c r="W356">
        <v>0.84</v>
      </c>
      <c r="X356" t="e">
        <v>#N/A</v>
      </c>
      <c r="Y356" t="e">
        <v>#N/A</v>
      </c>
      <c r="Z356">
        <v>-10</v>
      </c>
      <c r="AA356" s="95" t="e">
        <v>#N/A</v>
      </c>
      <c r="AB356" s="95" t="e">
        <v>#N/A</v>
      </c>
      <c r="AC356">
        <v>-10</v>
      </c>
      <c r="AD356">
        <v>-8</v>
      </c>
      <c r="AE356">
        <v>-6</v>
      </c>
      <c r="AF356" t="e">
        <v>#N/A</v>
      </c>
      <c r="AG356">
        <v>2</v>
      </c>
      <c r="AI356" t="e">
        <v>#N/A</v>
      </c>
      <c r="AJ356">
        <v>0</v>
      </c>
      <c r="AK356">
        <v>-13.1</v>
      </c>
      <c r="AL356">
        <v>-12.7</v>
      </c>
      <c r="AM356">
        <v>-9</v>
      </c>
      <c r="AN356">
        <v>-8</v>
      </c>
      <c r="AO356">
        <v>-7</v>
      </c>
      <c r="AP356">
        <v>-5</v>
      </c>
    </row>
    <row r="357" spans="1:42" ht="12.75">
      <c r="A357">
        <v>1993</v>
      </c>
      <c r="B357" s="2">
        <v>34325</v>
      </c>
      <c r="C357">
        <v>12</v>
      </c>
      <c r="D357">
        <v>124</v>
      </c>
      <c r="E357">
        <v>356</v>
      </c>
      <c r="F357" t="e">
        <v>#N/A</v>
      </c>
      <c r="G357">
        <v>-23.6</v>
      </c>
      <c r="H357">
        <v>-22.2</v>
      </c>
      <c r="I357">
        <v>-13.4</v>
      </c>
      <c r="J357" s="97">
        <v>55</v>
      </c>
      <c r="K357">
        <v>-12.8</v>
      </c>
      <c r="L357" s="97">
        <v>127</v>
      </c>
      <c r="M357">
        <v>-31.3</v>
      </c>
      <c r="N357">
        <v>1941</v>
      </c>
      <c r="O357">
        <v>-29.8</v>
      </c>
      <c r="P357">
        <v>2000</v>
      </c>
      <c r="Q357">
        <v>3.546</v>
      </c>
      <c r="R357" s="97">
        <v>334</v>
      </c>
      <c r="S357">
        <v>4.091</v>
      </c>
      <c r="T357" s="97">
        <v>334</v>
      </c>
      <c r="U357">
        <v>1.41</v>
      </c>
      <c r="V357">
        <v>1.6</v>
      </c>
      <c r="W357">
        <v>0.87</v>
      </c>
      <c r="X357" t="e">
        <v>#N/A</v>
      </c>
      <c r="Y357" t="e">
        <v>#N/A</v>
      </c>
      <c r="Z357">
        <v>-10</v>
      </c>
      <c r="AA357" s="95" t="e">
        <v>#N/A</v>
      </c>
      <c r="AB357" s="95" t="e">
        <v>#N/A</v>
      </c>
      <c r="AC357">
        <v>-9</v>
      </c>
      <c r="AD357">
        <v>-8</v>
      </c>
      <c r="AE357">
        <v>-6</v>
      </c>
      <c r="AF357" t="e">
        <v>#N/A</v>
      </c>
      <c r="AG357">
        <v>1</v>
      </c>
      <c r="AI357" t="e">
        <v>#N/A</v>
      </c>
      <c r="AJ357">
        <v>0</v>
      </c>
      <c r="AK357">
        <v>-16.8</v>
      </c>
      <c r="AL357">
        <v>-16.7</v>
      </c>
      <c r="AM357">
        <v>-9</v>
      </c>
      <c r="AN357">
        <v>-8</v>
      </c>
      <c r="AO357">
        <v>-7</v>
      </c>
      <c r="AP357">
        <v>-5</v>
      </c>
    </row>
    <row r="358" spans="1:42" ht="12.75">
      <c r="A358">
        <v>1993</v>
      </c>
      <c r="B358" s="2">
        <v>34326</v>
      </c>
      <c r="C358">
        <v>12</v>
      </c>
      <c r="D358">
        <v>124</v>
      </c>
      <c r="E358">
        <v>357</v>
      </c>
      <c r="F358" t="e">
        <v>#N/A</v>
      </c>
      <c r="G358">
        <v>-26.7</v>
      </c>
      <c r="H358">
        <v>-26.9</v>
      </c>
      <c r="I358">
        <v>-22.9</v>
      </c>
      <c r="J358" s="97">
        <v>0</v>
      </c>
      <c r="K358">
        <v>-23.1</v>
      </c>
      <c r="L358" s="97">
        <v>0</v>
      </c>
      <c r="M358">
        <v>-30.2</v>
      </c>
      <c r="N358">
        <v>1646</v>
      </c>
      <c r="O358">
        <v>-29.5</v>
      </c>
      <c r="P358">
        <v>1708</v>
      </c>
      <c r="Q358">
        <v>3.985</v>
      </c>
      <c r="R358">
        <v>1051</v>
      </c>
      <c r="S358">
        <v>3.838</v>
      </c>
      <c r="T358">
        <v>1053</v>
      </c>
      <c r="U358">
        <v>1.72</v>
      </c>
      <c r="V358">
        <v>1.76</v>
      </c>
      <c r="W358">
        <v>0.48</v>
      </c>
      <c r="X358" t="e">
        <v>#N/A</v>
      </c>
      <c r="Y358" t="e">
        <v>#N/A</v>
      </c>
      <c r="Z358">
        <v>-10</v>
      </c>
      <c r="AA358" s="95" t="e">
        <v>#N/A</v>
      </c>
      <c r="AB358" s="95" t="e">
        <v>#N/A</v>
      </c>
      <c r="AC358">
        <v>-9</v>
      </c>
      <c r="AD358">
        <v>-8</v>
      </c>
      <c r="AE358">
        <v>-6</v>
      </c>
      <c r="AF358" t="e">
        <v>#N/A</v>
      </c>
      <c r="AG358">
        <v>1</v>
      </c>
      <c r="AI358" t="e">
        <v>#N/A</v>
      </c>
      <c r="AJ358">
        <v>0</v>
      </c>
      <c r="AK358">
        <v>-23.4</v>
      </c>
      <c r="AL358">
        <v>-23.6</v>
      </c>
      <c r="AM358">
        <v>-9</v>
      </c>
      <c r="AN358">
        <v>-8</v>
      </c>
      <c r="AO358">
        <v>-7</v>
      </c>
      <c r="AP358">
        <v>-5</v>
      </c>
    </row>
    <row r="359" spans="1:42" ht="12.75">
      <c r="A359">
        <v>1993</v>
      </c>
      <c r="B359" s="2">
        <v>34327</v>
      </c>
      <c r="C359">
        <v>12</v>
      </c>
      <c r="D359">
        <v>124</v>
      </c>
      <c r="E359">
        <v>358</v>
      </c>
      <c r="F359" t="e">
        <v>#N/A</v>
      </c>
      <c r="G359">
        <v>-19</v>
      </c>
      <c r="H359">
        <v>-18.1</v>
      </c>
      <c r="I359">
        <v>-10</v>
      </c>
      <c r="J359">
        <v>1824</v>
      </c>
      <c r="K359">
        <v>-9.1</v>
      </c>
      <c r="L359">
        <v>1822</v>
      </c>
      <c r="M359">
        <v>-28.2</v>
      </c>
      <c r="N359" s="97">
        <v>538</v>
      </c>
      <c r="O359">
        <v>-26.1</v>
      </c>
      <c r="P359" s="97">
        <v>505</v>
      </c>
      <c r="Q359">
        <v>6.086</v>
      </c>
      <c r="R359">
        <v>2315</v>
      </c>
      <c r="S359">
        <v>7.34</v>
      </c>
      <c r="T359">
        <v>2232</v>
      </c>
      <c r="U359">
        <v>2.36</v>
      </c>
      <c r="V359">
        <v>2.84</v>
      </c>
      <c r="W359">
        <v>1.28</v>
      </c>
      <c r="X359" t="e">
        <v>#N/A</v>
      </c>
      <c r="Y359" t="e">
        <v>#N/A</v>
      </c>
      <c r="Z359">
        <v>-10</v>
      </c>
      <c r="AA359" s="95" t="e">
        <v>#N/A</v>
      </c>
      <c r="AB359" s="95" t="e">
        <v>#N/A</v>
      </c>
      <c r="AC359">
        <v>-9</v>
      </c>
      <c r="AD359">
        <v>-8</v>
      </c>
      <c r="AE359">
        <v>-6</v>
      </c>
      <c r="AF359" t="e">
        <v>#N/A</v>
      </c>
      <c r="AG359">
        <v>2</v>
      </c>
      <c r="AI359" t="e">
        <v>#N/A</v>
      </c>
      <c r="AJ359">
        <v>0</v>
      </c>
      <c r="AK359">
        <v>-13.7</v>
      </c>
      <c r="AL359">
        <v>-13.3</v>
      </c>
      <c r="AM359">
        <v>-9</v>
      </c>
      <c r="AN359">
        <v>-8</v>
      </c>
      <c r="AO359">
        <v>-7</v>
      </c>
      <c r="AP359">
        <v>-5</v>
      </c>
    </row>
    <row r="360" spans="1:42" ht="12.75">
      <c r="A360">
        <v>1993</v>
      </c>
      <c r="B360" s="2">
        <v>34328</v>
      </c>
      <c r="C360">
        <v>12</v>
      </c>
      <c r="D360">
        <v>124</v>
      </c>
      <c r="E360">
        <v>359</v>
      </c>
      <c r="F360" t="e">
        <v>#N/A</v>
      </c>
      <c r="G360">
        <v>-9.1</v>
      </c>
      <c r="H360">
        <v>-8.4</v>
      </c>
      <c r="I360">
        <v>-3.3</v>
      </c>
      <c r="J360" s="97">
        <v>722</v>
      </c>
      <c r="K360">
        <v>-3.1</v>
      </c>
      <c r="L360" s="97">
        <v>721</v>
      </c>
      <c r="M360">
        <v>-15.1</v>
      </c>
      <c r="N360">
        <v>1725</v>
      </c>
      <c r="O360">
        <v>-13.6</v>
      </c>
      <c r="P360">
        <v>1736</v>
      </c>
      <c r="Q360">
        <v>6.02</v>
      </c>
      <c r="R360" s="97">
        <v>626</v>
      </c>
      <c r="S360">
        <v>7.99</v>
      </c>
      <c r="T360" s="97">
        <v>630</v>
      </c>
      <c r="U360">
        <v>2.59</v>
      </c>
      <c r="V360">
        <v>3.56</v>
      </c>
      <c r="W360">
        <v>2.44</v>
      </c>
      <c r="X360" t="e">
        <v>#N/A</v>
      </c>
      <c r="Y360" t="e">
        <v>#N/A</v>
      </c>
      <c r="Z360">
        <v>-9</v>
      </c>
      <c r="AA360" s="95" t="e">
        <v>#N/A</v>
      </c>
      <c r="AB360" s="95" t="e">
        <v>#N/A</v>
      </c>
      <c r="AC360">
        <v>-8</v>
      </c>
      <c r="AD360">
        <v>-7</v>
      </c>
      <c r="AE360">
        <v>-6</v>
      </c>
      <c r="AF360" t="e">
        <v>#N/A</v>
      </c>
      <c r="AG360">
        <v>2</v>
      </c>
      <c r="AI360" t="e">
        <v>#N/A</v>
      </c>
      <c r="AJ360">
        <v>0</v>
      </c>
      <c r="AK360">
        <v>-9.2</v>
      </c>
      <c r="AL360">
        <v>-8.6</v>
      </c>
      <c r="AM360">
        <v>-8</v>
      </c>
      <c r="AN360">
        <v>-7</v>
      </c>
      <c r="AO360">
        <v>-7</v>
      </c>
      <c r="AP360">
        <v>-5</v>
      </c>
    </row>
    <row r="361" spans="1:42" ht="12.75">
      <c r="A361">
        <v>1993</v>
      </c>
      <c r="B361" s="2">
        <v>34329</v>
      </c>
      <c r="C361">
        <v>12</v>
      </c>
      <c r="D361">
        <v>124</v>
      </c>
      <c r="E361">
        <v>360</v>
      </c>
      <c r="F361" t="e">
        <v>#N/A</v>
      </c>
      <c r="G361">
        <v>-12</v>
      </c>
      <c r="H361">
        <v>-11.3</v>
      </c>
      <c r="I361">
        <v>-8.4</v>
      </c>
      <c r="J361" s="97">
        <v>601</v>
      </c>
      <c r="K361">
        <v>-7.7</v>
      </c>
      <c r="L361" s="97">
        <v>559</v>
      </c>
      <c r="M361">
        <v>-15.3</v>
      </c>
      <c r="N361">
        <v>1544</v>
      </c>
      <c r="O361">
        <v>-14.5</v>
      </c>
      <c r="P361">
        <v>1544</v>
      </c>
      <c r="Q361">
        <v>6.725</v>
      </c>
      <c r="R361">
        <v>2139</v>
      </c>
      <c r="S361">
        <v>7.89</v>
      </c>
      <c r="T361">
        <v>2139</v>
      </c>
      <c r="U361">
        <v>4</v>
      </c>
      <c r="V361">
        <v>4.8</v>
      </c>
      <c r="W361">
        <v>1.66</v>
      </c>
      <c r="X361" t="e">
        <v>#N/A</v>
      </c>
      <c r="Y361" t="e">
        <v>#N/A</v>
      </c>
      <c r="Z361">
        <v>-8</v>
      </c>
      <c r="AA361" s="95" t="e">
        <v>#N/A</v>
      </c>
      <c r="AB361" s="95" t="e">
        <v>#N/A</v>
      </c>
      <c r="AC361">
        <v>-8</v>
      </c>
      <c r="AD361">
        <v>-7</v>
      </c>
      <c r="AE361">
        <v>-6</v>
      </c>
      <c r="AF361" t="e">
        <v>#N/A</v>
      </c>
      <c r="AG361">
        <v>2</v>
      </c>
      <c r="AI361" t="e">
        <v>#N/A</v>
      </c>
      <c r="AJ361">
        <v>0</v>
      </c>
      <c r="AK361">
        <v>-9.2</v>
      </c>
      <c r="AL361">
        <v>-8.6</v>
      </c>
      <c r="AM361">
        <v>-8</v>
      </c>
      <c r="AN361">
        <v>-7</v>
      </c>
      <c r="AO361">
        <v>-6</v>
      </c>
      <c r="AP361">
        <v>-5</v>
      </c>
    </row>
    <row r="362" spans="1:42" ht="12.75">
      <c r="A362">
        <v>1993</v>
      </c>
      <c r="B362" s="2">
        <v>34330</v>
      </c>
      <c r="C362">
        <v>12</v>
      </c>
      <c r="D362">
        <v>124</v>
      </c>
      <c r="E362">
        <v>361</v>
      </c>
      <c r="F362" t="e">
        <v>#N/A</v>
      </c>
      <c r="G362">
        <v>-9.4</v>
      </c>
      <c r="H362">
        <v>-8.9</v>
      </c>
      <c r="I362">
        <v>-2.9</v>
      </c>
      <c r="J362">
        <v>1743</v>
      </c>
      <c r="K362">
        <v>-2.5</v>
      </c>
      <c r="L362">
        <v>1740</v>
      </c>
      <c r="M362">
        <v>-14.6</v>
      </c>
      <c r="N362" s="97">
        <v>308</v>
      </c>
      <c r="O362">
        <v>-14.4</v>
      </c>
      <c r="P362">
        <v>2348</v>
      </c>
      <c r="Q362">
        <v>7.14</v>
      </c>
      <c r="R362">
        <v>1508</v>
      </c>
      <c r="S362">
        <v>9.49</v>
      </c>
      <c r="T362">
        <v>1619</v>
      </c>
      <c r="U362">
        <v>3.46</v>
      </c>
      <c r="V362">
        <v>4.47</v>
      </c>
      <c r="W362">
        <v>1.89</v>
      </c>
      <c r="X362" t="e">
        <v>#N/A</v>
      </c>
      <c r="Y362" t="e">
        <v>#N/A</v>
      </c>
      <c r="Z362">
        <v>-8</v>
      </c>
      <c r="AA362" s="95" t="e">
        <v>#N/A</v>
      </c>
      <c r="AB362" s="95" t="e">
        <v>#N/A</v>
      </c>
      <c r="AC362">
        <v>-8</v>
      </c>
      <c r="AD362">
        <v>-7</v>
      </c>
      <c r="AE362">
        <v>-6</v>
      </c>
      <c r="AF362" t="e">
        <v>#N/A</v>
      </c>
      <c r="AG362">
        <v>2</v>
      </c>
      <c r="AI362" t="e">
        <v>#N/A</v>
      </c>
      <c r="AJ362">
        <v>0</v>
      </c>
      <c r="AK362">
        <v>-8.1</v>
      </c>
      <c r="AL362">
        <v>-7.5</v>
      </c>
      <c r="AM362">
        <v>-8</v>
      </c>
      <c r="AN362">
        <v>-7</v>
      </c>
      <c r="AO362">
        <v>-6</v>
      </c>
      <c r="AP362">
        <v>-5</v>
      </c>
    </row>
    <row r="363" spans="1:42" ht="12.75">
      <c r="A363">
        <v>1993</v>
      </c>
      <c r="B363" s="2">
        <v>34331</v>
      </c>
      <c r="C363">
        <v>12</v>
      </c>
      <c r="D363">
        <v>124</v>
      </c>
      <c r="E363">
        <v>362</v>
      </c>
      <c r="F363" t="e">
        <v>#N/A</v>
      </c>
      <c r="G363">
        <v>-16.6</v>
      </c>
      <c r="H363">
        <v>-16.6</v>
      </c>
      <c r="I363">
        <v>-12.9</v>
      </c>
      <c r="J363" s="97">
        <v>37</v>
      </c>
      <c r="K363">
        <v>-13.1</v>
      </c>
      <c r="L363" s="97">
        <v>37</v>
      </c>
      <c r="M363">
        <v>-23.9</v>
      </c>
      <c r="N363">
        <v>2356</v>
      </c>
      <c r="O363">
        <v>-22.4</v>
      </c>
      <c r="P363">
        <v>2327</v>
      </c>
      <c r="Q363">
        <v>3.227</v>
      </c>
      <c r="R363" s="97">
        <v>528</v>
      </c>
      <c r="S363">
        <v>3.599</v>
      </c>
      <c r="T363" s="97">
        <v>311</v>
      </c>
      <c r="U363">
        <v>1.22</v>
      </c>
      <c r="V363">
        <v>1.36</v>
      </c>
      <c r="W363">
        <v>1.44</v>
      </c>
      <c r="X363" t="e">
        <v>#N/A</v>
      </c>
      <c r="Y363" t="e">
        <v>#N/A</v>
      </c>
      <c r="Z363">
        <v>-8</v>
      </c>
      <c r="AA363" s="95" t="e">
        <v>#N/A</v>
      </c>
      <c r="AB363" s="95" t="e">
        <v>#N/A</v>
      </c>
      <c r="AC363">
        <v>-8</v>
      </c>
      <c r="AD363">
        <v>-7</v>
      </c>
      <c r="AE363">
        <v>-6</v>
      </c>
      <c r="AF363" t="e">
        <v>#N/A</v>
      </c>
      <c r="AG363">
        <v>2</v>
      </c>
      <c r="AI363" t="e">
        <v>#N/A</v>
      </c>
      <c r="AJ363">
        <v>0</v>
      </c>
      <c r="AK363">
        <v>-11.9</v>
      </c>
      <c r="AL363">
        <v>-11.5</v>
      </c>
      <c r="AM363">
        <v>-7</v>
      </c>
      <c r="AN363">
        <v>-7</v>
      </c>
      <c r="AO363">
        <v>-6</v>
      </c>
      <c r="AP363">
        <v>-5</v>
      </c>
    </row>
    <row r="364" spans="1:42" ht="12.75">
      <c r="A364">
        <v>1993</v>
      </c>
      <c r="B364" s="2">
        <v>34332</v>
      </c>
      <c r="C364">
        <v>12</v>
      </c>
      <c r="D364">
        <v>124</v>
      </c>
      <c r="E364">
        <v>363</v>
      </c>
      <c r="F364" t="e">
        <v>#N/A</v>
      </c>
      <c r="G364">
        <v>-18.7</v>
      </c>
      <c r="H364">
        <v>-17.5</v>
      </c>
      <c r="I364">
        <v>-5.9</v>
      </c>
      <c r="J364">
        <v>1952</v>
      </c>
      <c r="K364">
        <v>-5.1</v>
      </c>
      <c r="L364">
        <v>2203</v>
      </c>
      <c r="M364">
        <v>-25.7</v>
      </c>
      <c r="N364" s="97">
        <v>500</v>
      </c>
      <c r="O364">
        <v>-24.1</v>
      </c>
      <c r="P364" s="97">
        <v>403</v>
      </c>
      <c r="Q364">
        <v>13.57</v>
      </c>
      <c r="R364">
        <v>2344</v>
      </c>
      <c r="S364">
        <v>15.89</v>
      </c>
      <c r="T364">
        <v>2344</v>
      </c>
      <c r="U364">
        <v>3.5</v>
      </c>
      <c r="V364">
        <v>4.09</v>
      </c>
      <c r="W364">
        <v>1.4</v>
      </c>
      <c r="X364" t="e">
        <v>#N/A</v>
      </c>
      <c r="Y364" t="e">
        <v>#N/A</v>
      </c>
      <c r="Z364">
        <v>-9</v>
      </c>
      <c r="AA364" s="95" t="e">
        <v>#N/A</v>
      </c>
      <c r="AB364" s="95" t="e">
        <v>#N/A</v>
      </c>
      <c r="AC364">
        <v>-8</v>
      </c>
      <c r="AD364">
        <v>-7</v>
      </c>
      <c r="AE364">
        <v>-6</v>
      </c>
      <c r="AF364" t="e">
        <v>#N/A</v>
      </c>
      <c r="AG364">
        <v>2</v>
      </c>
      <c r="AI364" t="e">
        <v>#N/A</v>
      </c>
      <c r="AJ364">
        <v>0</v>
      </c>
      <c r="AK364">
        <v>-13.1</v>
      </c>
      <c r="AL364">
        <v>-12.7</v>
      </c>
      <c r="AM364">
        <v>-8</v>
      </c>
      <c r="AN364">
        <v>-7</v>
      </c>
      <c r="AO364">
        <v>-6</v>
      </c>
      <c r="AP364">
        <v>-5</v>
      </c>
    </row>
    <row r="365" spans="1:42" ht="12.75">
      <c r="A365">
        <v>1993</v>
      </c>
      <c r="B365" s="2">
        <v>34333</v>
      </c>
      <c r="C365">
        <v>12</v>
      </c>
      <c r="D365">
        <v>124</v>
      </c>
      <c r="E365">
        <v>364</v>
      </c>
      <c r="F365" t="e">
        <v>#N/A</v>
      </c>
      <c r="G365">
        <v>-9.4</v>
      </c>
      <c r="H365">
        <v>-9.3</v>
      </c>
      <c r="I365">
        <v>-7.7</v>
      </c>
      <c r="J365" s="97">
        <v>1</v>
      </c>
      <c r="K365">
        <v>-7.4</v>
      </c>
      <c r="L365" s="97">
        <v>5</v>
      </c>
      <c r="M365">
        <v>-12.7</v>
      </c>
      <c r="N365">
        <v>2222</v>
      </c>
      <c r="O365">
        <v>-12.6</v>
      </c>
      <c r="P365">
        <v>2221</v>
      </c>
      <c r="Q365">
        <v>12.88</v>
      </c>
      <c r="R365" s="97">
        <v>22</v>
      </c>
      <c r="S365">
        <v>15</v>
      </c>
      <c r="T365" s="97">
        <v>103</v>
      </c>
      <c r="U365">
        <v>9.54</v>
      </c>
      <c r="V365">
        <v>11.17</v>
      </c>
      <c r="W365">
        <v>1.86</v>
      </c>
      <c r="X365" t="e">
        <v>#N/A</v>
      </c>
      <c r="Y365" t="e">
        <v>#N/A</v>
      </c>
      <c r="Z365">
        <v>-9</v>
      </c>
      <c r="AA365" s="95" t="e">
        <v>#N/A</v>
      </c>
      <c r="AB365" s="95" t="e">
        <v>#N/A</v>
      </c>
      <c r="AC365">
        <v>-8</v>
      </c>
      <c r="AD365">
        <v>-7</v>
      </c>
      <c r="AE365">
        <v>-6</v>
      </c>
      <c r="AF365" t="e">
        <v>#N/A</v>
      </c>
      <c r="AG365">
        <v>2</v>
      </c>
      <c r="AI365" t="e">
        <v>#N/A</v>
      </c>
      <c r="AJ365">
        <v>0</v>
      </c>
      <c r="AK365">
        <v>-12.9</v>
      </c>
      <c r="AL365">
        <v>-12.5</v>
      </c>
      <c r="AM365">
        <v>-8</v>
      </c>
      <c r="AN365">
        <v>-7</v>
      </c>
      <c r="AO365">
        <v>-6</v>
      </c>
      <c r="AP365">
        <v>-5</v>
      </c>
    </row>
    <row r="366" spans="1:42" ht="12.75">
      <c r="A366">
        <v>1993</v>
      </c>
      <c r="B366" s="2">
        <v>34334</v>
      </c>
      <c r="C366">
        <v>12</v>
      </c>
      <c r="D366">
        <v>124</v>
      </c>
      <c r="E366">
        <v>365</v>
      </c>
      <c r="F366" t="e">
        <v>#N/A</v>
      </c>
      <c r="G366">
        <v>-11.9</v>
      </c>
      <c r="H366">
        <v>-11.2</v>
      </c>
      <c r="I366">
        <v>-9.5</v>
      </c>
      <c r="J366">
        <v>1127</v>
      </c>
      <c r="K366">
        <v>-8.7</v>
      </c>
      <c r="L366">
        <v>1124</v>
      </c>
      <c r="M366">
        <v>-15.8</v>
      </c>
      <c r="N366">
        <v>2351</v>
      </c>
      <c r="O366">
        <v>-15.1</v>
      </c>
      <c r="P366">
        <v>2351</v>
      </c>
      <c r="Q366">
        <v>8.83</v>
      </c>
      <c r="R366">
        <v>1117</v>
      </c>
      <c r="S366">
        <v>10.58</v>
      </c>
      <c r="T366">
        <v>1117</v>
      </c>
      <c r="U366">
        <v>4.9</v>
      </c>
      <c r="V366">
        <v>6.3</v>
      </c>
      <c r="W366">
        <v>0.7</v>
      </c>
      <c r="X366" t="e">
        <v>#N/A</v>
      </c>
      <c r="Y366" t="e">
        <v>#N/A</v>
      </c>
      <c r="Z366">
        <v>-11</v>
      </c>
      <c r="AA366" s="95" t="e">
        <v>#N/A</v>
      </c>
      <c r="AB366" s="95" t="e">
        <v>#N/A</v>
      </c>
      <c r="AC366">
        <v>-10</v>
      </c>
      <c r="AD366">
        <v>-8</v>
      </c>
      <c r="AE366">
        <v>-6</v>
      </c>
      <c r="AF366" t="e">
        <v>#N/A</v>
      </c>
      <c r="AG366">
        <v>2</v>
      </c>
      <c r="AI366" t="e">
        <v>#N/A</v>
      </c>
      <c r="AJ366">
        <v>0</v>
      </c>
      <c r="AK366">
        <v>-15.9</v>
      </c>
      <c r="AL366">
        <v>-15.8</v>
      </c>
      <c r="AM366">
        <v>-10</v>
      </c>
      <c r="AN366">
        <v>-7</v>
      </c>
      <c r="AO366">
        <v>-6</v>
      </c>
      <c r="AP366">
        <v>-5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N638"/>
  <sheetViews>
    <sheetView zoomScale="96" zoomScaleNormal="96" zoomScalePageLayoutView="0" workbookViewId="0" topLeftCell="A539">
      <selection activeCell="B587" sqref="B587"/>
    </sheetView>
  </sheetViews>
  <sheetFormatPr defaultColWidth="9.140625" defaultRowHeight="12.75"/>
  <cols>
    <col min="1" max="1" width="9.140625" style="82" customWidth="1"/>
    <col min="2" max="2" width="26.57421875" style="82" customWidth="1"/>
    <col min="3" max="3" width="51.8515625" style="82" customWidth="1"/>
    <col min="4" max="4" width="11.7109375" style="82" customWidth="1"/>
    <col min="5" max="5" width="13.8515625" style="82" customWidth="1"/>
    <col min="6" max="16384" width="9.140625" style="82" customWidth="1"/>
  </cols>
  <sheetData>
    <row r="1" ht="12.75">
      <c r="B1" s="3"/>
    </row>
    <row r="2" spans="1:14" ht="45">
      <c r="A2" s="83" t="s">
        <v>377</v>
      </c>
      <c r="B2" s="84" t="s">
        <v>362</v>
      </c>
      <c r="C2" s="84" t="s">
        <v>378</v>
      </c>
      <c r="D2" s="85" t="s">
        <v>379</v>
      </c>
      <c r="E2" s="85" t="s">
        <v>380</v>
      </c>
      <c r="F2" s="86" t="s">
        <v>381</v>
      </c>
      <c r="G2" s="84" t="s">
        <v>382</v>
      </c>
      <c r="H2" s="84" t="s">
        <v>383</v>
      </c>
      <c r="I2" s="84" t="s">
        <v>384</v>
      </c>
      <c r="J2" s="84" t="s">
        <v>385</v>
      </c>
      <c r="K2" s="87" t="s">
        <v>386</v>
      </c>
      <c r="L2" s="84" t="s">
        <v>387</v>
      </c>
      <c r="M2" s="84" t="s">
        <v>388</v>
      </c>
      <c r="N2" s="84" t="s">
        <v>389</v>
      </c>
    </row>
    <row r="3" spans="1:13" ht="12.75">
      <c r="A3" s="82">
        <v>1169</v>
      </c>
      <c r="B3" s="3" t="s">
        <v>390</v>
      </c>
      <c r="C3" s="3" t="s">
        <v>391</v>
      </c>
      <c r="D3" s="82">
        <v>68.99666666666667</v>
      </c>
      <c r="E3" s="82">
        <v>-150.281</v>
      </c>
      <c r="F3" s="82" t="s">
        <v>392</v>
      </c>
      <c r="G3" s="82" t="s">
        <v>393</v>
      </c>
      <c r="H3" s="82" t="s">
        <v>392</v>
      </c>
      <c r="I3" s="82" t="s">
        <v>392</v>
      </c>
      <c r="J3" s="82" t="s">
        <v>394</v>
      </c>
      <c r="K3" s="82" t="s">
        <v>392</v>
      </c>
      <c r="L3" s="82" t="s">
        <v>392</v>
      </c>
      <c r="M3" s="88" t="str">
        <f aca="true" t="shared" si="0" ref="M3:M66">HYPERLINK("http://maps.google.com/maps?q="&amp;D3&amp;","&amp;E3,"View on Google Map")</f>
        <v>View on Google Map</v>
      </c>
    </row>
    <row r="4" spans="1:13" ht="12.75">
      <c r="A4" s="82">
        <v>1170</v>
      </c>
      <c r="B4" s="3" t="s">
        <v>395</v>
      </c>
      <c r="C4" s="3" t="s">
        <v>396</v>
      </c>
      <c r="D4" s="82">
        <v>68.95222222222222</v>
      </c>
      <c r="E4" s="82">
        <v>-150.21249999999998</v>
      </c>
      <c r="F4" s="82" t="s">
        <v>392</v>
      </c>
      <c r="G4" s="82" t="s">
        <v>393</v>
      </c>
      <c r="H4" s="82" t="s">
        <v>392</v>
      </c>
      <c r="I4" s="82" t="s">
        <v>392</v>
      </c>
      <c r="J4" s="82" t="s">
        <v>394</v>
      </c>
      <c r="K4" s="82" t="s">
        <v>392</v>
      </c>
      <c r="L4" s="82" t="s">
        <v>392</v>
      </c>
      <c r="M4" s="88" t="str">
        <f t="shared" si="0"/>
        <v>View on Google Map</v>
      </c>
    </row>
    <row r="5" spans="1:13" ht="12.75">
      <c r="A5" s="82">
        <v>1171</v>
      </c>
      <c r="B5" s="3" t="s">
        <v>397</v>
      </c>
      <c r="C5" s="3" t="s">
        <v>398</v>
      </c>
      <c r="D5" s="82">
        <v>68.93444444444445</v>
      </c>
      <c r="E5" s="82">
        <v>-150.2727777777778</v>
      </c>
      <c r="F5" s="82" t="s">
        <v>392</v>
      </c>
      <c r="G5" s="82" t="s">
        <v>393</v>
      </c>
      <c r="H5" s="82" t="s">
        <v>392</v>
      </c>
      <c r="I5" s="82" t="s">
        <v>392</v>
      </c>
      <c r="J5" s="82" t="s">
        <v>399</v>
      </c>
      <c r="K5" s="82" t="s">
        <v>392</v>
      </c>
      <c r="L5" s="82" t="s">
        <v>400</v>
      </c>
      <c r="M5" s="88" t="str">
        <f t="shared" si="0"/>
        <v>View on Google Map</v>
      </c>
    </row>
    <row r="6" spans="1:13" ht="12.75">
      <c r="A6" s="82">
        <v>518</v>
      </c>
      <c r="B6" s="82" t="s">
        <v>401</v>
      </c>
      <c r="C6" s="82" t="s">
        <v>402</v>
      </c>
      <c r="D6" s="82">
        <v>68.900986</v>
      </c>
      <c r="E6" s="82">
        <v>-151.308469</v>
      </c>
      <c r="F6" s="82">
        <v>350</v>
      </c>
      <c r="G6" s="82" t="s">
        <v>403</v>
      </c>
      <c r="H6" s="82" t="s">
        <v>392</v>
      </c>
      <c r="I6" s="82" t="s">
        <v>392</v>
      </c>
      <c r="J6" s="82" t="s">
        <v>404</v>
      </c>
      <c r="K6" s="82" t="s">
        <v>392</v>
      </c>
      <c r="L6" s="82" t="s">
        <v>405</v>
      </c>
      <c r="M6" s="88" t="str">
        <f t="shared" si="0"/>
        <v>View on Google Map</v>
      </c>
    </row>
    <row r="7" spans="1:13" ht="12.75">
      <c r="A7" s="82">
        <v>478</v>
      </c>
      <c r="B7" s="82" t="s">
        <v>406</v>
      </c>
      <c r="C7" s="82" t="s">
        <v>392</v>
      </c>
      <c r="D7" s="82">
        <v>68.51007</v>
      </c>
      <c r="E7" s="82">
        <v>-149.62691</v>
      </c>
      <c r="F7" s="82">
        <v>996</v>
      </c>
      <c r="G7" s="82" t="s">
        <v>403</v>
      </c>
      <c r="H7" s="82" t="s">
        <v>392</v>
      </c>
      <c r="I7" s="82" t="s">
        <v>392</v>
      </c>
      <c r="J7" s="82" t="s">
        <v>404</v>
      </c>
      <c r="K7" s="82" t="s">
        <v>392</v>
      </c>
      <c r="L7" s="82" t="s">
        <v>392</v>
      </c>
      <c r="M7" s="88" t="str">
        <f t="shared" si="0"/>
        <v>View on Google Map</v>
      </c>
    </row>
    <row r="8" spans="1:13" ht="12.75">
      <c r="A8" s="82">
        <v>479</v>
      </c>
      <c r="B8" s="82" t="s">
        <v>407</v>
      </c>
      <c r="C8" s="82" t="s">
        <v>392</v>
      </c>
      <c r="D8" s="82">
        <v>68.50508</v>
      </c>
      <c r="E8" s="82">
        <v>-149.62767</v>
      </c>
      <c r="F8" s="82">
        <v>986</v>
      </c>
      <c r="G8" s="82" t="s">
        <v>403</v>
      </c>
      <c r="H8" s="82" t="s">
        <v>392</v>
      </c>
      <c r="I8" s="82" t="s">
        <v>392</v>
      </c>
      <c r="J8" s="82" t="s">
        <v>404</v>
      </c>
      <c r="K8" s="82" t="s">
        <v>392</v>
      </c>
      <c r="L8" s="82" t="s">
        <v>392</v>
      </c>
      <c r="M8" s="88" t="str">
        <f t="shared" si="0"/>
        <v>View on Google Map</v>
      </c>
    </row>
    <row r="9" spans="1:13" ht="12.75">
      <c r="A9" s="82">
        <v>480</v>
      </c>
      <c r="B9" s="82" t="s">
        <v>408</v>
      </c>
      <c r="C9" s="82" t="s">
        <v>392</v>
      </c>
      <c r="D9" s="82">
        <v>68.50245</v>
      </c>
      <c r="E9" s="82">
        <v>-149.63137</v>
      </c>
      <c r="F9" s="82">
        <v>982</v>
      </c>
      <c r="G9" s="82" t="s">
        <v>403</v>
      </c>
      <c r="H9" s="82" t="s">
        <v>392</v>
      </c>
      <c r="I9" s="82" t="s">
        <v>392</v>
      </c>
      <c r="J9" s="82" t="s">
        <v>404</v>
      </c>
      <c r="K9" s="82" t="s">
        <v>392</v>
      </c>
      <c r="L9" s="82" t="s">
        <v>392</v>
      </c>
      <c r="M9" s="88" t="str">
        <f t="shared" si="0"/>
        <v>View on Google Map</v>
      </c>
    </row>
    <row r="10" spans="2:13" ht="12.75">
      <c r="B10" s="82" t="s">
        <v>409</v>
      </c>
      <c r="C10" s="82" t="s">
        <v>410</v>
      </c>
      <c r="D10" s="82">
        <v>69.37583333333333</v>
      </c>
      <c r="E10" s="82">
        <v>-150.681388888889</v>
      </c>
      <c r="G10" s="82" t="s">
        <v>411</v>
      </c>
      <c r="J10" s="82" t="s">
        <v>399</v>
      </c>
      <c r="L10" s="82" t="s">
        <v>400</v>
      </c>
      <c r="M10" s="88" t="str">
        <f t="shared" si="0"/>
        <v>View on Google Map</v>
      </c>
    </row>
    <row r="11" spans="2:13" ht="12.75">
      <c r="B11" s="82" t="s">
        <v>412</v>
      </c>
      <c r="C11" s="82" t="s">
        <v>410</v>
      </c>
      <c r="D11" s="82">
        <v>69.32277777777777</v>
      </c>
      <c r="E11" s="82">
        <v>-150.950555555556</v>
      </c>
      <c r="G11" s="82" t="s">
        <v>411</v>
      </c>
      <c r="J11" s="82" t="s">
        <v>399</v>
      </c>
      <c r="L11" s="82" t="s">
        <v>400</v>
      </c>
      <c r="M11" s="88" t="str">
        <f t="shared" si="0"/>
        <v>View on Google Map</v>
      </c>
    </row>
    <row r="12" spans="2:13" ht="12.75">
      <c r="B12" s="82" t="s">
        <v>413</v>
      </c>
      <c r="C12" s="82" t="s">
        <v>410</v>
      </c>
      <c r="D12" s="82">
        <v>69.32805555555557</v>
      </c>
      <c r="E12" s="82">
        <v>-150.238055555556</v>
      </c>
      <c r="G12" s="82" t="s">
        <v>411</v>
      </c>
      <c r="J12" s="82" t="s">
        <v>399</v>
      </c>
      <c r="L12" s="82" t="s">
        <v>400</v>
      </c>
      <c r="M12" s="88" t="str">
        <f t="shared" si="0"/>
        <v>View on Google Map</v>
      </c>
    </row>
    <row r="13" spans="2:13" ht="12.75">
      <c r="B13" s="82" t="s">
        <v>414</v>
      </c>
      <c r="C13" s="82" t="s">
        <v>410</v>
      </c>
      <c r="D13" s="82">
        <v>69.30361111111111</v>
      </c>
      <c r="E13" s="82">
        <v>-149.560833333333</v>
      </c>
      <c r="G13" s="82" t="s">
        <v>411</v>
      </c>
      <c r="J13" s="82" t="s">
        <v>399</v>
      </c>
      <c r="L13" s="82" t="s">
        <v>400</v>
      </c>
      <c r="M13" s="88" t="str">
        <f t="shared" si="0"/>
        <v>View on Google Map</v>
      </c>
    </row>
    <row r="14" spans="1:13" ht="12.75">
      <c r="A14" s="82">
        <v>7</v>
      </c>
      <c r="B14" s="82" t="s">
        <v>415</v>
      </c>
      <c r="C14" s="82" t="s">
        <v>416</v>
      </c>
      <c r="D14" s="82">
        <v>68.95</v>
      </c>
      <c r="E14" s="82">
        <v>-148.86666666666667</v>
      </c>
      <c r="F14" s="82">
        <v>360</v>
      </c>
      <c r="G14" s="82" t="s">
        <v>417</v>
      </c>
      <c r="H14" s="82" t="s">
        <v>392</v>
      </c>
      <c r="I14" s="82" t="s">
        <v>392</v>
      </c>
      <c r="J14" s="82" t="s">
        <v>418</v>
      </c>
      <c r="K14" s="82" t="s">
        <v>392</v>
      </c>
      <c r="L14" s="82" t="s">
        <v>419</v>
      </c>
      <c r="M14" s="88" t="str">
        <f t="shared" si="0"/>
        <v>View on Google Map</v>
      </c>
    </row>
    <row r="15" spans="1:13" ht="12.75">
      <c r="A15" s="82">
        <v>517</v>
      </c>
      <c r="B15" s="82" t="s">
        <v>420</v>
      </c>
      <c r="C15" s="82" t="s">
        <v>402</v>
      </c>
      <c r="D15" s="82">
        <v>68.467833</v>
      </c>
      <c r="E15" s="82">
        <v>-151.479167</v>
      </c>
      <c r="F15" s="82">
        <v>732</v>
      </c>
      <c r="G15" s="82" t="s">
        <v>403</v>
      </c>
      <c r="H15" s="82" t="s">
        <v>392</v>
      </c>
      <c r="I15" s="82" t="s">
        <v>392</v>
      </c>
      <c r="J15" s="82" t="s">
        <v>404</v>
      </c>
      <c r="K15" s="82" t="s">
        <v>392</v>
      </c>
      <c r="L15" s="82" t="s">
        <v>405</v>
      </c>
      <c r="M15" s="88" t="str">
        <f t="shared" si="0"/>
        <v>View on Google Map</v>
      </c>
    </row>
    <row r="16" spans="1:13" ht="12.75">
      <c r="A16" s="82">
        <v>516</v>
      </c>
      <c r="B16" s="82" t="s">
        <v>421</v>
      </c>
      <c r="C16" s="82" t="s">
        <v>402</v>
      </c>
      <c r="D16" s="82">
        <v>68.4675</v>
      </c>
      <c r="E16" s="82">
        <v>-151.494333</v>
      </c>
      <c r="F16" s="82">
        <v>769</v>
      </c>
      <c r="G16" s="82" t="s">
        <v>403</v>
      </c>
      <c r="H16" s="82" t="s">
        <v>392</v>
      </c>
      <c r="I16" s="82" t="s">
        <v>392</v>
      </c>
      <c r="J16" s="82" t="s">
        <v>404</v>
      </c>
      <c r="K16" s="82" t="s">
        <v>392</v>
      </c>
      <c r="L16" s="82" t="s">
        <v>405</v>
      </c>
      <c r="M16" s="88" t="str">
        <f t="shared" si="0"/>
        <v>View on Google Map</v>
      </c>
    </row>
    <row r="17" spans="1:13" ht="12.75">
      <c r="A17" s="82">
        <v>515</v>
      </c>
      <c r="B17" s="82" t="s">
        <v>422</v>
      </c>
      <c r="C17" s="82" t="s">
        <v>402</v>
      </c>
      <c r="D17" s="82">
        <v>68.464</v>
      </c>
      <c r="E17" s="82">
        <v>-151.515167</v>
      </c>
      <c r="F17" s="82">
        <v>809</v>
      </c>
      <c r="G17" s="82" t="s">
        <v>403</v>
      </c>
      <c r="H17" s="82" t="s">
        <v>392</v>
      </c>
      <c r="I17" s="82" t="s">
        <v>392</v>
      </c>
      <c r="J17" s="82" t="s">
        <v>404</v>
      </c>
      <c r="K17" s="82" t="s">
        <v>392</v>
      </c>
      <c r="L17" s="82" t="s">
        <v>405</v>
      </c>
      <c r="M17" s="88" t="str">
        <f t="shared" si="0"/>
        <v>View on Google Map</v>
      </c>
    </row>
    <row r="18" spans="1:13" ht="12.75">
      <c r="A18" s="82">
        <v>1177</v>
      </c>
      <c r="B18" s="82" t="s">
        <v>423</v>
      </c>
      <c r="C18" s="82" t="s">
        <v>424</v>
      </c>
      <c r="D18" s="82">
        <v>68.99539</v>
      </c>
      <c r="E18" s="82">
        <v>-150.28278</v>
      </c>
      <c r="F18" s="82" t="s">
        <v>392</v>
      </c>
      <c r="G18" s="82" t="s">
        <v>393</v>
      </c>
      <c r="H18" s="82" t="s">
        <v>392</v>
      </c>
      <c r="I18" s="82" t="s">
        <v>392</v>
      </c>
      <c r="J18" s="82" t="s">
        <v>399</v>
      </c>
      <c r="K18" s="82" t="s">
        <v>392</v>
      </c>
      <c r="L18" s="82" t="s">
        <v>400</v>
      </c>
      <c r="M18" s="88" t="str">
        <f t="shared" si="0"/>
        <v>View on Google Map</v>
      </c>
    </row>
    <row r="19" spans="1:13" ht="12.75">
      <c r="A19" s="82">
        <v>1178</v>
      </c>
      <c r="B19" s="82" t="s">
        <v>425</v>
      </c>
      <c r="C19" s="82" t="s">
        <v>424</v>
      </c>
      <c r="D19" s="82">
        <v>68.99609</v>
      </c>
      <c r="E19" s="82">
        <v>-150.29224</v>
      </c>
      <c r="F19" s="82" t="s">
        <v>392</v>
      </c>
      <c r="G19" s="82" t="s">
        <v>393</v>
      </c>
      <c r="H19" s="82" t="s">
        <v>392</v>
      </c>
      <c r="I19" s="82" t="s">
        <v>392</v>
      </c>
      <c r="J19" s="82" t="s">
        <v>399</v>
      </c>
      <c r="K19" s="82" t="s">
        <v>392</v>
      </c>
      <c r="L19" s="82" t="s">
        <v>400</v>
      </c>
      <c r="M19" s="88" t="str">
        <f t="shared" si="0"/>
        <v>View on Google Map</v>
      </c>
    </row>
    <row r="20" spans="1:13" ht="12.75">
      <c r="A20" s="82">
        <v>1179</v>
      </c>
      <c r="B20" s="82" t="s">
        <v>426</v>
      </c>
      <c r="C20" s="82" t="s">
        <v>427</v>
      </c>
      <c r="D20" s="82">
        <v>68.95383</v>
      </c>
      <c r="E20" s="82">
        <v>-150.20697</v>
      </c>
      <c r="F20" s="82" t="s">
        <v>392</v>
      </c>
      <c r="G20" s="82" t="s">
        <v>393</v>
      </c>
      <c r="H20" s="82" t="s">
        <v>392</v>
      </c>
      <c r="I20" s="82" t="s">
        <v>392</v>
      </c>
      <c r="J20" s="82" t="s">
        <v>399</v>
      </c>
      <c r="K20" s="82" t="s">
        <v>392</v>
      </c>
      <c r="L20" s="82" t="s">
        <v>400</v>
      </c>
      <c r="M20" s="88" t="str">
        <f t="shared" si="0"/>
        <v>View on Google Map</v>
      </c>
    </row>
    <row r="21" spans="1:13" ht="12.75">
      <c r="A21" s="82">
        <v>1180</v>
      </c>
      <c r="B21" s="3" t="s">
        <v>428</v>
      </c>
      <c r="C21" s="82" t="s">
        <v>427</v>
      </c>
      <c r="D21" s="82">
        <v>68.9511</v>
      </c>
      <c r="E21" s="82">
        <v>-150.20966</v>
      </c>
      <c r="F21" s="82" t="s">
        <v>392</v>
      </c>
      <c r="G21" s="82" t="s">
        <v>393</v>
      </c>
      <c r="H21" s="82" t="s">
        <v>392</v>
      </c>
      <c r="I21" s="82" t="s">
        <v>392</v>
      </c>
      <c r="J21" s="82" t="s">
        <v>399</v>
      </c>
      <c r="K21" s="82" t="s">
        <v>392</v>
      </c>
      <c r="L21" s="82" t="s">
        <v>400</v>
      </c>
      <c r="M21" s="88" t="str">
        <f t="shared" si="0"/>
        <v>View on Google Map</v>
      </c>
    </row>
    <row r="22" spans="1:13" ht="12.75">
      <c r="A22" s="82">
        <v>1181</v>
      </c>
      <c r="B22" s="3" t="s">
        <v>429</v>
      </c>
      <c r="C22" s="82" t="s">
        <v>427</v>
      </c>
      <c r="D22" s="82">
        <v>68.95072</v>
      </c>
      <c r="E22" s="82">
        <v>-150.19745</v>
      </c>
      <c r="F22" s="82" t="s">
        <v>392</v>
      </c>
      <c r="G22" s="82" t="s">
        <v>393</v>
      </c>
      <c r="H22" s="82" t="s">
        <v>392</v>
      </c>
      <c r="I22" s="82" t="s">
        <v>392</v>
      </c>
      <c r="J22" s="82" t="s">
        <v>399</v>
      </c>
      <c r="K22" s="82" t="s">
        <v>392</v>
      </c>
      <c r="L22" s="82" t="s">
        <v>400</v>
      </c>
      <c r="M22" s="88" t="str">
        <f t="shared" si="0"/>
        <v>View on Google Map</v>
      </c>
    </row>
    <row r="23" spans="1:13" ht="12.75">
      <c r="A23" s="82">
        <v>1182</v>
      </c>
      <c r="B23" s="3" t="s">
        <v>430</v>
      </c>
      <c r="C23" s="82" t="s">
        <v>427</v>
      </c>
      <c r="D23" s="82">
        <v>68.95015</v>
      </c>
      <c r="E23" s="82">
        <v>-150.19701</v>
      </c>
      <c r="F23" s="82" t="s">
        <v>392</v>
      </c>
      <c r="G23" s="82" t="s">
        <v>393</v>
      </c>
      <c r="H23" s="82" t="s">
        <v>392</v>
      </c>
      <c r="I23" s="82" t="s">
        <v>392</v>
      </c>
      <c r="J23" s="82" t="s">
        <v>399</v>
      </c>
      <c r="K23" s="82" t="s">
        <v>392</v>
      </c>
      <c r="L23" s="82" t="s">
        <v>400</v>
      </c>
      <c r="M23" s="88" t="str">
        <f t="shared" si="0"/>
        <v>View on Google Map</v>
      </c>
    </row>
    <row r="24" spans="1:13" ht="12.75">
      <c r="A24" s="82">
        <v>1183</v>
      </c>
      <c r="B24" s="3" t="s">
        <v>431</v>
      </c>
      <c r="C24" s="82" t="s">
        <v>427</v>
      </c>
      <c r="D24" s="82">
        <v>68.94963</v>
      </c>
      <c r="E24" s="82">
        <v>-150.19672</v>
      </c>
      <c r="F24" s="82" t="s">
        <v>392</v>
      </c>
      <c r="G24" s="82" t="s">
        <v>393</v>
      </c>
      <c r="H24" s="82" t="s">
        <v>392</v>
      </c>
      <c r="I24" s="82" t="s">
        <v>392</v>
      </c>
      <c r="J24" s="82" t="s">
        <v>399</v>
      </c>
      <c r="K24" s="82" t="s">
        <v>392</v>
      </c>
      <c r="L24" s="82" t="s">
        <v>400</v>
      </c>
      <c r="M24" s="88" t="str">
        <f t="shared" si="0"/>
        <v>View on Google Map</v>
      </c>
    </row>
    <row r="25" spans="1:13" ht="12.75">
      <c r="A25" s="82">
        <v>1184</v>
      </c>
      <c r="B25" s="3" t="s">
        <v>432</v>
      </c>
      <c r="C25" s="82" t="s">
        <v>427</v>
      </c>
      <c r="D25" s="82">
        <v>68.95235</v>
      </c>
      <c r="E25" s="82">
        <v>-150.2077</v>
      </c>
      <c r="F25" s="82" t="s">
        <v>392</v>
      </c>
      <c r="G25" s="82" t="s">
        <v>393</v>
      </c>
      <c r="H25" s="82" t="s">
        <v>392</v>
      </c>
      <c r="I25" s="82" t="s">
        <v>392</v>
      </c>
      <c r="J25" s="82" t="s">
        <v>399</v>
      </c>
      <c r="K25" s="82" t="s">
        <v>392</v>
      </c>
      <c r="L25" s="82" t="s">
        <v>400</v>
      </c>
      <c r="M25" s="88" t="str">
        <f t="shared" si="0"/>
        <v>View on Google Map</v>
      </c>
    </row>
    <row r="26" spans="1:13" ht="12.75">
      <c r="A26" s="82">
        <v>1185</v>
      </c>
      <c r="B26" s="3" t="s">
        <v>433</v>
      </c>
      <c r="C26" s="82" t="s">
        <v>427</v>
      </c>
      <c r="D26" s="82">
        <v>68.93334</v>
      </c>
      <c r="E26" s="82">
        <v>-150.27289</v>
      </c>
      <c r="F26" s="82" t="s">
        <v>392</v>
      </c>
      <c r="G26" s="82" t="s">
        <v>393</v>
      </c>
      <c r="H26" s="82" t="s">
        <v>392</v>
      </c>
      <c r="I26" s="82" t="s">
        <v>392</v>
      </c>
      <c r="J26" s="82" t="s">
        <v>399</v>
      </c>
      <c r="K26" s="82" t="s">
        <v>392</v>
      </c>
      <c r="L26" s="82" t="s">
        <v>400</v>
      </c>
      <c r="M26" s="88" t="str">
        <f t="shared" si="0"/>
        <v>View on Google Map</v>
      </c>
    </row>
    <row r="27" spans="1:13" ht="12.75">
      <c r="A27" s="82">
        <v>1186</v>
      </c>
      <c r="B27" s="82" t="s">
        <v>434</v>
      </c>
      <c r="C27" s="82" t="s">
        <v>427</v>
      </c>
      <c r="D27" s="82">
        <v>68.93519</v>
      </c>
      <c r="E27" s="82">
        <v>-150.26884</v>
      </c>
      <c r="F27" s="82" t="s">
        <v>392</v>
      </c>
      <c r="G27" s="82" t="s">
        <v>393</v>
      </c>
      <c r="H27" s="82" t="s">
        <v>392</v>
      </c>
      <c r="I27" s="82" t="s">
        <v>392</v>
      </c>
      <c r="J27" s="82" t="s">
        <v>399</v>
      </c>
      <c r="K27" s="82" t="s">
        <v>392</v>
      </c>
      <c r="L27" s="82" t="s">
        <v>400</v>
      </c>
      <c r="M27" s="88" t="str">
        <f t="shared" si="0"/>
        <v>View on Google Map</v>
      </c>
    </row>
    <row r="28" spans="1:13" ht="12.75">
      <c r="A28" s="82">
        <v>1187</v>
      </c>
      <c r="B28" s="3" t="s">
        <v>435</v>
      </c>
      <c r="C28" s="82" t="s">
        <v>427</v>
      </c>
      <c r="D28" s="82">
        <v>68.99734</v>
      </c>
      <c r="E28" s="82">
        <v>-150.30746</v>
      </c>
      <c r="F28" s="82" t="s">
        <v>392</v>
      </c>
      <c r="G28" s="82" t="s">
        <v>393</v>
      </c>
      <c r="H28" s="82" t="s">
        <v>392</v>
      </c>
      <c r="I28" s="82" t="s">
        <v>392</v>
      </c>
      <c r="J28" s="82" t="s">
        <v>399</v>
      </c>
      <c r="K28" s="82" t="s">
        <v>392</v>
      </c>
      <c r="L28" s="82" t="s">
        <v>400</v>
      </c>
      <c r="M28" s="88" t="str">
        <f t="shared" si="0"/>
        <v>View on Google Map</v>
      </c>
    </row>
    <row r="29" spans="1:13" ht="12.75">
      <c r="A29" s="82">
        <v>1188</v>
      </c>
      <c r="B29" s="3" t="s">
        <v>436</v>
      </c>
      <c r="C29" s="82" t="s">
        <v>427</v>
      </c>
      <c r="D29" s="82">
        <v>68.95078</v>
      </c>
      <c r="E29" s="82">
        <v>-150.19788</v>
      </c>
      <c r="F29" s="82" t="s">
        <v>392</v>
      </c>
      <c r="G29" s="82" t="s">
        <v>393</v>
      </c>
      <c r="H29" s="82" t="s">
        <v>392</v>
      </c>
      <c r="I29" s="82" t="s">
        <v>392</v>
      </c>
      <c r="J29" s="82" t="s">
        <v>399</v>
      </c>
      <c r="K29" s="82" t="s">
        <v>392</v>
      </c>
      <c r="L29" s="82" t="s">
        <v>400</v>
      </c>
      <c r="M29" s="88" t="str">
        <f t="shared" si="0"/>
        <v>View on Google Map</v>
      </c>
    </row>
    <row r="30" spans="1:13" ht="12.75">
      <c r="A30" s="82">
        <v>1189</v>
      </c>
      <c r="B30" s="3" t="s">
        <v>437</v>
      </c>
      <c r="C30" s="82" t="s">
        <v>427</v>
      </c>
      <c r="D30" s="82">
        <v>68.95444</v>
      </c>
      <c r="E30" s="82">
        <v>-150.20645</v>
      </c>
      <c r="F30" s="82" t="s">
        <v>392</v>
      </c>
      <c r="G30" s="82" t="s">
        <v>393</v>
      </c>
      <c r="H30" s="82" t="s">
        <v>392</v>
      </c>
      <c r="I30" s="82" t="s">
        <v>392</v>
      </c>
      <c r="J30" s="82" t="s">
        <v>399</v>
      </c>
      <c r="K30" s="82" t="s">
        <v>392</v>
      </c>
      <c r="L30" s="82" t="s">
        <v>400</v>
      </c>
      <c r="M30" s="88" t="str">
        <f t="shared" si="0"/>
        <v>View on Google Map</v>
      </c>
    </row>
    <row r="31" spans="1:13" ht="12.75">
      <c r="A31" s="82">
        <v>1190</v>
      </c>
      <c r="B31" s="3" t="s">
        <v>438</v>
      </c>
      <c r="C31" s="82" t="s">
        <v>427</v>
      </c>
      <c r="D31" s="82">
        <v>69.11633</v>
      </c>
      <c r="E31" s="82">
        <v>-150.79077</v>
      </c>
      <c r="F31" s="82" t="s">
        <v>392</v>
      </c>
      <c r="G31" s="82" t="s">
        <v>393</v>
      </c>
      <c r="H31" s="82" t="s">
        <v>392</v>
      </c>
      <c r="I31" s="82" t="s">
        <v>392</v>
      </c>
      <c r="J31" s="82" t="s">
        <v>399</v>
      </c>
      <c r="K31" s="82" t="s">
        <v>392</v>
      </c>
      <c r="L31" s="82" t="s">
        <v>400</v>
      </c>
      <c r="M31" s="88" t="str">
        <f t="shared" si="0"/>
        <v>View on Google Map</v>
      </c>
    </row>
    <row r="32" spans="1:13" ht="12.75">
      <c r="A32" s="82">
        <v>1191</v>
      </c>
      <c r="B32" s="3" t="s">
        <v>439</v>
      </c>
      <c r="C32" s="82" t="s">
        <v>427</v>
      </c>
      <c r="D32" s="82">
        <v>69.11615</v>
      </c>
      <c r="E32" s="82">
        <v>-150.79554</v>
      </c>
      <c r="F32" s="82" t="s">
        <v>392</v>
      </c>
      <c r="G32" s="82" t="s">
        <v>393</v>
      </c>
      <c r="H32" s="82" t="s">
        <v>392</v>
      </c>
      <c r="I32" s="82" t="s">
        <v>392</v>
      </c>
      <c r="J32" s="82" t="s">
        <v>399</v>
      </c>
      <c r="K32" s="82" t="s">
        <v>392</v>
      </c>
      <c r="L32" s="82" t="s">
        <v>400</v>
      </c>
      <c r="M32" s="88" t="str">
        <f t="shared" si="0"/>
        <v>View on Google Map</v>
      </c>
    </row>
    <row r="33" spans="1:13" ht="12.75">
      <c r="A33" s="82">
        <v>3</v>
      </c>
      <c r="B33" s="82" t="s">
        <v>440</v>
      </c>
      <c r="C33" s="82" t="s">
        <v>441</v>
      </c>
      <c r="D33" s="82">
        <v>68.26666666666667</v>
      </c>
      <c r="E33" s="82">
        <v>-149.45</v>
      </c>
      <c r="F33" s="82">
        <v>914</v>
      </c>
      <c r="G33" s="82" t="s">
        <v>417</v>
      </c>
      <c r="H33" s="82" t="s">
        <v>392</v>
      </c>
      <c r="I33" s="82" t="s">
        <v>392</v>
      </c>
      <c r="J33" s="82" t="s">
        <v>418</v>
      </c>
      <c r="K33" s="82" t="s">
        <v>392</v>
      </c>
      <c r="L33" s="82" t="s">
        <v>419</v>
      </c>
      <c r="M33" s="88" t="str">
        <f t="shared" si="0"/>
        <v>View on Google Map</v>
      </c>
    </row>
    <row r="34" spans="1:13" ht="12.75">
      <c r="A34" s="82">
        <v>2</v>
      </c>
      <c r="B34" s="82" t="s">
        <v>442</v>
      </c>
      <c r="C34" s="82" t="s">
        <v>443</v>
      </c>
      <c r="D34" s="82">
        <v>68.26666666666667</v>
      </c>
      <c r="E34" s="82">
        <v>-149.46666666666667</v>
      </c>
      <c r="F34" s="82">
        <v>914</v>
      </c>
      <c r="G34" s="82" t="s">
        <v>417</v>
      </c>
      <c r="H34" s="82" t="s">
        <v>392</v>
      </c>
      <c r="I34" s="82" t="s">
        <v>392</v>
      </c>
      <c r="J34" s="82" t="s">
        <v>418</v>
      </c>
      <c r="K34" s="82" t="s">
        <v>392</v>
      </c>
      <c r="L34" s="82" t="s">
        <v>419</v>
      </c>
      <c r="M34" s="88" t="str">
        <f t="shared" si="0"/>
        <v>View on Google Map</v>
      </c>
    </row>
    <row r="35" spans="1:13" ht="12.75">
      <c r="A35" s="82">
        <v>25</v>
      </c>
      <c r="B35" s="82" t="s">
        <v>444</v>
      </c>
      <c r="C35" s="82" t="s">
        <v>392</v>
      </c>
      <c r="D35" s="82" t="s">
        <v>392</v>
      </c>
      <c r="E35" s="82" t="s">
        <v>392</v>
      </c>
      <c r="F35" s="82">
        <v>1097</v>
      </c>
      <c r="G35" s="82" t="s">
        <v>417</v>
      </c>
      <c r="H35" s="82" t="s">
        <v>445</v>
      </c>
      <c r="I35" s="82" t="s">
        <v>392</v>
      </c>
      <c r="J35" s="82" t="s">
        <v>418</v>
      </c>
      <c r="K35" s="82" t="s">
        <v>392</v>
      </c>
      <c r="L35" s="82" t="s">
        <v>392</v>
      </c>
      <c r="M35" s="88" t="str">
        <f t="shared" si="0"/>
        <v>View on Google Map</v>
      </c>
    </row>
    <row r="36" spans="1:13" ht="12.75">
      <c r="A36" s="82">
        <v>26</v>
      </c>
      <c r="B36" s="82" t="s">
        <v>446</v>
      </c>
      <c r="C36" s="82" t="s">
        <v>392</v>
      </c>
      <c r="D36" s="82" t="s">
        <v>392</v>
      </c>
      <c r="E36" s="82" t="s">
        <v>392</v>
      </c>
      <c r="F36" s="82">
        <v>1280</v>
      </c>
      <c r="G36" s="82" t="s">
        <v>417</v>
      </c>
      <c r="H36" s="82" t="s">
        <v>447</v>
      </c>
      <c r="I36" s="82" t="s">
        <v>392</v>
      </c>
      <c r="J36" s="82" t="s">
        <v>418</v>
      </c>
      <c r="K36" s="82" t="s">
        <v>392</v>
      </c>
      <c r="L36" s="82" t="s">
        <v>392</v>
      </c>
      <c r="M36" s="88" t="str">
        <f t="shared" si="0"/>
        <v>View on Google Map</v>
      </c>
    </row>
    <row r="37" spans="1:13" ht="12.75">
      <c r="A37" s="82">
        <v>27</v>
      </c>
      <c r="B37" s="82" t="s">
        <v>448</v>
      </c>
      <c r="C37" s="82" t="s">
        <v>392</v>
      </c>
      <c r="D37" s="82" t="s">
        <v>392</v>
      </c>
      <c r="E37" s="82" t="s">
        <v>392</v>
      </c>
      <c r="F37" s="82">
        <v>1555</v>
      </c>
      <c r="G37" s="82" t="s">
        <v>417</v>
      </c>
      <c r="H37" s="82" t="s">
        <v>449</v>
      </c>
      <c r="I37" s="82" t="s">
        <v>392</v>
      </c>
      <c r="J37" s="82" t="s">
        <v>418</v>
      </c>
      <c r="K37" s="82" t="s">
        <v>392</v>
      </c>
      <c r="L37" s="82" t="s">
        <v>392</v>
      </c>
      <c r="M37" s="88" t="str">
        <f t="shared" si="0"/>
        <v>View on Google Map</v>
      </c>
    </row>
    <row r="38" spans="1:13" ht="12.75" customHeight="1">
      <c r="A38" s="82">
        <v>138</v>
      </c>
      <c r="B38" s="82" t="s">
        <v>450</v>
      </c>
      <c r="C38" s="82" t="s">
        <v>392</v>
      </c>
      <c r="D38" s="82">
        <v>70.28333333333333</v>
      </c>
      <c r="E38" s="82">
        <v>-148.3</v>
      </c>
      <c r="F38" s="82">
        <v>6</v>
      </c>
      <c r="G38" s="82" t="s">
        <v>403</v>
      </c>
      <c r="H38" s="82" t="s">
        <v>451</v>
      </c>
      <c r="I38" s="82" t="s">
        <v>392</v>
      </c>
      <c r="J38" s="82" t="s">
        <v>418</v>
      </c>
      <c r="K38" s="82" t="s">
        <v>392</v>
      </c>
      <c r="L38" s="82" t="s">
        <v>419</v>
      </c>
      <c r="M38" s="88" t="str">
        <f t="shared" si="0"/>
        <v>View on Google Map</v>
      </c>
    </row>
    <row r="39" spans="1:13" ht="12.75" customHeight="1">
      <c r="A39" s="82">
        <v>31</v>
      </c>
      <c r="B39" s="82" t="s">
        <v>452</v>
      </c>
      <c r="C39" s="82" t="s">
        <v>392</v>
      </c>
      <c r="D39" s="82">
        <v>68.957566667</v>
      </c>
      <c r="E39" s="82">
        <v>-150.236266667</v>
      </c>
      <c r="F39" s="82">
        <v>386.18</v>
      </c>
      <c r="G39" s="82" t="s">
        <v>417</v>
      </c>
      <c r="H39" s="82" t="s">
        <v>392</v>
      </c>
      <c r="I39" s="82" t="s">
        <v>392</v>
      </c>
      <c r="J39" s="82" t="s">
        <v>453</v>
      </c>
      <c r="K39" s="82" t="s">
        <v>392</v>
      </c>
      <c r="L39" s="82" t="s">
        <v>400</v>
      </c>
      <c r="M39" s="88" t="str">
        <f t="shared" si="0"/>
        <v>View on Google Map</v>
      </c>
    </row>
    <row r="40" spans="1:13" ht="12.75" customHeight="1">
      <c r="A40" s="82">
        <v>131</v>
      </c>
      <c r="B40" s="82" t="s">
        <v>454</v>
      </c>
      <c r="C40" s="82" t="s">
        <v>392</v>
      </c>
      <c r="D40" s="82">
        <v>70.33333333333333</v>
      </c>
      <c r="E40" s="82">
        <v>-148.93333333333334</v>
      </c>
      <c r="F40" s="82">
        <v>3</v>
      </c>
      <c r="G40" s="82" t="s">
        <v>403</v>
      </c>
      <c r="H40" s="82" t="s">
        <v>455</v>
      </c>
      <c r="I40" s="82" t="s">
        <v>392</v>
      </c>
      <c r="J40" s="82" t="s">
        <v>418</v>
      </c>
      <c r="K40" s="82" t="s">
        <v>392</v>
      </c>
      <c r="L40" s="82" t="s">
        <v>419</v>
      </c>
      <c r="M40" s="88" t="str">
        <f t="shared" si="0"/>
        <v>View on Google Map</v>
      </c>
    </row>
    <row r="41" spans="1:14" s="89" customFormat="1" ht="12.75" customHeight="1">
      <c r="A41" s="82">
        <v>132</v>
      </c>
      <c r="B41" s="82" t="s">
        <v>456</v>
      </c>
      <c r="C41" s="82" t="s">
        <v>392</v>
      </c>
      <c r="D41" s="82">
        <v>70.33333333333333</v>
      </c>
      <c r="E41" s="82">
        <v>-148.93333333333334</v>
      </c>
      <c r="F41" s="82">
        <v>3</v>
      </c>
      <c r="G41" s="82" t="s">
        <v>403</v>
      </c>
      <c r="H41" s="82" t="s">
        <v>457</v>
      </c>
      <c r="I41" s="82" t="s">
        <v>392</v>
      </c>
      <c r="J41" s="82" t="s">
        <v>418</v>
      </c>
      <c r="K41" s="82" t="s">
        <v>392</v>
      </c>
      <c r="L41" s="82" t="s">
        <v>419</v>
      </c>
      <c r="M41" s="88" t="str">
        <f t="shared" si="0"/>
        <v>View on Google Map</v>
      </c>
      <c r="N41" s="82"/>
    </row>
    <row r="42" spans="1:13" ht="12.75" customHeight="1">
      <c r="A42" s="82">
        <v>141</v>
      </c>
      <c r="B42" s="82" t="s">
        <v>458</v>
      </c>
      <c r="C42" s="82" t="s">
        <v>459</v>
      </c>
      <c r="D42" s="82">
        <v>68.63333333333334</v>
      </c>
      <c r="E42" s="82">
        <v>-149.6</v>
      </c>
      <c r="F42" s="82">
        <v>720</v>
      </c>
      <c r="G42" s="82" t="s">
        <v>403</v>
      </c>
      <c r="H42" s="82" t="s">
        <v>460</v>
      </c>
      <c r="I42" s="82" t="s">
        <v>461</v>
      </c>
      <c r="J42" s="82" t="s">
        <v>418</v>
      </c>
      <c r="K42" s="82" t="s">
        <v>392</v>
      </c>
      <c r="L42" s="82" t="s">
        <v>419</v>
      </c>
      <c r="M42" s="88" t="str">
        <f t="shared" si="0"/>
        <v>View on Google Map</v>
      </c>
    </row>
    <row r="43" spans="1:13" ht="12.75" customHeight="1">
      <c r="A43" s="82">
        <v>160</v>
      </c>
      <c r="B43" s="82" t="s">
        <v>462</v>
      </c>
      <c r="C43" s="82" t="s">
        <v>392</v>
      </c>
      <c r="D43" s="82">
        <v>68.6</v>
      </c>
      <c r="E43" s="82">
        <v>-149.18333333333334</v>
      </c>
      <c r="F43" s="82">
        <v>864</v>
      </c>
      <c r="G43" s="82" t="s">
        <v>403</v>
      </c>
      <c r="H43" s="82" t="s">
        <v>463</v>
      </c>
      <c r="I43" s="82" t="s">
        <v>464</v>
      </c>
      <c r="J43" s="82" t="s">
        <v>418</v>
      </c>
      <c r="K43" s="82">
        <v>246</v>
      </c>
      <c r="L43" s="82" t="s">
        <v>419</v>
      </c>
      <c r="M43" s="88" t="str">
        <f t="shared" si="0"/>
        <v>View on Google Map</v>
      </c>
    </row>
    <row r="44" spans="1:13" ht="12.75" customHeight="1">
      <c r="A44" s="82">
        <v>481</v>
      </c>
      <c r="B44" s="82" t="s">
        <v>465</v>
      </c>
      <c r="C44" s="82" t="s">
        <v>392</v>
      </c>
      <c r="D44" s="82">
        <v>68.976716667</v>
      </c>
      <c r="E44" s="82">
        <v>-150.203833333</v>
      </c>
      <c r="F44" s="82">
        <v>362</v>
      </c>
      <c r="G44" s="82" t="s">
        <v>403</v>
      </c>
      <c r="H44" s="82" t="s">
        <v>392</v>
      </c>
      <c r="I44" s="82" t="s">
        <v>392</v>
      </c>
      <c r="J44" s="82" t="s">
        <v>453</v>
      </c>
      <c r="K44" s="82" t="s">
        <v>392</v>
      </c>
      <c r="L44" s="82" t="s">
        <v>400</v>
      </c>
      <c r="M44" s="88" t="str">
        <f t="shared" si="0"/>
        <v>View on Google Map</v>
      </c>
    </row>
    <row r="45" spans="1:14" ht="12.75">
      <c r="A45" s="82">
        <v>21</v>
      </c>
      <c r="B45" s="82" t="s">
        <v>466</v>
      </c>
      <c r="C45" s="82" t="s">
        <v>392</v>
      </c>
      <c r="D45" s="82" t="s">
        <v>392</v>
      </c>
      <c r="E45" s="82" t="s">
        <v>392</v>
      </c>
      <c r="F45" s="82" t="s">
        <v>392</v>
      </c>
      <c r="G45" s="82" t="s">
        <v>417</v>
      </c>
      <c r="H45" s="82" t="s">
        <v>392</v>
      </c>
      <c r="I45" s="82" t="s">
        <v>392</v>
      </c>
      <c r="J45" s="82" t="s">
        <v>418</v>
      </c>
      <c r="K45" s="82" t="s">
        <v>392</v>
      </c>
      <c r="L45" s="82" t="s">
        <v>392</v>
      </c>
      <c r="M45" s="88" t="str">
        <f t="shared" si="0"/>
        <v>View on Google Map</v>
      </c>
      <c r="N45" s="89"/>
    </row>
    <row r="46" spans="1:13" ht="12.75">
      <c r="A46" s="82">
        <v>470</v>
      </c>
      <c r="B46" s="82" t="s">
        <v>467</v>
      </c>
      <c r="C46" s="82" t="s">
        <v>392</v>
      </c>
      <c r="D46" s="82">
        <v>68.82946</v>
      </c>
      <c r="E46" s="82">
        <v>-149.77891</v>
      </c>
      <c r="F46" s="82">
        <v>634</v>
      </c>
      <c r="G46" s="82" t="s">
        <v>403</v>
      </c>
      <c r="H46" s="82" t="s">
        <v>392</v>
      </c>
      <c r="I46" s="82" t="s">
        <v>392</v>
      </c>
      <c r="J46" s="82" t="s">
        <v>404</v>
      </c>
      <c r="K46" s="82" t="s">
        <v>392</v>
      </c>
      <c r="L46" s="82" t="s">
        <v>392</v>
      </c>
      <c r="M46" s="88" t="str">
        <f t="shared" si="0"/>
        <v>View on Google Map</v>
      </c>
    </row>
    <row r="47" spans="1:13" ht="12.75">
      <c r="A47" s="82">
        <v>471</v>
      </c>
      <c r="B47" s="82" t="s">
        <v>468</v>
      </c>
      <c r="C47" s="82" t="s">
        <v>392</v>
      </c>
      <c r="D47" s="82">
        <v>68.83294</v>
      </c>
      <c r="E47" s="82">
        <v>-149.76775</v>
      </c>
      <c r="F47" s="82">
        <v>624</v>
      </c>
      <c r="G47" s="82" t="s">
        <v>403</v>
      </c>
      <c r="H47" s="82" t="s">
        <v>392</v>
      </c>
      <c r="I47" s="82" t="s">
        <v>392</v>
      </c>
      <c r="J47" s="82" t="s">
        <v>404</v>
      </c>
      <c r="K47" s="82" t="s">
        <v>392</v>
      </c>
      <c r="L47" s="82" t="s">
        <v>392</v>
      </c>
      <c r="M47" s="88" t="str">
        <f t="shared" si="0"/>
        <v>View on Google Map</v>
      </c>
    </row>
    <row r="48" spans="1:13" ht="12.75">
      <c r="A48" s="82">
        <v>472</v>
      </c>
      <c r="B48" s="82" t="s">
        <v>469</v>
      </c>
      <c r="C48" s="82" t="s">
        <v>392</v>
      </c>
      <c r="D48" s="82">
        <v>68.82806</v>
      </c>
      <c r="E48" s="82">
        <v>-149.76449</v>
      </c>
      <c r="F48" s="82">
        <v>624</v>
      </c>
      <c r="G48" s="82" t="s">
        <v>403</v>
      </c>
      <c r="H48" s="82" t="s">
        <v>392</v>
      </c>
      <c r="I48" s="82" t="s">
        <v>392</v>
      </c>
      <c r="J48" s="82" t="s">
        <v>404</v>
      </c>
      <c r="K48" s="82" t="s">
        <v>392</v>
      </c>
      <c r="L48" s="82" t="s">
        <v>392</v>
      </c>
      <c r="M48" s="88" t="str">
        <f t="shared" si="0"/>
        <v>View on Google Map</v>
      </c>
    </row>
    <row r="49" spans="1:13" ht="12.75">
      <c r="A49" s="82">
        <v>473</v>
      </c>
      <c r="B49" s="82" t="s">
        <v>470</v>
      </c>
      <c r="C49" s="82" t="s">
        <v>392</v>
      </c>
      <c r="D49" s="82">
        <v>68.8264</v>
      </c>
      <c r="E49" s="82">
        <v>-149.7585</v>
      </c>
      <c r="F49" s="82">
        <v>592</v>
      </c>
      <c r="G49" s="82" t="s">
        <v>403</v>
      </c>
      <c r="H49" s="82" t="s">
        <v>392</v>
      </c>
      <c r="I49" s="82" t="s">
        <v>392</v>
      </c>
      <c r="J49" s="82" t="s">
        <v>404</v>
      </c>
      <c r="K49" s="82" t="s">
        <v>392</v>
      </c>
      <c r="L49" s="82" t="s">
        <v>392</v>
      </c>
      <c r="M49" s="88" t="str">
        <f t="shared" si="0"/>
        <v>View on Google Map</v>
      </c>
    </row>
    <row r="50" spans="1:13" ht="12.75">
      <c r="A50" s="82">
        <v>474</v>
      </c>
      <c r="B50" s="82" t="s">
        <v>471</v>
      </c>
      <c r="C50" s="82" t="s">
        <v>392</v>
      </c>
      <c r="D50" s="82">
        <v>68.82735</v>
      </c>
      <c r="E50" s="82">
        <v>-149.74993</v>
      </c>
      <c r="F50" s="82">
        <v>592</v>
      </c>
      <c r="G50" s="82" t="s">
        <v>403</v>
      </c>
      <c r="H50" s="82" t="s">
        <v>392</v>
      </c>
      <c r="I50" s="82" t="s">
        <v>392</v>
      </c>
      <c r="J50" s="82" t="s">
        <v>404</v>
      </c>
      <c r="K50" s="82" t="s">
        <v>392</v>
      </c>
      <c r="L50" s="82" t="s">
        <v>392</v>
      </c>
      <c r="M50" s="88" t="str">
        <f t="shared" si="0"/>
        <v>View on Google Map</v>
      </c>
    </row>
    <row r="51" spans="1:13" ht="12.75">
      <c r="A51" s="82">
        <v>475</v>
      </c>
      <c r="B51" s="82" t="s">
        <v>472</v>
      </c>
      <c r="C51" s="82" t="s">
        <v>392</v>
      </c>
      <c r="D51" s="82">
        <v>68.83118</v>
      </c>
      <c r="E51" s="82">
        <v>-149.74606</v>
      </c>
      <c r="F51" s="82">
        <v>593</v>
      </c>
      <c r="G51" s="82" t="s">
        <v>403</v>
      </c>
      <c r="H51" s="82" t="s">
        <v>473</v>
      </c>
      <c r="I51" s="82" t="s">
        <v>392</v>
      </c>
      <c r="J51" s="82" t="s">
        <v>404</v>
      </c>
      <c r="K51" s="82" t="s">
        <v>392</v>
      </c>
      <c r="L51" s="82" t="s">
        <v>392</v>
      </c>
      <c r="M51" s="88" t="str">
        <f t="shared" si="0"/>
        <v>View on Google Map</v>
      </c>
    </row>
    <row r="52" spans="1:13" ht="12.75">
      <c r="A52" s="82">
        <v>476</v>
      </c>
      <c r="B52" s="82" t="s">
        <v>474</v>
      </c>
      <c r="C52" s="82" t="s">
        <v>392</v>
      </c>
      <c r="D52" s="82">
        <v>68.82534</v>
      </c>
      <c r="E52" s="82">
        <v>-149.76837</v>
      </c>
      <c r="F52" s="82">
        <v>621</v>
      </c>
      <c r="G52" s="82" t="s">
        <v>403</v>
      </c>
      <c r="H52" s="82" t="s">
        <v>392</v>
      </c>
      <c r="I52" s="82" t="s">
        <v>392</v>
      </c>
      <c r="J52" s="82" t="s">
        <v>404</v>
      </c>
      <c r="K52" s="82" t="s">
        <v>392</v>
      </c>
      <c r="L52" s="82" t="s">
        <v>392</v>
      </c>
      <c r="M52" s="88" t="str">
        <f t="shared" si="0"/>
        <v>View on Google Map</v>
      </c>
    </row>
    <row r="53" spans="1:13" ht="12.75">
      <c r="A53" s="82">
        <v>477</v>
      </c>
      <c r="B53" s="82" t="s">
        <v>475</v>
      </c>
      <c r="C53" s="82" t="s">
        <v>392</v>
      </c>
      <c r="D53" s="82">
        <v>68.82174</v>
      </c>
      <c r="E53" s="82">
        <v>-149.76378</v>
      </c>
      <c r="F53" s="82">
        <v>605</v>
      </c>
      <c r="G53" s="82" t="s">
        <v>403</v>
      </c>
      <c r="H53" s="82" t="s">
        <v>392</v>
      </c>
      <c r="I53" s="82" t="s">
        <v>392</v>
      </c>
      <c r="J53" s="82" t="s">
        <v>404</v>
      </c>
      <c r="K53" s="82" t="s">
        <v>392</v>
      </c>
      <c r="L53" s="82" t="s">
        <v>392</v>
      </c>
      <c r="M53" s="88" t="str">
        <f t="shared" si="0"/>
        <v>View on Google Map</v>
      </c>
    </row>
    <row r="54" spans="1:13" ht="12.75">
      <c r="A54" s="82">
        <v>1174</v>
      </c>
      <c r="B54" s="82" t="s">
        <v>476</v>
      </c>
      <c r="C54" s="82" t="s">
        <v>392</v>
      </c>
      <c r="D54" s="82">
        <v>68.93393833</v>
      </c>
      <c r="E54" s="82">
        <v>-150.2711183</v>
      </c>
      <c r="F54" s="82" t="s">
        <v>392</v>
      </c>
      <c r="G54" s="82" t="s">
        <v>393</v>
      </c>
      <c r="H54" s="82" t="s">
        <v>392</v>
      </c>
      <c r="I54" s="82" t="s">
        <v>392</v>
      </c>
      <c r="J54" s="82" t="s">
        <v>399</v>
      </c>
      <c r="K54" s="82" t="s">
        <v>392</v>
      </c>
      <c r="L54" s="82" t="s">
        <v>400</v>
      </c>
      <c r="M54" s="88" t="str">
        <f t="shared" si="0"/>
        <v>View on Google Map</v>
      </c>
    </row>
    <row r="55" spans="1:13" ht="12.75">
      <c r="A55" s="82">
        <v>242</v>
      </c>
      <c r="B55" s="82" t="s">
        <v>477</v>
      </c>
      <c r="C55" s="82" t="s">
        <v>392</v>
      </c>
      <c r="D55" s="82" t="s">
        <v>392</v>
      </c>
      <c r="E55" s="82" t="s">
        <v>392</v>
      </c>
      <c r="F55" s="82">
        <v>390.2439024390244</v>
      </c>
      <c r="G55" s="82" t="s">
        <v>403</v>
      </c>
      <c r="H55" s="82" t="s">
        <v>392</v>
      </c>
      <c r="I55" s="82" t="s">
        <v>392</v>
      </c>
      <c r="J55" s="82" t="s">
        <v>418</v>
      </c>
      <c r="K55" s="82" t="s">
        <v>392</v>
      </c>
      <c r="L55" s="82" t="s">
        <v>478</v>
      </c>
      <c r="M55" s="88" t="str">
        <f t="shared" si="0"/>
        <v>View on Google Map</v>
      </c>
    </row>
    <row r="56" spans="1:13" ht="12.75">
      <c r="A56" s="82">
        <v>192</v>
      </c>
      <c r="B56" s="82" t="s">
        <v>479</v>
      </c>
      <c r="C56" s="82" t="s">
        <v>392</v>
      </c>
      <c r="D56" s="82">
        <v>69.23333333333333</v>
      </c>
      <c r="E56" s="82">
        <v>-148.95</v>
      </c>
      <c r="F56" s="82">
        <v>325</v>
      </c>
      <c r="G56" s="82" t="s">
        <v>403</v>
      </c>
      <c r="H56" s="82" t="s">
        <v>480</v>
      </c>
      <c r="I56" s="82" t="s">
        <v>392</v>
      </c>
      <c r="J56" s="82" t="s">
        <v>418</v>
      </c>
      <c r="K56" s="82" t="s">
        <v>392</v>
      </c>
      <c r="L56" s="82" t="s">
        <v>481</v>
      </c>
      <c r="M56" s="88" t="str">
        <f t="shared" si="0"/>
        <v>View on Google Map</v>
      </c>
    </row>
    <row r="57" spans="1:13" ht="12.75">
      <c r="A57" s="82">
        <v>277</v>
      </c>
      <c r="B57" s="82" t="s">
        <v>479</v>
      </c>
      <c r="C57" s="82" t="s">
        <v>392</v>
      </c>
      <c r="D57" s="82">
        <v>70.3746</v>
      </c>
      <c r="E57" s="82">
        <v>-149.06383333333332</v>
      </c>
      <c r="F57" s="82">
        <v>6</v>
      </c>
      <c r="G57" s="82" t="s">
        <v>403</v>
      </c>
      <c r="H57" s="82" t="s">
        <v>482</v>
      </c>
      <c r="I57" s="82" t="s">
        <v>392</v>
      </c>
      <c r="J57" s="82" t="s">
        <v>418</v>
      </c>
      <c r="K57" s="82" t="s">
        <v>392</v>
      </c>
      <c r="L57" s="82" t="s">
        <v>483</v>
      </c>
      <c r="M57" s="88" t="str">
        <f t="shared" si="0"/>
        <v>View on Google Map</v>
      </c>
    </row>
    <row r="58" spans="1:13" ht="12.75">
      <c r="A58" s="82">
        <v>193</v>
      </c>
      <c r="B58" s="82" t="s">
        <v>484</v>
      </c>
      <c r="C58" s="82" t="s">
        <v>392</v>
      </c>
      <c r="D58" s="82">
        <v>69.28333333333333</v>
      </c>
      <c r="E58" s="82">
        <v>-148.9</v>
      </c>
      <c r="F58" s="82">
        <v>346</v>
      </c>
      <c r="G58" s="82" t="s">
        <v>403</v>
      </c>
      <c r="H58" s="82" t="s">
        <v>485</v>
      </c>
      <c r="I58" s="82" t="s">
        <v>392</v>
      </c>
      <c r="J58" s="82" t="s">
        <v>418</v>
      </c>
      <c r="K58" s="82" t="s">
        <v>392</v>
      </c>
      <c r="L58" s="82" t="s">
        <v>481</v>
      </c>
      <c r="M58" s="88" t="str">
        <f t="shared" si="0"/>
        <v>View on Google Map</v>
      </c>
    </row>
    <row r="59" spans="1:13" ht="12.75">
      <c r="A59" s="82">
        <v>278</v>
      </c>
      <c r="B59" s="82" t="s">
        <v>484</v>
      </c>
      <c r="C59" s="82" t="s">
        <v>392</v>
      </c>
      <c r="D59" s="82">
        <v>70.3746</v>
      </c>
      <c r="E59" s="82">
        <v>-149.06383333333332</v>
      </c>
      <c r="F59" s="82">
        <v>6</v>
      </c>
      <c r="G59" s="82" t="s">
        <v>403</v>
      </c>
      <c r="H59" s="82" t="s">
        <v>486</v>
      </c>
      <c r="I59" s="82" t="s">
        <v>392</v>
      </c>
      <c r="J59" s="82" t="s">
        <v>418</v>
      </c>
      <c r="K59" s="82" t="s">
        <v>392</v>
      </c>
      <c r="L59" s="82" t="s">
        <v>483</v>
      </c>
      <c r="M59" s="88" t="str">
        <f t="shared" si="0"/>
        <v>View on Google Map</v>
      </c>
    </row>
    <row r="60" spans="1:13" ht="12.75">
      <c r="A60" s="82">
        <v>194</v>
      </c>
      <c r="B60" s="82" t="s">
        <v>487</v>
      </c>
      <c r="C60" s="82" t="s">
        <v>392</v>
      </c>
      <c r="D60" s="82">
        <v>69.71666666666667</v>
      </c>
      <c r="E60" s="82">
        <v>-149.45</v>
      </c>
      <c r="F60" s="82">
        <v>91</v>
      </c>
      <c r="G60" s="82" t="s">
        <v>403</v>
      </c>
      <c r="H60" s="82" t="s">
        <v>488</v>
      </c>
      <c r="I60" s="82" t="s">
        <v>392</v>
      </c>
      <c r="J60" s="82" t="s">
        <v>418</v>
      </c>
      <c r="K60" s="82" t="s">
        <v>392</v>
      </c>
      <c r="L60" s="82" t="s">
        <v>481</v>
      </c>
      <c r="M60" s="88" t="str">
        <f t="shared" si="0"/>
        <v>View on Google Map</v>
      </c>
    </row>
    <row r="61" spans="1:13" ht="12.75">
      <c r="A61" s="82">
        <v>279</v>
      </c>
      <c r="B61" s="82" t="s">
        <v>487</v>
      </c>
      <c r="C61" s="82" t="s">
        <v>392</v>
      </c>
      <c r="D61" s="82">
        <v>70.36775</v>
      </c>
      <c r="E61" s="82">
        <v>-148.8357</v>
      </c>
      <c r="F61" s="82">
        <v>6</v>
      </c>
      <c r="G61" s="82" t="s">
        <v>403</v>
      </c>
      <c r="H61" s="82" t="s">
        <v>489</v>
      </c>
      <c r="I61" s="82" t="s">
        <v>392</v>
      </c>
      <c r="J61" s="82" t="s">
        <v>418</v>
      </c>
      <c r="K61" s="82" t="s">
        <v>392</v>
      </c>
      <c r="L61" s="82" t="s">
        <v>483</v>
      </c>
      <c r="M61" s="88" t="str">
        <f t="shared" si="0"/>
        <v>View on Google Map</v>
      </c>
    </row>
    <row r="62" spans="1:13" ht="12.75">
      <c r="A62" s="82">
        <v>195</v>
      </c>
      <c r="B62" s="82" t="s">
        <v>490</v>
      </c>
      <c r="C62" s="82" t="s">
        <v>392</v>
      </c>
      <c r="D62" s="82">
        <v>69.71666666666667</v>
      </c>
      <c r="E62" s="82">
        <v>-149.45</v>
      </c>
      <c r="F62" s="82">
        <v>91</v>
      </c>
      <c r="G62" s="82" t="s">
        <v>403</v>
      </c>
      <c r="H62" s="82" t="s">
        <v>491</v>
      </c>
      <c r="I62" s="82" t="s">
        <v>392</v>
      </c>
      <c r="J62" s="82" t="s">
        <v>418</v>
      </c>
      <c r="K62" s="82" t="s">
        <v>392</v>
      </c>
      <c r="L62" s="82" t="s">
        <v>481</v>
      </c>
      <c r="M62" s="88" t="str">
        <f t="shared" si="0"/>
        <v>View on Google Map</v>
      </c>
    </row>
    <row r="63" spans="1:13" ht="12.75">
      <c r="A63" s="82">
        <v>280</v>
      </c>
      <c r="B63" s="82" t="s">
        <v>490</v>
      </c>
      <c r="C63" s="82" t="s">
        <v>392</v>
      </c>
      <c r="D63" s="82">
        <v>70.36775</v>
      </c>
      <c r="E63" s="82">
        <v>-148.8357</v>
      </c>
      <c r="F63" s="82">
        <v>6</v>
      </c>
      <c r="G63" s="82" t="s">
        <v>403</v>
      </c>
      <c r="H63" s="82" t="s">
        <v>492</v>
      </c>
      <c r="I63" s="82" t="s">
        <v>392</v>
      </c>
      <c r="J63" s="82" t="s">
        <v>418</v>
      </c>
      <c r="K63" s="82" t="s">
        <v>392</v>
      </c>
      <c r="L63" s="82" t="s">
        <v>483</v>
      </c>
      <c r="M63" s="88" t="str">
        <f t="shared" si="0"/>
        <v>View on Google Map</v>
      </c>
    </row>
    <row r="64" spans="1:13" ht="12.75">
      <c r="A64" s="82">
        <v>196</v>
      </c>
      <c r="B64" s="82" t="s">
        <v>493</v>
      </c>
      <c r="C64" s="82" t="s">
        <v>392</v>
      </c>
      <c r="D64" s="82">
        <v>69.83333333333333</v>
      </c>
      <c r="E64" s="82">
        <v>-149.75</v>
      </c>
      <c r="F64" s="82">
        <v>80</v>
      </c>
      <c r="G64" s="82" t="s">
        <v>403</v>
      </c>
      <c r="H64" s="82" t="s">
        <v>494</v>
      </c>
      <c r="I64" s="82" t="s">
        <v>392</v>
      </c>
      <c r="J64" s="82" t="s">
        <v>418</v>
      </c>
      <c r="K64" s="82" t="s">
        <v>392</v>
      </c>
      <c r="L64" s="82" t="s">
        <v>481</v>
      </c>
      <c r="M64" s="88" t="str">
        <f t="shared" si="0"/>
        <v>View on Google Map</v>
      </c>
    </row>
    <row r="65" spans="1:13" ht="12.75">
      <c r="A65" s="82">
        <v>281</v>
      </c>
      <c r="B65" s="82" t="s">
        <v>493</v>
      </c>
      <c r="C65" s="82" t="s">
        <v>392</v>
      </c>
      <c r="D65" s="82">
        <v>70.26821666666666</v>
      </c>
      <c r="E65" s="82">
        <v>-149.2086</v>
      </c>
      <c r="F65" s="82">
        <v>15</v>
      </c>
      <c r="G65" s="82" t="s">
        <v>403</v>
      </c>
      <c r="H65" s="82" t="s">
        <v>495</v>
      </c>
      <c r="I65" s="82" t="s">
        <v>392</v>
      </c>
      <c r="J65" s="82" t="s">
        <v>418</v>
      </c>
      <c r="K65" s="82" t="s">
        <v>392</v>
      </c>
      <c r="L65" s="82" t="s">
        <v>483</v>
      </c>
      <c r="M65" s="88" t="str">
        <f t="shared" si="0"/>
        <v>View on Google Map</v>
      </c>
    </row>
    <row r="66" spans="1:13" ht="12.75">
      <c r="A66" s="82">
        <v>197</v>
      </c>
      <c r="B66" s="82" t="s">
        <v>496</v>
      </c>
      <c r="C66" s="82" t="s">
        <v>392</v>
      </c>
      <c r="D66" s="82">
        <v>70.28333333333333</v>
      </c>
      <c r="E66" s="82">
        <v>-150.2</v>
      </c>
      <c r="F66" s="82">
        <v>12</v>
      </c>
      <c r="G66" s="82" t="s">
        <v>403</v>
      </c>
      <c r="H66" s="82" t="s">
        <v>497</v>
      </c>
      <c r="I66" s="82" t="s">
        <v>392</v>
      </c>
      <c r="J66" s="82" t="s">
        <v>418</v>
      </c>
      <c r="K66" s="82" t="s">
        <v>392</v>
      </c>
      <c r="L66" s="82" t="s">
        <v>481</v>
      </c>
      <c r="M66" s="88" t="str">
        <f t="shared" si="0"/>
        <v>View on Google Map</v>
      </c>
    </row>
    <row r="67" spans="1:13" ht="12.75">
      <c r="A67" s="82">
        <v>282</v>
      </c>
      <c r="B67" s="82" t="s">
        <v>496</v>
      </c>
      <c r="C67" s="82" t="s">
        <v>392</v>
      </c>
      <c r="D67" s="82">
        <v>70.26821666666666</v>
      </c>
      <c r="E67" s="82">
        <v>-149.2086</v>
      </c>
      <c r="F67" s="82">
        <v>15</v>
      </c>
      <c r="G67" s="82" t="s">
        <v>403</v>
      </c>
      <c r="H67" s="82" t="s">
        <v>498</v>
      </c>
      <c r="I67" s="82" t="s">
        <v>392</v>
      </c>
      <c r="J67" s="82" t="s">
        <v>418</v>
      </c>
      <c r="K67" s="82" t="s">
        <v>392</v>
      </c>
      <c r="L67" s="82" t="s">
        <v>483</v>
      </c>
      <c r="M67" s="88" t="str">
        <f aca="true" t="shared" si="1" ref="M67:M130">HYPERLINK("http://maps.google.com/maps?q="&amp;D67&amp;","&amp;E67,"View on Google Map")</f>
        <v>View on Google Map</v>
      </c>
    </row>
    <row r="68" spans="1:13" ht="12.75">
      <c r="A68" s="82">
        <v>198</v>
      </c>
      <c r="B68" s="82" t="s">
        <v>499</v>
      </c>
      <c r="C68" s="82" t="s">
        <v>392</v>
      </c>
      <c r="D68" s="82">
        <v>70.28333333333333</v>
      </c>
      <c r="E68" s="82">
        <v>-150.2</v>
      </c>
      <c r="F68" s="82">
        <v>12</v>
      </c>
      <c r="G68" s="82" t="s">
        <v>403</v>
      </c>
      <c r="H68" s="82" t="s">
        <v>500</v>
      </c>
      <c r="I68" s="82" t="s">
        <v>392</v>
      </c>
      <c r="J68" s="82" t="s">
        <v>418</v>
      </c>
      <c r="K68" s="82" t="s">
        <v>392</v>
      </c>
      <c r="L68" s="82" t="s">
        <v>481</v>
      </c>
      <c r="M68" s="88" t="str">
        <f t="shared" si="1"/>
        <v>View on Google Map</v>
      </c>
    </row>
    <row r="69" spans="1:13" ht="12.75">
      <c r="A69" s="82">
        <v>283</v>
      </c>
      <c r="B69" s="82" t="s">
        <v>499</v>
      </c>
      <c r="C69" s="82" t="s">
        <v>392</v>
      </c>
      <c r="D69" s="82">
        <v>70.18426666666667</v>
      </c>
      <c r="E69" s="82">
        <v>-149.15443333333334</v>
      </c>
      <c r="F69" s="82">
        <v>15</v>
      </c>
      <c r="G69" s="82" t="s">
        <v>403</v>
      </c>
      <c r="H69" s="82" t="s">
        <v>501</v>
      </c>
      <c r="I69" s="82" t="s">
        <v>392</v>
      </c>
      <c r="J69" s="82" t="s">
        <v>418</v>
      </c>
      <c r="K69" s="82" t="s">
        <v>392</v>
      </c>
      <c r="L69" s="82" t="s">
        <v>483</v>
      </c>
      <c r="M69" s="88" t="str">
        <f t="shared" si="1"/>
        <v>View on Google Map</v>
      </c>
    </row>
    <row r="70" spans="1:13" ht="12.75">
      <c r="A70" s="82">
        <v>199</v>
      </c>
      <c r="B70" s="82" t="s">
        <v>502</v>
      </c>
      <c r="C70" s="82" t="s">
        <v>392</v>
      </c>
      <c r="D70" s="82">
        <v>70.41666666666667</v>
      </c>
      <c r="E70" s="82">
        <v>-150.2</v>
      </c>
      <c r="F70" s="82">
        <v>4</v>
      </c>
      <c r="G70" s="82" t="s">
        <v>403</v>
      </c>
      <c r="H70" s="82" t="s">
        <v>503</v>
      </c>
      <c r="I70" s="82" t="s">
        <v>392</v>
      </c>
      <c r="J70" s="82" t="s">
        <v>418</v>
      </c>
      <c r="K70" s="82" t="s">
        <v>392</v>
      </c>
      <c r="L70" s="82" t="s">
        <v>481</v>
      </c>
      <c r="M70" s="88" t="str">
        <f t="shared" si="1"/>
        <v>View on Google Map</v>
      </c>
    </row>
    <row r="71" spans="1:13" ht="12.75">
      <c r="A71" s="82">
        <v>284</v>
      </c>
      <c r="B71" s="82" t="s">
        <v>502</v>
      </c>
      <c r="C71" s="82" t="s">
        <v>392</v>
      </c>
      <c r="D71" s="82">
        <v>70.18426666666667</v>
      </c>
      <c r="E71" s="82">
        <v>-149.15443333333334</v>
      </c>
      <c r="F71" s="82">
        <v>15</v>
      </c>
      <c r="G71" s="82" t="s">
        <v>403</v>
      </c>
      <c r="H71" s="82" t="s">
        <v>504</v>
      </c>
      <c r="I71" s="82" t="s">
        <v>392</v>
      </c>
      <c r="J71" s="82" t="s">
        <v>418</v>
      </c>
      <c r="K71" s="82" t="s">
        <v>392</v>
      </c>
      <c r="L71" s="82" t="s">
        <v>483</v>
      </c>
      <c r="M71" s="88" t="str">
        <f t="shared" si="1"/>
        <v>View on Google Map</v>
      </c>
    </row>
    <row r="72" spans="1:13" ht="12.75">
      <c r="A72" s="82">
        <v>200</v>
      </c>
      <c r="B72" s="82" t="s">
        <v>505</v>
      </c>
      <c r="C72" s="82" t="s">
        <v>392</v>
      </c>
      <c r="D72" s="82">
        <v>70.28333333333333</v>
      </c>
      <c r="E72" s="82">
        <v>-149.81666666666666</v>
      </c>
      <c r="F72" s="82">
        <v>28.963414634146343</v>
      </c>
      <c r="G72" s="82" t="s">
        <v>403</v>
      </c>
      <c r="H72" s="82" t="s">
        <v>506</v>
      </c>
      <c r="I72" s="82" t="s">
        <v>392</v>
      </c>
      <c r="J72" s="82" t="s">
        <v>418</v>
      </c>
      <c r="K72" s="82" t="s">
        <v>392</v>
      </c>
      <c r="L72" s="82" t="s">
        <v>481</v>
      </c>
      <c r="M72" s="88" t="str">
        <f t="shared" si="1"/>
        <v>View on Google Map</v>
      </c>
    </row>
    <row r="73" spans="1:13" ht="12.75">
      <c r="A73" s="82">
        <v>285</v>
      </c>
      <c r="B73" s="82" t="s">
        <v>505</v>
      </c>
      <c r="C73" s="82" t="s">
        <v>392</v>
      </c>
      <c r="D73" s="82">
        <v>70.1261</v>
      </c>
      <c r="E73" s="82">
        <v>-149.33773333333335</v>
      </c>
      <c r="F73" s="82">
        <v>30</v>
      </c>
      <c r="G73" s="82" t="s">
        <v>403</v>
      </c>
      <c r="H73" s="82" t="s">
        <v>507</v>
      </c>
      <c r="I73" s="82" t="s">
        <v>392</v>
      </c>
      <c r="J73" s="82" t="s">
        <v>418</v>
      </c>
      <c r="K73" s="82" t="s">
        <v>392</v>
      </c>
      <c r="L73" s="82" t="s">
        <v>483</v>
      </c>
      <c r="M73" s="88" t="str">
        <f t="shared" si="1"/>
        <v>View on Google Map</v>
      </c>
    </row>
    <row r="74" spans="1:13" ht="12.75">
      <c r="A74" s="82">
        <v>201</v>
      </c>
      <c r="B74" s="82" t="s">
        <v>508</v>
      </c>
      <c r="C74" s="82" t="s">
        <v>392</v>
      </c>
      <c r="D74" s="82">
        <v>70.28333333333333</v>
      </c>
      <c r="E74" s="82">
        <v>-149.81666666666666</v>
      </c>
      <c r="F74" s="82">
        <v>28.963414634146343</v>
      </c>
      <c r="G74" s="82" t="s">
        <v>403</v>
      </c>
      <c r="H74" s="82" t="s">
        <v>509</v>
      </c>
      <c r="I74" s="82" t="s">
        <v>392</v>
      </c>
      <c r="J74" s="82" t="s">
        <v>418</v>
      </c>
      <c r="K74" s="82" t="s">
        <v>392</v>
      </c>
      <c r="L74" s="82" t="s">
        <v>481</v>
      </c>
      <c r="M74" s="88" t="str">
        <f t="shared" si="1"/>
        <v>View on Google Map</v>
      </c>
    </row>
    <row r="75" spans="1:13" ht="12.75">
      <c r="A75" s="82">
        <v>286</v>
      </c>
      <c r="B75" s="82" t="s">
        <v>508</v>
      </c>
      <c r="C75" s="82" t="s">
        <v>392</v>
      </c>
      <c r="D75" s="82">
        <v>70.1261</v>
      </c>
      <c r="E75" s="82">
        <v>-149.33773333333335</v>
      </c>
      <c r="F75" s="82">
        <v>30</v>
      </c>
      <c r="G75" s="82" t="s">
        <v>403</v>
      </c>
      <c r="H75" s="82" t="s">
        <v>510</v>
      </c>
      <c r="I75" s="82" t="s">
        <v>392</v>
      </c>
      <c r="J75" s="82" t="s">
        <v>418</v>
      </c>
      <c r="K75" s="82" t="s">
        <v>392</v>
      </c>
      <c r="L75" s="82" t="s">
        <v>483</v>
      </c>
      <c r="M75" s="88" t="str">
        <f t="shared" si="1"/>
        <v>View on Google Map</v>
      </c>
    </row>
    <row r="76" spans="1:13" ht="12.75">
      <c r="A76" s="82">
        <v>202</v>
      </c>
      <c r="B76" s="82" t="s">
        <v>511</v>
      </c>
      <c r="C76" s="82" t="s">
        <v>392</v>
      </c>
      <c r="D76" s="82">
        <v>70.45</v>
      </c>
      <c r="E76" s="82">
        <v>-149.16666666666666</v>
      </c>
      <c r="F76" s="82">
        <v>4.878048780487805</v>
      </c>
      <c r="G76" s="82" t="s">
        <v>403</v>
      </c>
      <c r="H76" s="82" t="s">
        <v>512</v>
      </c>
      <c r="I76" s="82" t="s">
        <v>392</v>
      </c>
      <c r="J76" s="82" t="s">
        <v>418</v>
      </c>
      <c r="K76" s="82" t="s">
        <v>392</v>
      </c>
      <c r="L76" s="82" t="s">
        <v>481</v>
      </c>
      <c r="M76" s="88" t="str">
        <f t="shared" si="1"/>
        <v>View on Google Map</v>
      </c>
    </row>
    <row r="77" spans="1:13" ht="12.75">
      <c r="A77" s="82">
        <v>287</v>
      </c>
      <c r="B77" s="82" t="s">
        <v>511</v>
      </c>
      <c r="C77" s="82" t="s">
        <v>392</v>
      </c>
      <c r="D77" s="82">
        <v>69.9221</v>
      </c>
      <c r="E77" s="82">
        <v>-149.34523333333334</v>
      </c>
      <c r="F77" s="82">
        <v>61</v>
      </c>
      <c r="G77" s="82" t="s">
        <v>403</v>
      </c>
      <c r="H77" s="82" t="s">
        <v>513</v>
      </c>
      <c r="I77" s="82" t="s">
        <v>392</v>
      </c>
      <c r="J77" s="82" t="s">
        <v>418</v>
      </c>
      <c r="K77" s="82" t="s">
        <v>392</v>
      </c>
      <c r="L77" s="82" t="s">
        <v>483</v>
      </c>
      <c r="M77" s="88" t="str">
        <f t="shared" si="1"/>
        <v>View on Google Map</v>
      </c>
    </row>
    <row r="78" spans="1:13" ht="12.75">
      <c r="A78" s="82">
        <v>203</v>
      </c>
      <c r="B78" s="82" t="s">
        <v>514</v>
      </c>
      <c r="C78" s="82" t="s">
        <v>392</v>
      </c>
      <c r="D78" s="82">
        <v>70.23333333333333</v>
      </c>
      <c r="E78" s="82">
        <v>-148.88333333333333</v>
      </c>
      <c r="F78" s="82">
        <v>17.682926829268293</v>
      </c>
      <c r="G78" s="82" t="s">
        <v>403</v>
      </c>
      <c r="H78" s="82" t="s">
        <v>515</v>
      </c>
      <c r="I78" s="82" t="s">
        <v>392</v>
      </c>
      <c r="J78" s="82" t="s">
        <v>418</v>
      </c>
      <c r="K78" s="82" t="s">
        <v>392</v>
      </c>
      <c r="L78" s="82" t="s">
        <v>481</v>
      </c>
      <c r="M78" s="88" t="str">
        <f t="shared" si="1"/>
        <v>View on Google Map</v>
      </c>
    </row>
    <row r="79" spans="1:13" ht="12.75">
      <c r="A79" s="82">
        <v>288</v>
      </c>
      <c r="B79" s="82" t="s">
        <v>514</v>
      </c>
      <c r="C79" s="82" t="s">
        <v>392</v>
      </c>
      <c r="D79" s="82">
        <v>69.9221</v>
      </c>
      <c r="E79" s="82">
        <v>-149.34523333333334</v>
      </c>
      <c r="F79" s="82">
        <v>61</v>
      </c>
      <c r="G79" s="82" t="s">
        <v>403</v>
      </c>
      <c r="H79" s="82" t="s">
        <v>516</v>
      </c>
      <c r="I79" s="82" t="s">
        <v>392</v>
      </c>
      <c r="J79" s="82" t="s">
        <v>418</v>
      </c>
      <c r="K79" s="82" t="s">
        <v>392</v>
      </c>
      <c r="L79" s="82" t="s">
        <v>483</v>
      </c>
      <c r="M79" s="88" t="str">
        <f t="shared" si="1"/>
        <v>View on Google Map</v>
      </c>
    </row>
    <row r="80" spans="1:13" ht="12.75">
      <c r="A80" s="82">
        <v>204</v>
      </c>
      <c r="B80" s="82" t="s">
        <v>517</v>
      </c>
      <c r="C80" s="82" t="s">
        <v>392</v>
      </c>
      <c r="D80" s="82">
        <v>70.23333333333333</v>
      </c>
      <c r="E80" s="82">
        <v>-148.88333333333333</v>
      </c>
      <c r="F80" s="82">
        <v>17.682926829268293</v>
      </c>
      <c r="G80" s="82" t="s">
        <v>403</v>
      </c>
      <c r="H80" s="82" t="s">
        <v>518</v>
      </c>
      <c r="I80" s="82" t="s">
        <v>392</v>
      </c>
      <c r="J80" s="82" t="s">
        <v>418</v>
      </c>
      <c r="K80" s="82" t="s">
        <v>392</v>
      </c>
      <c r="L80" s="82" t="s">
        <v>481</v>
      </c>
      <c r="M80" s="88" t="str">
        <f t="shared" si="1"/>
        <v>View on Google Map</v>
      </c>
    </row>
    <row r="81" spans="1:13" ht="12.75">
      <c r="A81" s="82">
        <v>289</v>
      </c>
      <c r="B81" s="82" t="s">
        <v>517</v>
      </c>
      <c r="C81" s="82" t="s">
        <v>392</v>
      </c>
      <c r="D81" s="82">
        <v>69.98653333333333</v>
      </c>
      <c r="E81" s="82">
        <v>-150.08543333333333</v>
      </c>
      <c r="F81" s="82">
        <v>125</v>
      </c>
      <c r="G81" s="82" t="s">
        <v>403</v>
      </c>
      <c r="H81" s="82" t="s">
        <v>519</v>
      </c>
      <c r="I81" s="82" t="s">
        <v>392</v>
      </c>
      <c r="J81" s="82" t="s">
        <v>418</v>
      </c>
      <c r="K81" s="82" t="s">
        <v>392</v>
      </c>
      <c r="L81" s="82" t="s">
        <v>483</v>
      </c>
      <c r="M81" s="88" t="str">
        <f t="shared" si="1"/>
        <v>View on Google Map</v>
      </c>
    </row>
    <row r="82" spans="1:13" ht="12.75">
      <c r="A82" s="82">
        <v>205</v>
      </c>
      <c r="B82" s="82" t="s">
        <v>520</v>
      </c>
      <c r="C82" s="82" t="s">
        <v>392</v>
      </c>
      <c r="D82" s="82">
        <v>70.13333333333334</v>
      </c>
      <c r="E82" s="82">
        <v>-148.6</v>
      </c>
      <c r="F82" s="82">
        <v>24.390243902439025</v>
      </c>
      <c r="G82" s="82" t="s">
        <v>403</v>
      </c>
      <c r="H82" s="82" t="s">
        <v>521</v>
      </c>
      <c r="I82" s="82" t="s">
        <v>392</v>
      </c>
      <c r="J82" s="82" t="s">
        <v>418</v>
      </c>
      <c r="K82" s="82" t="s">
        <v>392</v>
      </c>
      <c r="L82" s="82" t="s">
        <v>481</v>
      </c>
      <c r="M82" s="88" t="str">
        <f t="shared" si="1"/>
        <v>View on Google Map</v>
      </c>
    </row>
    <row r="83" spans="1:13" ht="12.75">
      <c r="A83" s="82">
        <v>290</v>
      </c>
      <c r="B83" s="82" t="s">
        <v>520</v>
      </c>
      <c r="C83" s="82" t="s">
        <v>392</v>
      </c>
      <c r="D83" s="82">
        <v>69.98653333333333</v>
      </c>
      <c r="E83" s="82">
        <v>-150.08543333333333</v>
      </c>
      <c r="F83" s="82">
        <v>125</v>
      </c>
      <c r="G83" s="82" t="s">
        <v>403</v>
      </c>
      <c r="H83" s="82" t="s">
        <v>522</v>
      </c>
      <c r="I83" s="82" t="s">
        <v>392</v>
      </c>
      <c r="J83" s="82" t="s">
        <v>418</v>
      </c>
      <c r="K83" s="82" t="s">
        <v>392</v>
      </c>
      <c r="L83" s="82" t="s">
        <v>483</v>
      </c>
      <c r="M83" s="88" t="str">
        <f t="shared" si="1"/>
        <v>View on Google Map</v>
      </c>
    </row>
    <row r="84" spans="1:13" ht="12.75">
      <c r="A84" s="82">
        <v>291</v>
      </c>
      <c r="B84" s="82" t="s">
        <v>523</v>
      </c>
      <c r="C84" s="82" t="s">
        <v>392</v>
      </c>
      <c r="D84" s="82">
        <v>69.63916666666667</v>
      </c>
      <c r="E84" s="82">
        <v>-149.73946666666666</v>
      </c>
      <c r="F84" s="82">
        <v>91</v>
      </c>
      <c r="G84" s="82" t="s">
        <v>403</v>
      </c>
      <c r="H84" s="82" t="s">
        <v>524</v>
      </c>
      <c r="I84" s="82" t="s">
        <v>392</v>
      </c>
      <c r="J84" s="82" t="s">
        <v>418</v>
      </c>
      <c r="K84" s="82" t="s">
        <v>392</v>
      </c>
      <c r="L84" s="82" t="s">
        <v>483</v>
      </c>
      <c r="M84" s="88" t="str">
        <f t="shared" si="1"/>
        <v>View on Google Map</v>
      </c>
    </row>
    <row r="85" spans="1:13" ht="12.75">
      <c r="A85" s="82">
        <v>206</v>
      </c>
      <c r="B85" s="82" t="s">
        <v>525</v>
      </c>
      <c r="C85" s="82" t="s">
        <v>392</v>
      </c>
      <c r="D85" s="82">
        <v>70.11666666666666</v>
      </c>
      <c r="E85" s="82">
        <v>-146.16666666666666</v>
      </c>
      <c r="F85" s="82">
        <v>3.048780487804878</v>
      </c>
      <c r="G85" s="82" t="s">
        <v>403</v>
      </c>
      <c r="H85" s="82" t="s">
        <v>526</v>
      </c>
      <c r="I85" s="82" t="s">
        <v>392</v>
      </c>
      <c r="J85" s="82" t="s">
        <v>418</v>
      </c>
      <c r="K85" s="82" t="s">
        <v>392</v>
      </c>
      <c r="L85" s="82" t="s">
        <v>481</v>
      </c>
      <c r="M85" s="88" t="str">
        <f t="shared" si="1"/>
        <v>View on Google Map</v>
      </c>
    </row>
    <row r="86" spans="1:13" ht="12.75">
      <c r="A86" s="82">
        <v>292</v>
      </c>
      <c r="B86" s="82" t="s">
        <v>525</v>
      </c>
      <c r="C86" s="82" t="s">
        <v>392</v>
      </c>
      <c r="D86" s="82">
        <v>69.63916666666667</v>
      </c>
      <c r="E86" s="82">
        <v>-149.73946666666666</v>
      </c>
      <c r="F86" s="82">
        <v>91</v>
      </c>
      <c r="G86" s="82" t="s">
        <v>403</v>
      </c>
      <c r="H86" s="82" t="s">
        <v>527</v>
      </c>
      <c r="I86" s="82" t="s">
        <v>392</v>
      </c>
      <c r="J86" s="82" t="s">
        <v>418</v>
      </c>
      <c r="K86" s="82" t="s">
        <v>392</v>
      </c>
      <c r="L86" s="82" t="s">
        <v>483</v>
      </c>
      <c r="M86" s="88" t="str">
        <f t="shared" si="1"/>
        <v>View on Google Map</v>
      </c>
    </row>
    <row r="87" spans="1:13" ht="12.75">
      <c r="A87" s="82">
        <v>207</v>
      </c>
      <c r="B87" s="82" t="s">
        <v>528</v>
      </c>
      <c r="C87" s="82" t="s">
        <v>392</v>
      </c>
      <c r="D87" s="82">
        <v>70.1</v>
      </c>
      <c r="E87" s="82">
        <v>-146.26666666666668</v>
      </c>
      <c r="F87" s="82">
        <v>9.146341463414634</v>
      </c>
      <c r="G87" s="82" t="s">
        <v>403</v>
      </c>
      <c r="H87" s="82" t="s">
        <v>529</v>
      </c>
      <c r="I87" s="82" t="s">
        <v>392</v>
      </c>
      <c r="J87" s="82" t="s">
        <v>418</v>
      </c>
      <c r="K87" s="82" t="s">
        <v>392</v>
      </c>
      <c r="L87" s="82" t="s">
        <v>481</v>
      </c>
      <c r="M87" s="88" t="str">
        <f t="shared" si="1"/>
        <v>View on Google Map</v>
      </c>
    </row>
    <row r="88" spans="1:13" ht="12.75">
      <c r="A88" s="82">
        <v>293</v>
      </c>
      <c r="B88" s="82" t="s">
        <v>528</v>
      </c>
      <c r="C88" s="82" t="s">
        <v>392</v>
      </c>
      <c r="D88" s="82">
        <v>68.82078333333334</v>
      </c>
      <c r="E88" s="82">
        <v>-149.7646</v>
      </c>
      <c r="F88" s="82">
        <v>579</v>
      </c>
      <c r="G88" s="82" t="s">
        <v>403</v>
      </c>
      <c r="H88" s="82" t="s">
        <v>530</v>
      </c>
      <c r="I88" s="82" t="s">
        <v>392</v>
      </c>
      <c r="J88" s="82" t="s">
        <v>418</v>
      </c>
      <c r="K88" s="82" t="s">
        <v>392</v>
      </c>
      <c r="L88" s="82" t="s">
        <v>483</v>
      </c>
      <c r="M88" s="88" t="str">
        <f t="shared" si="1"/>
        <v>View on Google Map</v>
      </c>
    </row>
    <row r="89" spans="1:13" ht="12.75">
      <c r="A89" s="82">
        <v>208</v>
      </c>
      <c r="B89" s="82" t="s">
        <v>531</v>
      </c>
      <c r="C89" s="82" t="s">
        <v>392</v>
      </c>
      <c r="D89" s="82">
        <v>70.05</v>
      </c>
      <c r="E89" s="82">
        <v>-146.98333333333332</v>
      </c>
      <c r="F89" s="82">
        <v>24.390243902439025</v>
      </c>
      <c r="G89" s="82" t="s">
        <v>403</v>
      </c>
      <c r="H89" s="82" t="s">
        <v>532</v>
      </c>
      <c r="I89" s="82" t="s">
        <v>392</v>
      </c>
      <c r="J89" s="82" t="s">
        <v>418</v>
      </c>
      <c r="K89" s="82" t="s">
        <v>392</v>
      </c>
      <c r="L89" s="82" t="s">
        <v>481</v>
      </c>
      <c r="M89" s="88" t="str">
        <f t="shared" si="1"/>
        <v>View on Google Map</v>
      </c>
    </row>
    <row r="90" spans="1:13" ht="12.75">
      <c r="A90" s="82">
        <v>294</v>
      </c>
      <c r="B90" s="82" t="s">
        <v>531</v>
      </c>
      <c r="C90" s="82" t="s">
        <v>392</v>
      </c>
      <c r="D90" s="82">
        <v>68.82061666666667</v>
      </c>
      <c r="E90" s="82">
        <v>-149.74383333333333</v>
      </c>
      <c r="F90" s="82">
        <v>579</v>
      </c>
      <c r="G90" s="82" t="s">
        <v>403</v>
      </c>
      <c r="H90" s="82" t="s">
        <v>533</v>
      </c>
      <c r="I90" s="82" t="s">
        <v>392</v>
      </c>
      <c r="J90" s="82" t="s">
        <v>418</v>
      </c>
      <c r="K90" s="82" t="s">
        <v>392</v>
      </c>
      <c r="L90" s="82" t="s">
        <v>483</v>
      </c>
      <c r="M90" s="88" t="str">
        <f t="shared" si="1"/>
        <v>View on Google Map</v>
      </c>
    </row>
    <row r="91" spans="1:13" ht="12.75">
      <c r="A91" s="82">
        <v>209</v>
      </c>
      <c r="B91" s="82" t="s">
        <v>534</v>
      </c>
      <c r="C91" s="82" t="s">
        <v>392</v>
      </c>
      <c r="D91" s="82">
        <v>70.05</v>
      </c>
      <c r="E91" s="82">
        <v>-146.98333333333332</v>
      </c>
      <c r="F91" s="82">
        <v>24.390243902439025</v>
      </c>
      <c r="G91" s="82" t="s">
        <v>403</v>
      </c>
      <c r="H91" s="82" t="s">
        <v>535</v>
      </c>
      <c r="I91" s="82" t="s">
        <v>392</v>
      </c>
      <c r="J91" s="82" t="s">
        <v>418</v>
      </c>
      <c r="K91" s="82" t="s">
        <v>392</v>
      </c>
      <c r="L91" s="82" t="s">
        <v>481</v>
      </c>
      <c r="M91" s="88" t="str">
        <f t="shared" si="1"/>
        <v>View on Google Map</v>
      </c>
    </row>
    <row r="92" spans="1:13" ht="12.75">
      <c r="A92" s="82">
        <v>295</v>
      </c>
      <c r="B92" s="82" t="s">
        <v>534</v>
      </c>
      <c r="C92" s="82" t="s">
        <v>392</v>
      </c>
      <c r="D92" s="82">
        <v>68.82153</v>
      </c>
      <c r="E92" s="82">
        <v>-149.05867</v>
      </c>
      <c r="F92" s="82">
        <v>518</v>
      </c>
      <c r="G92" s="82" t="s">
        <v>403</v>
      </c>
      <c r="H92" s="82" t="s">
        <v>536</v>
      </c>
      <c r="I92" s="82" t="s">
        <v>392</v>
      </c>
      <c r="J92" s="82" t="s">
        <v>418</v>
      </c>
      <c r="K92" s="82" t="s">
        <v>392</v>
      </c>
      <c r="L92" s="82" t="s">
        <v>483</v>
      </c>
      <c r="M92" s="88" t="str">
        <f t="shared" si="1"/>
        <v>View on Google Map</v>
      </c>
    </row>
    <row r="93" spans="1:13" ht="12.75">
      <c r="A93" s="82">
        <v>210</v>
      </c>
      <c r="B93" s="82" t="s">
        <v>537</v>
      </c>
      <c r="C93" s="82" t="s">
        <v>392</v>
      </c>
      <c r="D93" s="82">
        <v>70.15</v>
      </c>
      <c r="E93" s="82">
        <v>-147.36666666666667</v>
      </c>
      <c r="F93" s="82">
        <v>6.707317073170732</v>
      </c>
      <c r="G93" s="82" t="s">
        <v>403</v>
      </c>
      <c r="H93" s="82" t="s">
        <v>538</v>
      </c>
      <c r="I93" s="82" t="s">
        <v>392</v>
      </c>
      <c r="J93" s="82" t="s">
        <v>418</v>
      </c>
      <c r="K93" s="82" t="s">
        <v>392</v>
      </c>
      <c r="L93" s="82" t="s">
        <v>481</v>
      </c>
      <c r="M93" s="88" t="str">
        <f t="shared" si="1"/>
        <v>View on Google Map</v>
      </c>
    </row>
    <row r="94" spans="1:13" ht="12.75">
      <c r="A94" s="82">
        <v>296</v>
      </c>
      <c r="B94" s="82" t="s">
        <v>537</v>
      </c>
      <c r="C94" s="82" t="s">
        <v>392</v>
      </c>
      <c r="D94" s="82">
        <v>68.81711666666666</v>
      </c>
      <c r="E94" s="82">
        <v>-149.05956666666665</v>
      </c>
      <c r="F94" s="82">
        <v>518</v>
      </c>
      <c r="G94" s="82" t="s">
        <v>403</v>
      </c>
      <c r="H94" s="82" t="s">
        <v>539</v>
      </c>
      <c r="I94" s="82" t="s">
        <v>392</v>
      </c>
      <c r="J94" s="82" t="s">
        <v>418</v>
      </c>
      <c r="K94" s="82" t="s">
        <v>392</v>
      </c>
      <c r="L94" s="82" t="s">
        <v>483</v>
      </c>
      <c r="M94" s="88" t="str">
        <f t="shared" si="1"/>
        <v>View on Google Map</v>
      </c>
    </row>
    <row r="95" spans="1:13" ht="12.75">
      <c r="A95" s="82">
        <v>211</v>
      </c>
      <c r="B95" s="82" t="s">
        <v>540</v>
      </c>
      <c r="C95" s="82" t="s">
        <v>392</v>
      </c>
      <c r="D95" s="82">
        <v>70.15</v>
      </c>
      <c r="E95" s="82">
        <v>-147.36666666666667</v>
      </c>
      <c r="F95" s="82">
        <v>6.707317073170732</v>
      </c>
      <c r="G95" s="82" t="s">
        <v>403</v>
      </c>
      <c r="H95" s="82" t="s">
        <v>541</v>
      </c>
      <c r="I95" s="82" t="s">
        <v>392</v>
      </c>
      <c r="J95" s="82" t="s">
        <v>418</v>
      </c>
      <c r="K95" s="82" t="s">
        <v>392</v>
      </c>
      <c r="L95" s="82" t="s">
        <v>481</v>
      </c>
      <c r="M95" s="88" t="str">
        <f t="shared" si="1"/>
        <v>View on Google Map</v>
      </c>
    </row>
    <row r="96" spans="1:13" ht="12.75">
      <c r="A96" s="82">
        <v>297</v>
      </c>
      <c r="B96" s="82" t="s">
        <v>540</v>
      </c>
      <c r="C96" s="82" t="s">
        <v>392</v>
      </c>
      <c r="D96" s="82">
        <v>69.35618333333333</v>
      </c>
      <c r="E96" s="82">
        <v>-150.219</v>
      </c>
      <c r="F96" s="82">
        <v>168</v>
      </c>
      <c r="G96" s="82" t="s">
        <v>403</v>
      </c>
      <c r="H96" s="82" t="s">
        <v>542</v>
      </c>
      <c r="I96" s="82" t="s">
        <v>392</v>
      </c>
      <c r="J96" s="82" t="s">
        <v>418</v>
      </c>
      <c r="K96" s="82" t="s">
        <v>392</v>
      </c>
      <c r="L96" s="82" t="s">
        <v>483</v>
      </c>
      <c r="M96" s="88" t="str">
        <f t="shared" si="1"/>
        <v>View on Google Map</v>
      </c>
    </row>
    <row r="97" spans="1:13" ht="12.75">
      <c r="A97" s="82">
        <v>212</v>
      </c>
      <c r="B97" s="82" t="s">
        <v>543</v>
      </c>
      <c r="C97" s="82" t="s">
        <v>392</v>
      </c>
      <c r="D97" s="82">
        <v>70.03333333333333</v>
      </c>
      <c r="E97" s="82">
        <v>-147.65</v>
      </c>
      <c r="F97" s="82">
        <v>28.04878048780488</v>
      </c>
      <c r="G97" s="82" t="s">
        <v>403</v>
      </c>
      <c r="H97" s="82" t="s">
        <v>544</v>
      </c>
      <c r="I97" s="82" t="s">
        <v>392</v>
      </c>
      <c r="J97" s="82" t="s">
        <v>418</v>
      </c>
      <c r="K97" s="82" t="s">
        <v>392</v>
      </c>
      <c r="L97" s="82" t="s">
        <v>481</v>
      </c>
      <c r="M97" s="88" t="str">
        <f t="shared" si="1"/>
        <v>View on Google Map</v>
      </c>
    </row>
    <row r="98" spans="1:13" ht="12.75">
      <c r="A98" s="82">
        <v>298</v>
      </c>
      <c r="B98" s="82" t="s">
        <v>543</v>
      </c>
      <c r="C98" s="82" t="s">
        <v>392</v>
      </c>
      <c r="D98" s="82">
        <v>69.35618333333333</v>
      </c>
      <c r="E98" s="82">
        <v>-150.219</v>
      </c>
      <c r="F98" s="82">
        <v>168</v>
      </c>
      <c r="G98" s="82" t="s">
        <v>403</v>
      </c>
      <c r="H98" s="82" t="s">
        <v>545</v>
      </c>
      <c r="I98" s="82" t="s">
        <v>392</v>
      </c>
      <c r="J98" s="82" t="s">
        <v>418</v>
      </c>
      <c r="K98" s="82" t="s">
        <v>392</v>
      </c>
      <c r="L98" s="82" t="s">
        <v>483</v>
      </c>
      <c r="M98" s="88" t="str">
        <f t="shared" si="1"/>
        <v>View on Google Map</v>
      </c>
    </row>
    <row r="99" spans="1:13" ht="12.75">
      <c r="A99" s="82">
        <v>213</v>
      </c>
      <c r="B99" s="82" t="s">
        <v>546</v>
      </c>
      <c r="C99" s="82" t="s">
        <v>392</v>
      </c>
      <c r="D99" s="82">
        <v>70.03333333333333</v>
      </c>
      <c r="E99" s="82">
        <v>-147.65</v>
      </c>
      <c r="F99" s="82">
        <v>28.04878048780488</v>
      </c>
      <c r="G99" s="82" t="s">
        <v>403</v>
      </c>
      <c r="H99" s="82" t="s">
        <v>547</v>
      </c>
      <c r="I99" s="82" t="s">
        <v>392</v>
      </c>
      <c r="J99" s="82" t="s">
        <v>418</v>
      </c>
      <c r="K99" s="82" t="s">
        <v>392</v>
      </c>
      <c r="L99" s="82" t="s">
        <v>481</v>
      </c>
      <c r="M99" s="88" t="str">
        <f t="shared" si="1"/>
        <v>View on Google Map</v>
      </c>
    </row>
    <row r="100" spans="1:13" ht="12.75">
      <c r="A100" s="82">
        <v>299</v>
      </c>
      <c r="B100" s="82" t="s">
        <v>546</v>
      </c>
      <c r="C100" s="82" t="s">
        <v>392</v>
      </c>
      <c r="D100" s="82">
        <v>69.5458</v>
      </c>
      <c r="E100" s="82">
        <v>-150.37883333333335</v>
      </c>
      <c r="F100" s="82">
        <v>107</v>
      </c>
      <c r="G100" s="82" t="s">
        <v>403</v>
      </c>
      <c r="H100" s="82" t="s">
        <v>548</v>
      </c>
      <c r="I100" s="82" t="s">
        <v>392</v>
      </c>
      <c r="J100" s="82" t="s">
        <v>418</v>
      </c>
      <c r="K100" s="82" t="s">
        <v>392</v>
      </c>
      <c r="L100" s="82" t="s">
        <v>483</v>
      </c>
      <c r="M100" s="88" t="str">
        <f t="shared" si="1"/>
        <v>View on Google Map</v>
      </c>
    </row>
    <row r="101" spans="1:13" ht="12.75">
      <c r="A101" s="82">
        <v>214</v>
      </c>
      <c r="B101" s="82" t="s">
        <v>549</v>
      </c>
      <c r="C101" s="82" t="s">
        <v>392</v>
      </c>
      <c r="D101" s="82">
        <v>69.83333333333333</v>
      </c>
      <c r="E101" s="82">
        <v>-147.93333333333334</v>
      </c>
      <c r="F101" s="82">
        <v>92.98780487804879</v>
      </c>
      <c r="G101" s="82" t="s">
        <v>403</v>
      </c>
      <c r="H101" s="82" t="s">
        <v>550</v>
      </c>
      <c r="I101" s="82" t="s">
        <v>392</v>
      </c>
      <c r="J101" s="82" t="s">
        <v>418</v>
      </c>
      <c r="K101" s="82" t="s">
        <v>392</v>
      </c>
      <c r="L101" s="82" t="s">
        <v>481</v>
      </c>
      <c r="M101" s="88" t="str">
        <f t="shared" si="1"/>
        <v>View on Google Map</v>
      </c>
    </row>
    <row r="102" spans="1:13" ht="12.75">
      <c r="A102" s="82">
        <v>300</v>
      </c>
      <c r="B102" s="82" t="s">
        <v>549</v>
      </c>
      <c r="C102" s="82" t="s">
        <v>392</v>
      </c>
      <c r="D102" s="82">
        <v>69.5458</v>
      </c>
      <c r="E102" s="82">
        <v>-150.37883333333335</v>
      </c>
      <c r="F102" s="82">
        <v>107</v>
      </c>
      <c r="G102" s="82" t="s">
        <v>403</v>
      </c>
      <c r="H102" s="82" t="s">
        <v>551</v>
      </c>
      <c r="I102" s="82" t="s">
        <v>392</v>
      </c>
      <c r="J102" s="82" t="s">
        <v>418</v>
      </c>
      <c r="K102" s="82" t="s">
        <v>392</v>
      </c>
      <c r="L102" s="82" t="s">
        <v>483</v>
      </c>
      <c r="M102" s="88" t="str">
        <f t="shared" si="1"/>
        <v>View on Google Map</v>
      </c>
    </row>
    <row r="103" spans="1:13" ht="12.75">
      <c r="A103" s="82">
        <v>215</v>
      </c>
      <c r="B103" s="82" t="s">
        <v>552</v>
      </c>
      <c r="C103" s="82" t="s">
        <v>392</v>
      </c>
      <c r="D103" s="82">
        <v>69.83333333333333</v>
      </c>
      <c r="E103" s="82">
        <v>-147.93333333333334</v>
      </c>
      <c r="F103" s="82">
        <v>92.98780487804879</v>
      </c>
      <c r="G103" s="82" t="s">
        <v>403</v>
      </c>
      <c r="H103" s="82" t="s">
        <v>553</v>
      </c>
      <c r="I103" s="82" t="s">
        <v>392</v>
      </c>
      <c r="J103" s="82" t="s">
        <v>418</v>
      </c>
      <c r="K103" s="82" t="s">
        <v>392</v>
      </c>
      <c r="L103" s="82" t="s">
        <v>481</v>
      </c>
      <c r="M103" s="88" t="str">
        <f t="shared" si="1"/>
        <v>View on Google Map</v>
      </c>
    </row>
    <row r="104" spans="1:13" ht="12.75">
      <c r="A104" s="82">
        <v>301</v>
      </c>
      <c r="B104" s="82" t="s">
        <v>552</v>
      </c>
      <c r="C104" s="82" t="s">
        <v>392</v>
      </c>
      <c r="D104" s="82">
        <v>69.5237</v>
      </c>
      <c r="E104" s="82">
        <v>-150.5527</v>
      </c>
      <c r="F104" s="82">
        <v>107</v>
      </c>
      <c r="G104" s="82" t="s">
        <v>403</v>
      </c>
      <c r="H104" s="82" t="s">
        <v>554</v>
      </c>
      <c r="I104" s="82" t="s">
        <v>392</v>
      </c>
      <c r="J104" s="82" t="s">
        <v>418</v>
      </c>
      <c r="K104" s="82" t="s">
        <v>392</v>
      </c>
      <c r="L104" s="82" t="s">
        <v>483</v>
      </c>
      <c r="M104" s="88" t="str">
        <f t="shared" si="1"/>
        <v>View on Google Map</v>
      </c>
    </row>
    <row r="105" spans="1:13" ht="12.75">
      <c r="A105" s="82">
        <v>216</v>
      </c>
      <c r="B105" s="82" t="s">
        <v>555</v>
      </c>
      <c r="C105" s="82" t="s">
        <v>392</v>
      </c>
      <c r="D105" s="82">
        <v>69.88333333333334</v>
      </c>
      <c r="E105" s="82">
        <v>-148.63333333333333</v>
      </c>
      <c r="F105" s="82">
        <v>118.90243902439025</v>
      </c>
      <c r="G105" s="82" t="s">
        <v>403</v>
      </c>
      <c r="H105" s="82" t="s">
        <v>556</v>
      </c>
      <c r="I105" s="82" t="s">
        <v>392</v>
      </c>
      <c r="J105" s="82" t="s">
        <v>418</v>
      </c>
      <c r="K105" s="82" t="s">
        <v>392</v>
      </c>
      <c r="L105" s="82" t="s">
        <v>481</v>
      </c>
      <c r="M105" s="88" t="str">
        <f t="shared" si="1"/>
        <v>View on Google Map</v>
      </c>
    </row>
    <row r="106" spans="1:13" ht="12.75">
      <c r="A106" s="82">
        <v>302</v>
      </c>
      <c r="B106" s="82" t="s">
        <v>555</v>
      </c>
      <c r="C106" s="82" t="s">
        <v>392</v>
      </c>
      <c r="D106" s="82">
        <v>69.5237</v>
      </c>
      <c r="E106" s="82">
        <v>-150.5527</v>
      </c>
      <c r="F106" s="82">
        <v>107</v>
      </c>
      <c r="G106" s="82" t="s">
        <v>403</v>
      </c>
      <c r="H106" s="82" t="s">
        <v>557</v>
      </c>
      <c r="I106" s="82" t="s">
        <v>392</v>
      </c>
      <c r="J106" s="82" t="s">
        <v>418</v>
      </c>
      <c r="K106" s="82" t="s">
        <v>392</v>
      </c>
      <c r="L106" s="82" t="s">
        <v>483</v>
      </c>
      <c r="M106" s="88" t="str">
        <f t="shared" si="1"/>
        <v>View on Google Map</v>
      </c>
    </row>
    <row r="107" spans="1:13" ht="12.75">
      <c r="A107" s="82">
        <v>217</v>
      </c>
      <c r="B107" s="82" t="s">
        <v>558</v>
      </c>
      <c r="C107" s="82" t="s">
        <v>392</v>
      </c>
      <c r="D107" s="82">
        <v>69.7</v>
      </c>
      <c r="E107" s="82">
        <v>-148.48333333333332</v>
      </c>
      <c r="F107" s="82">
        <v>125</v>
      </c>
      <c r="G107" s="82" t="s">
        <v>403</v>
      </c>
      <c r="H107" s="82" t="s">
        <v>559</v>
      </c>
      <c r="I107" s="82" t="s">
        <v>392</v>
      </c>
      <c r="J107" s="82" t="s">
        <v>418</v>
      </c>
      <c r="K107" s="82" t="s">
        <v>392</v>
      </c>
      <c r="L107" s="82" t="s">
        <v>481</v>
      </c>
      <c r="M107" s="88" t="str">
        <f t="shared" si="1"/>
        <v>View on Google Map</v>
      </c>
    </row>
    <row r="108" spans="1:13" ht="12.75">
      <c r="A108" s="82">
        <v>303</v>
      </c>
      <c r="B108" s="82" t="s">
        <v>558</v>
      </c>
      <c r="C108" s="82" t="s">
        <v>392</v>
      </c>
      <c r="D108" s="82">
        <v>69.6104</v>
      </c>
      <c r="E108" s="82">
        <v>-148.82113333333334</v>
      </c>
      <c r="F108" s="82">
        <v>107</v>
      </c>
      <c r="G108" s="82" t="s">
        <v>403</v>
      </c>
      <c r="H108" s="82" t="s">
        <v>560</v>
      </c>
      <c r="I108" s="82" t="s">
        <v>392</v>
      </c>
      <c r="J108" s="82" t="s">
        <v>418</v>
      </c>
      <c r="K108" s="82" t="s">
        <v>392</v>
      </c>
      <c r="L108" s="82" t="s">
        <v>483</v>
      </c>
      <c r="M108" s="88" t="str">
        <f t="shared" si="1"/>
        <v>View on Google Map</v>
      </c>
    </row>
    <row r="109" spans="1:13" ht="12.75">
      <c r="A109" s="82">
        <v>218</v>
      </c>
      <c r="B109" s="82" t="s">
        <v>561</v>
      </c>
      <c r="C109" s="82" t="s">
        <v>392</v>
      </c>
      <c r="D109" s="82">
        <v>69.7</v>
      </c>
      <c r="E109" s="82">
        <v>-148.48333333333332</v>
      </c>
      <c r="F109" s="82">
        <v>125</v>
      </c>
      <c r="G109" s="82" t="s">
        <v>403</v>
      </c>
      <c r="H109" s="82" t="s">
        <v>562</v>
      </c>
      <c r="I109" s="82" t="s">
        <v>392</v>
      </c>
      <c r="J109" s="82" t="s">
        <v>418</v>
      </c>
      <c r="K109" s="82" t="s">
        <v>392</v>
      </c>
      <c r="L109" s="82" t="s">
        <v>481</v>
      </c>
      <c r="M109" s="88" t="str">
        <f t="shared" si="1"/>
        <v>View on Google Map</v>
      </c>
    </row>
    <row r="110" spans="1:13" ht="12.75">
      <c r="A110" s="82">
        <v>304</v>
      </c>
      <c r="B110" s="82" t="s">
        <v>561</v>
      </c>
      <c r="C110" s="82" t="s">
        <v>392</v>
      </c>
      <c r="D110" s="82">
        <v>69.6104</v>
      </c>
      <c r="E110" s="82">
        <v>-148.82113333333334</v>
      </c>
      <c r="F110" s="82">
        <v>107</v>
      </c>
      <c r="G110" s="82" t="s">
        <v>403</v>
      </c>
      <c r="H110" s="82" t="s">
        <v>563</v>
      </c>
      <c r="I110" s="82" t="s">
        <v>392</v>
      </c>
      <c r="J110" s="82" t="s">
        <v>418</v>
      </c>
      <c r="K110" s="82" t="s">
        <v>392</v>
      </c>
      <c r="L110" s="82" t="s">
        <v>483</v>
      </c>
      <c r="M110" s="88" t="str">
        <f t="shared" si="1"/>
        <v>View on Google Map</v>
      </c>
    </row>
    <row r="111" spans="1:13" ht="12.75">
      <c r="A111" s="82">
        <v>232</v>
      </c>
      <c r="B111" s="82" t="s">
        <v>564</v>
      </c>
      <c r="C111" s="82" t="s">
        <v>392</v>
      </c>
      <c r="D111" s="82">
        <v>69.26666666666667</v>
      </c>
      <c r="E111" s="82">
        <v>-148.46666666666667</v>
      </c>
      <c r="F111" s="82">
        <v>338.719512195122</v>
      </c>
      <c r="G111" s="82" t="s">
        <v>403</v>
      </c>
      <c r="H111" s="82" t="s">
        <v>565</v>
      </c>
      <c r="I111" s="82" t="s">
        <v>392</v>
      </c>
      <c r="J111" s="82" t="s">
        <v>418</v>
      </c>
      <c r="K111" s="82" t="s">
        <v>392</v>
      </c>
      <c r="L111" s="82" t="s">
        <v>481</v>
      </c>
      <c r="M111" s="88" t="str">
        <f t="shared" si="1"/>
        <v>View on Google Map</v>
      </c>
    </row>
    <row r="112" spans="1:13" ht="12.75">
      <c r="A112" s="82">
        <v>239</v>
      </c>
      <c r="B112" s="82" t="s">
        <v>566</v>
      </c>
      <c r="C112" s="82" t="s">
        <v>567</v>
      </c>
      <c r="D112" s="82" t="s">
        <v>392</v>
      </c>
      <c r="E112" s="82" t="s">
        <v>392</v>
      </c>
      <c r="F112" s="82" t="s">
        <v>392</v>
      </c>
      <c r="G112" s="82" t="s">
        <v>403</v>
      </c>
      <c r="H112" s="82" t="s">
        <v>392</v>
      </c>
      <c r="I112" s="82" t="s">
        <v>392</v>
      </c>
      <c r="J112" s="82" t="s">
        <v>418</v>
      </c>
      <c r="K112" s="82" t="s">
        <v>392</v>
      </c>
      <c r="L112" s="82" t="s">
        <v>568</v>
      </c>
      <c r="M112" s="88" t="str">
        <f t="shared" si="1"/>
        <v>View on Google Map</v>
      </c>
    </row>
    <row r="113" spans="1:13" ht="12.75">
      <c r="A113" s="82">
        <v>144</v>
      </c>
      <c r="B113" s="82" t="s">
        <v>569</v>
      </c>
      <c r="C113" s="82" t="s">
        <v>570</v>
      </c>
      <c r="D113" s="82">
        <v>68.63333333333334</v>
      </c>
      <c r="E113" s="82">
        <v>-149.6</v>
      </c>
      <c r="F113" s="82">
        <v>719</v>
      </c>
      <c r="G113" s="82" t="s">
        <v>403</v>
      </c>
      <c r="H113" s="82" t="s">
        <v>392</v>
      </c>
      <c r="I113" s="82" t="s">
        <v>392</v>
      </c>
      <c r="J113" s="82" t="s">
        <v>418</v>
      </c>
      <c r="K113" s="82" t="s">
        <v>392</v>
      </c>
      <c r="L113" s="82" t="s">
        <v>419</v>
      </c>
      <c r="M113" s="88" t="str">
        <f t="shared" si="1"/>
        <v>View on Google Map</v>
      </c>
    </row>
    <row r="114" spans="1:13" ht="12.75">
      <c r="A114" s="82">
        <v>401</v>
      </c>
      <c r="B114" s="82" t="s">
        <v>571</v>
      </c>
      <c r="C114" s="82" t="s">
        <v>392</v>
      </c>
      <c r="D114" s="82" t="s">
        <v>392</v>
      </c>
      <c r="E114" s="82" t="s">
        <v>392</v>
      </c>
      <c r="F114" s="82" t="s">
        <v>392</v>
      </c>
      <c r="G114" s="82" t="s">
        <v>403</v>
      </c>
      <c r="H114" s="82" t="s">
        <v>392</v>
      </c>
      <c r="I114" s="82" t="s">
        <v>392</v>
      </c>
      <c r="J114" s="82" t="s">
        <v>418</v>
      </c>
      <c r="K114" s="82" t="s">
        <v>392</v>
      </c>
      <c r="L114" s="82" t="s">
        <v>572</v>
      </c>
      <c r="M114" s="88" t="str">
        <f t="shared" si="1"/>
        <v>View on Google Map</v>
      </c>
    </row>
    <row r="115" spans="1:13" ht="12.75">
      <c r="A115" s="82">
        <v>403</v>
      </c>
      <c r="B115" s="82" t="s">
        <v>573</v>
      </c>
      <c r="C115" s="82" t="s">
        <v>392</v>
      </c>
      <c r="D115" s="82" t="s">
        <v>392</v>
      </c>
      <c r="E115" s="82" t="s">
        <v>392</v>
      </c>
      <c r="F115" s="82" t="s">
        <v>392</v>
      </c>
      <c r="G115" s="82" t="s">
        <v>403</v>
      </c>
      <c r="H115" s="82" t="s">
        <v>392</v>
      </c>
      <c r="I115" s="82" t="s">
        <v>392</v>
      </c>
      <c r="J115" s="82" t="s">
        <v>418</v>
      </c>
      <c r="K115" s="82" t="s">
        <v>392</v>
      </c>
      <c r="L115" s="82" t="s">
        <v>574</v>
      </c>
      <c r="M115" s="88" t="str">
        <f t="shared" si="1"/>
        <v>View on Google Map</v>
      </c>
    </row>
    <row r="116" spans="1:13" ht="12.75">
      <c r="A116" s="82">
        <v>403</v>
      </c>
      <c r="B116" s="82" t="s">
        <v>573</v>
      </c>
      <c r="C116" s="82" t="s">
        <v>392</v>
      </c>
      <c r="D116" s="82" t="s">
        <v>392</v>
      </c>
      <c r="E116" s="82" t="s">
        <v>392</v>
      </c>
      <c r="F116" s="82" t="s">
        <v>392</v>
      </c>
      <c r="G116" s="82" t="s">
        <v>403</v>
      </c>
      <c r="H116" s="82" t="s">
        <v>392</v>
      </c>
      <c r="I116" s="82" t="s">
        <v>392</v>
      </c>
      <c r="J116" s="82" t="s">
        <v>418</v>
      </c>
      <c r="K116" s="82" t="s">
        <v>392</v>
      </c>
      <c r="L116" s="82" t="s">
        <v>574</v>
      </c>
      <c r="M116" s="88" t="str">
        <f t="shared" si="1"/>
        <v>View on Google Map</v>
      </c>
    </row>
    <row r="117" spans="1:13" ht="12.75">
      <c r="A117" s="82">
        <v>1209</v>
      </c>
      <c r="B117" s="82" t="s">
        <v>575</v>
      </c>
      <c r="C117" s="82" t="s">
        <v>576</v>
      </c>
      <c r="D117" s="82">
        <v>68.93442</v>
      </c>
      <c r="E117" s="82">
        <v>-150.21242</v>
      </c>
      <c r="F117" s="82" t="s">
        <v>392</v>
      </c>
      <c r="G117" s="82" t="s">
        <v>393</v>
      </c>
      <c r="H117" s="82" t="s">
        <v>392</v>
      </c>
      <c r="I117" s="82" t="s">
        <v>392</v>
      </c>
      <c r="J117" s="82" t="s">
        <v>399</v>
      </c>
      <c r="K117" s="82" t="s">
        <v>392</v>
      </c>
      <c r="L117" s="82" t="s">
        <v>400</v>
      </c>
      <c r="M117" s="88" t="str">
        <f t="shared" si="1"/>
        <v>View on Google Map</v>
      </c>
    </row>
    <row r="118" spans="1:13" ht="12.75">
      <c r="A118" s="82">
        <v>482</v>
      </c>
      <c r="B118" s="82" t="s">
        <v>577</v>
      </c>
      <c r="C118" s="82" t="s">
        <v>392</v>
      </c>
      <c r="D118" s="82">
        <v>68.951483333</v>
      </c>
      <c r="E118" s="82">
        <v>-150.194333333</v>
      </c>
      <c r="F118" s="82">
        <v>399</v>
      </c>
      <c r="G118" s="82" t="s">
        <v>403</v>
      </c>
      <c r="H118" s="82" t="s">
        <v>392</v>
      </c>
      <c r="I118" s="82" t="s">
        <v>392</v>
      </c>
      <c r="J118" s="82" t="s">
        <v>453</v>
      </c>
      <c r="K118" s="82" t="s">
        <v>392</v>
      </c>
      <c r="L118" s="82" t="s">
        <v>400</v>
      </c>
      <c r="M118" s="88" t="str">
        <f t="shared" si="1"/>
        <v>View on Google Map</v>
      </c>
    </row>
    <row r="119" spans="1:13" ht="12.75">
      <c r="A119" s="82">
        <v>483</v>
      </c>
      <c r="B119" s="82" t="s">
        <v>578</v>
      </c>
      <c r="C119" s="82" t="s">
        <v>392</v>
      </c>
      <c r="D119" s="82">
        <v>68.950783333</v>
      </c>
      <c r="E119" s="82">
        <v>-150.19835</v>
      </c>
      <c r="F119" s="82">
        <v>399</v>
      </c>
      <c r="G119" s="82" t="s">
        <v>417</v>
      </c>
      <c r="H119" s="82" t="s">
        <v>579</v>
      </c>
      <c r="I119" s="82" t="s">
        <v>392</v>
      </c>
      <c r="J119" s="82" t="s">
        <v>453</v>
      </c>
      <c r="K119" s="82" t="s">
        <v>392</v>
      </c>
      <c r="L119" s="82" t="s">
        <v>400</v>
      </c>
      <c r="M119" s="88" t="str">
        <f t="shared" si="1"/>
        <v>View on Google Map</v>
      </c>
    </row>
    <row r="120" spans="1:13" ht="12.75">
      <c r="A120" s="82">
        <v>484</v>
      </c>
      <c r="B120" s="82" t="s">
        <v>580</v>
      </c>
      <c r="C120" s="82" t="s">
        <v>392</v>
      </c>
      <c r="D120" s="82">
        <v>68.95755</v>
      </c>
      <c r="E120" s="82">
        <v>-150.200916667</v>
      </c>
      <c r="F120" s="82">
        <v>399</v>
      </c>
      <c r="G120" s="82" t="s">
        <v>403</v>
      </c>
      <c r="H120" s="82" t="s">
        <v>581</v>
      </c>
      <c r="I120" s="82" t="s">
        <v>582</v>
      </c>
      <c r="J120" s="82" t="s">
        <v>453</v>
      </c>
      <c r="K120" s="82" t="s">
        <v>392</v>
      </c>
      <c r="L120" s="82" t="s">
        <v>400</v>
      </c>
      <c r="M120" s="88" t="str">
        <f t="shared" si="1"/>
        <v>View on Google Map</v>
      </c>
    </row>
    <row r="121" spans="1:13" ht="12.75">
      <c r="A121" s="82">
        <v>485</v>
      </c>
      <c r="B121" s="82" t="s">
        <v>583</v>
      </c>
      <c r="C121" s="82" t="s">
        <v>392</v>
      </c>
      <c r="D121" s="82">
        <v>68.95675</v>
      </c>
      <c r="E121" s="82">
        <v>-150.197008333</v>
      </c>
      <c r="F121" s="82">
        <v>399</v>
      </c>
      <c r="G121" s="82" t="s">
        <v>403</v>
      </c>
      <c r="H121" s="82" t="s">
        <v>584</v>
      </c>
      <c r="I121" s="82" t="s">
        <v>392</v>
      </c>
      <c r="J121" s="82" t="s">
        <v>453</v>
      </c>
      <c r="K121" s="82" t="s">
        <v>392</v>
      </c>
      <c r="L121" s="82" t="s">
        <v>400</v>
      </c>
      <c r="M121" s="88" t="str">
        <f t="shared" si="1"/>
        <v>View on Google Map</v>
      </c>
    </row>
    <row r="122" spans="1:13" ht="12.75">
      <c r="A122" s="82">
        <v>514</v>
      </c>
      <c r="B122" s="82" t="s">
        <v>585</v>
      </c>
      <c r="C122" s="82" t="s">
        <v>402</v>
      </c>
      <c r="D122" s="82">
        <v>68.41813</v>
      </c>
      <c r="E122" s="82">
        <v>-151.58454</v>
      </c>
      <c r="F122" s="82">
        <v>876</v>
      </c>
      <c r="G122" s="82" t="s">
        <v>403</v>
      </c>
      <c r="H122" s="82" t="s">
        <v>392</v>
      </c>
      <c r="I122" s="82" t="s">
        <v>392</v>
      </c>
      <c r="J122" s="82" t="s">
        <v>404</v>
      </c>
      <c r="K122" s="82" t="s">
        <v>392</v>
      </c>
      <c r="L122" s="82" t="s">
        <v>405</v>
      </c>
      <c r="M122" s="88" t="str">
        <f t="shared" si="1"/>
        <v>View on Google Map</v>
      </c>
    </row>
    <row r="123" spans="1:13" ht="12.75">
      <c r="A123" s="82">
        <v>400</v>
      </c>
      <c r="B123" s="82" t="s">
        <v>586</v>
      </c>
      <c r="C123" s="82" t="s">
        <v>392</v>
      </c>
      <c r="D123" s="82" t="s">
        <v>392</v>
      </c>
      <c r="E123" s="82" t="s">
        <v>392</v>
      </c>
      <c r="F123" s="82" t="s">
        <v>392</v>
      </c>
      <c r="G123" s="82" t="s">
        <v>403</v>
      </c>
      <c r="H123" s="82" t="s">
        <v>392</v>
      </c>
      <c r="I123" s="82" t="s">
        <v>392</v>
      </c>
      <c r="J123" s="82" t="s">
        <v>418</v>
      </c>
      <c r="K123" s="82" t="s">
        <v>392</v>
      </c>
      <c r="L123" s="82" t="s">
        <v>572</v>
      </c>
      <c r="M123" s="88" t="str">
        <f t="shared" si="1"/>
        <v>View on Google Map</v>
      </c>
    </row>
    <row r="124" spans="1:13" ht="12.75">
      <c r="A124" s="82">
        <v>137</v>
      </c>
      <c r="B124" s="82" t="s">
        <v>587</v>
      </c>
      <c r="C124" s="82" t="s">
        <v>392</v>
      </c>
      <c r="D124" s="82">
        <v>70.3</v>
      </c>
      <c r="E124" s="82">
        <v>-148.28333333333333</v>
      </c>
      <c r="F124" s="82">
        <v>6</v>
      </c>
      <c r="G124" s="82" t="s">
        <v>403</v>
      </c>
      <c r="H124" s="82" t="s">
        <v>588</v>
      </c>
      <c r="I124" s="82" t="s">
        <v>392</v>
      </c>
      <c r="J124" s="82" t="s">
        <v>418</v>
      </c>
      <c r="K124" s="82" t="s">
        <v>392</v>
      </c>
      <c r="L124" s="82" t="s">
        <v>419</v>
      </c>
      <c r="M124" s="88" t="str">
        <f t="shared" si="1"/>
        <v>View on Google Map</v>
      </c>
    </row>
    <row r="125" spans="1:13" ht="12.75">
      <c r="A125" s="82">
        <v>146</v>
      </c>
      <c r="B125" s="82" t="s">
        <v>589</v>
      </c>
      <c r="C125" s="82" t="s">
        <v>392</v>
      </c>
      <c r="D125" s="82">
        <v>68.6261956028</v>
      </c>
      <c r="E125" s="82">
        <v>-149.555347706</v>
      </c>
      <c r="F125" s="82">
        <v>762</v>
      </c>
      <c r="G125" s="82" t="s">
        <v>403</v>
      </c>
      <c r="H125" s="82" t="s">
        <v>590</v>
      </c>
      <c r="I125" s="82" t="s">
        <v>591</v>
      </c>
      <c r="J125" s="82" t="s">
        <v>418</v>
      </c>
      <c r="K125" s="82" t="s">
        <v>392</v>
      </c>
      <c r="L125" s="82" t="s">
        <v>392</v>
      </c>
      <c r="M125" s="88" t="str">
        <f t="shared" si="1"/>
        <v>View on Google Map</v>
      </c>
    </row>
    <row r="126" spans="1:13" ht="12.75">
      <c r="A126" s="82">
        <v>18</v>
      </c>
      <c r="B126" s="82" t="s">
        <v>592</v>
      </c>
      <c r="C126" s="82" t="s">
        <v>392</v>
      </c>
      <c r="D126" s="82" t="s">
        <v>392</v>
      </c>
      <c r="E126" s="82" t="s">
        <v>392</v>
      </c>
      <c r="F126" s="82">
        <v>762</v>
      </c>
      <c r="G126" s="82" t="s">
        <v>417</v>
      </c>
      <c r="H126" s="82" t="s">
        <v>593</v>
      </c>
      <c r="I126" s="82" t="s">
        <v>594</v>
      </c>
      <c r="J126" s="82" t="s">
        <v>418</v>
      </c>
      <c r="K126" s="82" t="s">
        <v>392</v>
      </c>
      <c r="L126" s="82" t="s">
        <v>392</v>
      </c>
      <c r="M126" s="88" t="str">
        <f t="shared" si="1"/>
        <v>View on Google Map</v>
      </c>
    </row>
    <row r="127" spans="1:13" ht="12.75">
      <c r="A127" s="82">
        <v>310</v>
      </c>
      <c r="B127" s="82" t="s">
        <v>595</v>
      </c>
      <c r="C127" s="82" t="s">
        <v>392</v>
      </c>
      <c r="D127" s="82">
        <v>68.6228949471</v>
      </c>
      <c r="E127" s="82">
        <v>-149.54328384</v>
      </c>
      <c r="F127" s="82" t="s">
        <v>392</v>
      </c>
      <c r="G127" s="82" t="s">
        <v>403</v>
      </c>
      <c r="H127" s="82" t="s">
        <v>596</v>
      </c>
      <c r="I127" s="82" t="s">
        <v>597</v>
      </c>
      <c r="J127" s="82" t="s">
        <v>418</v>
      </c>
      <c r="K127" s="82" t="s">
        <v>392</v>
      </c>
      <c r="L127" s="82" t="s">
        <v>392</v>
      </c>
      <c r="M127" s="88" t="str">
        <f t="shared" si="1"/>
        <v>View on Google Map</v>
      </c>
    </row>
    <row r="128" spans="1:13" ht="12.75">
      <c r="A128" s="82">
        <v>311</v>
      </c>
      <c r="B128" s="82" t="s">
        <v>598</v>
      </c>
      <c r="C128" s="82" t="s">
        <v>392</v>
      </c>
      <c r="D128" s="82">
        <v>68.623910829</v>
      </c>
      <c r="E128" s="82">
        <v>-149.53118564</v>
      </c>
      <c r="F128" s="82" t="s">
        <v>392</v>
      </c>
      <c r="G128" s="82" t="s">
        <v>403</v>
      </c>
      <c r="H128" s="82" t="s">
        <v>599</v>
      </c>
      <c r="I128" s="82" t="s">
        <v>600</v>
      </c>
      <c r="J128" s="82" t="s">
        <v>418</v>
      </c>
      <c r="K128" s="82" t="s">
        <v>392</v>
      </c>
      <c r="L128" s="82" t="s">
        <v>392</v>
      </c>
      <c r="M128" s="88" t="str">
        <f t="shared" si="1"/>
        <v>View on Google Map</v>
      </c>
    </row>
    <row r="129" spans="1:13" ht="12.75">
      <c r="A129" s="82">
        <v>312</v>
      </c>
      <c r="B129" s="82" t="s">
        <v>601</v>
      </c>
      <c r="C129" s="82" t="s">
        <v>392</v>
      </c>
      <c r="D129" s="82">
        <v>68.6277698106</v>
      </c>
      <c r="E129" s="82">
        <v>-149.497737003</v>
      </c>
      <c r="F129" s="82" t="s">
        <v>392</v>
      </c>
      <c r="G129" s="82" t="s">
        <v>403</v>
      </c>
      <c r="H129" s="82" t="s">
        <v>602</v>
      </c>
      <c r="I129" s="82" t="s">
        <v>603</v>
      </c>
      <c r="J129" s="82" t="s">
        <v>418</v>
      </c>
      <c r="K129" s="82" t="s">
        <v>392</v>
      </c>
      <c r="L129" s="82" t="s">
        <v>392</v>
      </c>
      <c r="M129" s="88" t="str">
        <f t="shared" si="1"/>
        <v>View on Google Map</v>
      </c>
    </row>
    <row r="130" spans="1:13" ht="12.75">
      <c r="A130" s="82">
        <v>145</v>
      </c>
      <c r="B130" s="82" t="s">
        <v>604</v>
      </c>
      <c r="C130" s="82" t="s">
        <v>392</v>
      </c>
      <c r="D130" s="82">
        <v>68.642611</v>
      </c>
      <c r="E130" s="82">
        <v>-149.458079</v>
      </c>
      <c r="F130" s="82">
        <v>800</v>
      </c>
      <c r="G130" s="82" t="s">
        <v>403</v>
      </c>
      <c r="H130" s="82" t="s">
        <v>605</v>
      </c>
      <c r="I130" s="82" t="s">
        <v>606</v>
      </c>
      <c r="J130" s="82" t="s">
        <v>418</v>
      </c>
      <c r="K130" s="82" t="s">
        <v>392</v>
      </c>
      <c r="L130" s="82" t="s">
        <v>392</v>
      </c>
      <c r="M130" s="88" t="str">
        <f t="shared" si="1"/>
        <v>View on Google Map</v>
      </c>
    </row>
    <row r="131" spans="1:13" ht="12.75">
      <c r="A131" s="82">
        <v>399</v>
      </c>
      <c r="B131" s="82" t="s">
        <v>607</v>
      </c>
      <c r="C131" s="82" t="s">
        <v>392</v>
      </c>
      <c r="D131" s="82">
        <v>68.6434270583</v>
      </c>
      <c r="E131" s="82">
        <v>-149.440564592</v>
      </c>
      <c r="F131" s="82">
        <v>792</v>
      </c>
      <c r="G131" s="82" t="s">
        <v>403</v>
      </c>
      <c r="H131" s="82" t="s">
        <v>608</v>
      </c>
      <c r="I131" s="82" t="s">
        <v>609</v>
      </c>
      <c r="J131" s="82" t="s">
        <v>418</v>
      </c>
      <c r="K131" s="82" t="s">
        <v>392</v>
      </c>
      <c r="L131" s="82" t="s">
        <v>392</v>
      </c>
      <c r="M131" s="88" t="str">
        <f aca="true" t="shared" si="2" ref="M131:M194">HYPERLINK("http://maps.google.com/maps?q="&amp;D131&amp;","&amp;E131,"View on Google Map")</f>
        <v>View on Google Map</v>
      </c>
    </row>
    <row r="132" spans="1:13" ht="12.75">
      <c r="A132" s="82">
        <v>1605</v>
      </c>
      <c r="B132" s="82" t="s">
        <v>610</v>
      </c>
      <c r="C132" s="82" t="s">
        <v>392</v>
      </c>
      <c r="D132" s="82" t="s">
        <v>392</v>
      </c>
      <c r="E132" s="82" t="s">
        <v>392</v>
      </c>
      <c r="F132" s="82" t="s">
        <v>392</v>
      </c>
      <c r="G132" s="82" t="s">
        <v>417</v>
      </c>
      <c r="H132" s="82" t="s">
        <v>611</v>
      </c>
      <c r="I132" s="82" t="s">
        <v>612</v>
      </c>
      <c r="J132" s="82" t="s">
        <v>418</v>
      </c>
      <c r="K132" s="82" t="s">
        <v>392</v>
      </c>
      <c r="L132" s="82" t="s">
        <v>392</v>
      </c>
      <c r="M132" s="88" t="str">
        <f t="shared" si="2"/>
        <v>View on Google Map</v>
      </c>
    </row>
    <row r="133" spans="1:13" ht="12.75">
      <c r="A133" s="82">
        <v>1606</v>
      </c>
      <c r="B133" s="82" t="s">
        <v>613</v>
      </c>
      <c r="C133" s="82" t="s">
        <v>392</v>
      </c>
      <c r="D133" s="82" t="s">
        <v>392</v>
      </c>
      <c r="E133" s="82" t="s">
        <v>392</v>
      </c>
      <c r="F133" s="82" t="s">
        <v>392</v>
      </c>
      <c r="G133" s="82" t="s">
        <v>417</v>
      </c>
      <c r="H133" s="82" t="s">
        <v>614</v>
      </c>
      <c r="I133" s="82" t="s">
        <v>615</v>
      </c>
      <c r="J133" s="82" t="s">
        <v>418</v>
      </c>
      <c r="K133" s="82" t="s">
        <v>392</v>
      </c>
      <c r="L133" s="82" t="s">
        <v>392</v>
      </c>
      <c r="M133" s="88" t="str">
        <f t="shared" si="2"/>
        <v>View on Google Map</v>
      </c>
    </row>
    <row r="134" spans="1:13" ht="12.75">
      <c r="A134" s="82">
        <v>1604</v>
      </c>
      <c r="B134" s="82" t="s">
        <v>616</v>
      </c>
      <c r="C134" s="82" t="s">
        <v>392</v>
      </c>
      <c r="D134" s="82" t="s">
        <v>392</v>
      </c>
      <c r="E134" s="82" t="s">
        <v>392</v>
      </c>
      <c r="F134" s="82" t="s">
        <v>392</v>
      </c>
      <c r="G134" s="82" t="s">
        <v>417</v>
      </c>
      <c r="H134" s="82" t="s">
        <v>617</v>
      </c>
      <c r="I134" s="82" t="s">
        <v>618</v>
      </c>
      <c r="J134" s="82" t="s">
        <v>418</v>
      </c>
      <c r="K134" s="82" t="s">
        <v>392</v>
      </c>
      <c r="L134" s="82" t="s">
        <v>392</v>
      </c>
      <c r="M134" s="88" t="str">
        <f t="shared" si="2"/>
        <v>View on Google Map</v>
      </c>
    </row>
    <row r="135" spans="1:13" ht="12.75">
      <c r="A135" s="82">
        <v>24</v>
      </c>
      <c r="B135" s="82" t="s">
        <v>619</v>
      </c>
      <c r="C135" s="82" t="s">
        <v>392</v>
      </c>
      <c r="D135" s="82" t="s">
        <v>392</v>
      </c>
      <c r="E135" s="82" t="s">
        <v>392</v>
      </c>
      <c r="F135" s="82" t="s">
        <v>392</v>
      </c>
      <c r="G135" s="82" t="s">
        <v>417</v>
      </c>
      <c r="H135" s="82" t="s">
        <v>392</v>
      </c>
      <c r="I135" s="82" t="s">
        <v>392</v>
      </c>
      <c r="J135" s="82" t="s">
        <v>418</v>
      </c>
      <c r="K135" s="82" t="s">
        <v>392</v>
      </c>
      <c r="L135" s="82" t="s">
        <v>392</v>
      </c>
      <c r="M135" s="88" t="str">
        <f t="shared" si="2"/>
        <v>View on Google Map</v>
      </c>
    </row>
    <row r="136" spans="1:13" ht="12.75">
      <c r="A136" s="82">
        <v>143</v>
      </c>
      <c r="B136" s="82" t="s">
        <v>620</v>
      </c>
      <c r="C136" s="82" t="s">
        <v>621</v>
      </c>
      <c r="D136" s="82">
        <v>68.65</v>
      </c>
      <c r="E136" s="82">
        <v>-148.5</v>
      </c>
      <c r="F136" s="82">
        <v>525</v>
      </c>
      <c r="G136" s="82" t="s">
        <v>403</v>
      </c>
      <c r="H136" s="82" t="s">
        <v>392</v>
      </c>
      <c r="I136" s="82" t="s">
        <v>392</v>
      </c>
      <c r="J136" s="82" t="s">
        <v>418</v>
      </c>
      <c r="K136" s="82" t="s">
        <v>392</v>
      </c>
      <c r="L136" s="82" t="s">
        <v>419</v>
      </c>
      <c r="M136" s="88" t="str">
        <f t="shared" si="2"/>
        <v>View on Google Map</v>
      </c>
    </row>
    <row r="137" spans="1:13" ht="12.75">
      <c r="A137" s="82">
        <v>464</v>
      </c>
      <c r="B137" s="82" t="s">
        <v>622</v>
      </c>
      <c r="C137" s="82" t="s">
        <v>392</v>
      </c>
      <c r="D137" s="82">
        <v>68.79372</v>
      </c>
      <c r="E137" s="82">
        <v>-149.47561</v>
      </c>
      <c r="F137" s="82">
        <v>702</v>
      </c>
      <c r="G137" s="82" t="s">
        <v>403</v>
      </c>
      <c r="H137" s="82" t="s">
        <v>392</v>
      </c>
      <c r="I137" s="82" t="s">
        <v>392</v>
      </c>
      <c r="J137" s="82" t="s">
        <v>404</v>
      </c>
      <c r="K137" s="82" t="s">
        <v>392</v>
      </c>
      <c r="L137" s="82" t="s">
        <v>392</v>
      </c>
      <c r="M137" s="88" t="str">
        <f t="shared" si="2"/>
        <v>View on Google Map</v>
      </c>
    </row>
    <row r="138" spans="1:13" ht="12.75">
      <c r="A138" s="82">
        <v>465</v>
      </c>
      <c r="B138" s="82" t="s">
        <v>623</v>
      </c>
      <c r="C138" s="82" t="s">
        <v>392</v>
      </c>
      <c r="D138" s="82">
        <v>68.79622</v>
      </c>
      <c r="E138" s="82">
        <v>-149.48222</v>
      </c>
      <c r="F138" s="82">
        <v>698</v>
      </c>
      <c r="G138" s="82" t="s">
        <v>403</v>
      </c>
      <c r="H138" s="82" t="s">
        <v>392</v>
      </c>
      <c r="I138" s="82" t="s">
        <v>392</v>
      </c>
      <c r="J138" s="82" t="s">
        <v>404</v>
      </c>
      <c r="K138" s="82" t="s">
        <v>392</v>
      </c>
      <c r="L138" s="82" t="s">
        <v>392</v>
      </c>
      <c r="M138" s="88" t="str">
        <f t="shared" si="2"/>
        <v>View on Google Map</v>
      </c>
    </row>
    <row r="139" spans="1:13" ht="12.75">
      <c r="A139" s="82">
        <v>466</v>
      </c>
      <c r="B139" s="82" t="s">
        <v>624</v>
      </c>
      <c r="C139" s="82" t="s">
        <v>392</v>
      </c>
      <c r="D139" s="82">
        <v>68.79825</v>
      </c>
      <c r="E139" s="82">
        <v>-149.47832</v>
      </c>
      <c r="F139" s="82">
        <v>697</v>
      </c>
      <c r="G139" s="82" t="s">
        <v>403</v>
      </c>
      <c r="H139" s="82" t="s">
        <v>392</v>
      </c>
      <c r="I139" s="82" t="s">
        <v>392</v>
      </c>
      <c r="J139" s="82" t="s">
        <v>404</v>
      </c>
      <c r="K139" s="82" t="s">
        <v>392</v>
      </c>
      <c r="L139" s="82" t="s">
        <v>392</v>
      </c>
      <c r="M139" s="88" t="str">
        <f t="shared" si="2"/>
        <v>View on Google Map</v>
      </c>
    </row>
    <row r="140" spans="1:13" ht="12.75">
      <c r="A140" s="82">
        <v>467</v>
      </c>
      <c r="B140" s="82" t="s">
        <v>625</v>
      </c>
      <c r="C140" s="82" t="s">
        <v>392</v>
      </c>
      <c r="D140" s="82">
        <v>68.79466</v>
      </c>
      <c r="E140" s="82">
        <v>-149.46985</v>
      </c>
      <c r="F140" s="82">
        <v>702</v>
      </c>
      <c r="G140" s="82" t="s">
        <v>403</v>
      </c>
      <c r="H140" s="82" t="s">
        <v>392</v>
      </c>
      <c r="I140" s="82" t="s">
        <v>392</v>
      </c>
      <c r="J140" s="82" t="s">
        <v>404</v>
      </c>
      <c r="K140" s="82" t="s">
        <v>392</v>
      </c>
      <c r="L140" s="82" t="s">
        <v>392</v>
      </c>
      <c r="M140" s="88" t="str">
        <f t="shared" si="2"/>
        <v>View on Google Map</v>
      </c>
    </row>
    <row r="141" spans="1:13" ht="12.75">
      <c r="A141" s="82">
        <v>468</v>
      </c>
      <c r="B141" s="82" t="s">
        <v>626</v>
      </c>
      <c r="C141" s="82" t="s">
        <v>392</v>
      </c>
      <c r="D141" s="82">
        <v>68.79767</v>
      </c>
      <c r="E141" s="82">
        <v>-149.46574</v>
      </c>
      <c r="F141" s="82">
        <v>692</v>
      </c>
      <c r="G141" s="82" t="s">
        <v>403</v>
      </c>
      <c r="H141" s="82" t="s">
        <v>392</v>
      </c>
      <c r="I141" s="82" t="s">
        <v>392</v>
      </c>
      <c r="J141" s="82" t="s">
        <v>404</v>
      </c>
      <c r="K141" s="82" t="s">
        <v>392</v>
      </c>
      <c r="L141" s="82" t="s">
        <v>392</v>
      </c>
      <c r="M141" s="88" t="str">
        <f t="shared" si="2"/>
        <v>View on Google Map</v>
      </c>
    </row>
    <row r="142" spans="1:13" ht="12.75">
      <c r="A142" s="82">
        <v>469</v>
      </c>
      <c r="B142" s="82" t="s">
        <v>627</v>
      </c>
      <c r="C142" s="82" t="s">
        <v>392</v>
      </c>
      <c r="D142" s="82">
        <v>68.80239</v>
      </c>
      <c r="E142" s="82">
        <v>-149.46473</v>
      </c>
      <c r="F142" s="82">
        <v>683</v>
      </c>
      <c r="G142" s="82" t="s">
        <v>403</v>
      </c>
      <c r="H142" s="82" t="s">
        <v>392</v>
      </c>
      <c r="I142" s="82" t="s">
        <v>392</v>
      </c>
      <c r="J142" s="82" t="s">
        <v>404</v>
      </c>
      <c r="K142" s="82" t="s">
        <v>392</v>
      </c>
      <c r="L142" s="82" t="s">
        <v>392</v>
      </c>
      <c r="M142" s="88" t="str">
        <f t="shared" si="2"/>
        <v>View on Google Map</v>
      </c>
    </row>
    <row r="143" spans="1:13" ht="12.75">
      <c r="A143" s="82">
        <v>406</v>
      </c>
      <c r="B143" s="82" t="s">
        <v>628</v>
      </c>
      <c r="C143" s="82" t="s">
        <v>392</v>
      </c>
      <c r="D143" s="82" t="s">
        <v>392</v>
      </c>
      <c r="E143" s="82" t="s">
        <v>392</v>
      </c>
      <c r="F143" s="82" t="s">
        <v>392</v>
      </c>
      <c r="G143" s="82" t="s">
        <v>403</v>
      </c>
      <c r="H143" s="82" t="s">
        <v>392</v>
      </c>
      <c r="I143" s="82" t="s">
        <v>392</v>
      </c>
      <c r="J143" s="82" t="s">
        <v>418</v>
      </c>
      <c r="K143" s="82" t="s">
        <v>392</v>
      </c>
      <c r="L143" s="82" t="s">
        <v>574</v>
      </c>
      <c r="M143" s="88" t="str">
        <f t="shared" si="2"/>
        <v>View on Google Map</v>
      </c>
    </row>
    <row r="144" spans="1:13" ht="12.75">
      <c r="A144" s="82">
        <v>407</v>
      </c>
      <c r="B144" s="82" t="s">
        <v>629</v>
      </c>
      <c r="C144" s="82" t="s">
        <v>392</v>
      </c>
      <c r="D144" s="82" t="s">
        <v>392</v>
      </c>
      <c r="E144" s="82" t="s">
        <v>392</v>
      </c>
      <c r="F144" s="82" t="s">
        <v>392</v>
      </c>
      <c r="G144" s="82" t="s">
        <v>403</v>
      </c>
      <c r="H144" s="82" t="s">
        <v>392</v>
      </c>
      <c r="I144" s="82" t="s">
        <v>392</v>
      </c>
      <c r="J144" s="82" t="s">
        <v>418</v>
      </c>
      <c r="K144" s="82" t="s">
        <v>392</v>
      </c>
      <c r="L144" s="82" t="s">
        <v>574</v>
      </c>
      <c r="M144" s="88" t="str">
        <f t="shared" si="2"/>
        <v>View on Google Map</v>
      </c>
    </row>
    <row r="145" spans="1:13" ht="12.75">
      <c r="A145" s="82">
        <v>164</v>
      </c>
      <c r="B145" s="82" t="s">
        <v>630</v>
      </c>
      <c r="C145" s="82" t="s">
        <v>392</v>
      </c>
      <c r="D145" s="82">
        <v>68.68333333333334</v>
      </c>
      <c r="E145" s="82">
        <v>-149.076666666667</v>
      </c>
      <c r="F145" s="82">
        <v>770</v>
      </c>
      <c r="G145" s="82" t="s">
        <v>403</v>
      </c>
      <c r="H145" s="82" t="s">
        <v>631</v>
      </c>
      <c r="I145" s="82" t="s">
        <v>632</v>
      </c>
      <c r="J145" s="82" t="s">
        <v>418</v>
      </c>
      <c r="K145" s="82">
        <v>274</v>
      </c>
      <c r="L145" s="82" t="s">
        <v>392</v>
      </c>
      <c r="M145" s="88" t="str">
        <f t="shared" si="2"/>
        <v>View on Google Map</v>
      </c>
    </row>
    <row r="146" spans="1:13" ht="12.75">
      <c r="A146" s="82">
        <v>165</v>
      </c>
      <c r="B146" s="82" t="s">
        <v>633</v>
      </c>
      <c r="C146" s="82" t="s">
        <v>392</v>
      </c>
      <c r="D146" s="82">
        <v>68.68333333333334</v>
      </c>
      <c r="E146" s="82">
        <v>-149.1</v>
      </c>
      <c r="F146" s="82">
        <v>785</v>
      </c>
      <c r="G146" s="82" t="s">
        <v>403</v>
      </c>
      <c r="H146" s="82" t="s">
        <v>634</v>
      </c>
      <c r="I146" s="82" t="s">
        <v>635</v>
      </c>
      <c r="J146" s="82" t="s">
        <v>418</v>
      </c>
      <c r="K146" s="82">
        <v>275</v>
      </c>
      <c r="L146" s="82" t="s">
        <v>392</v>
      </c>
      <c r="M146" s="88" t="str">
        <f t="shared" si="2"/>
        <v>View on Google Map</v>
      </c>
    </row>
    <row r="147" spans="1:13" ht="12.75">
      <c r="A147" s="82">
        <v>166</v>
      </c>
      <c r="B147" s="82" t="s">
        <v>636</v>
      </c>
      <c r="C147" s="82" t="s">
        <v>392</v>
      </c>
      <c r="D147" s="82">
        <v>68.66666666666667</v>
      </c>
      <c r="E147" s="82">
        <v>-149.1</v>
      </c>
      <c r="F147" s="82">
        <v>792</v>
      </c>
      <c r="G147" s="82" t="s">
        <v>403</v>
      </c>
      <c r="H147" s="82" t="s">
        <v>637</v>
      </c>
      <c r="I147" s="82" t="s">
        <v>638</v>
      </c>
      <c r="J147" s="82" t="s">
        <v>418</v>
      </c>
      <c r="K147" s="82">
        <v>276</v>
      </c>
      <c r="L147" s="82" t="s">
        <v>392</v>
      </c>
      <c r="M147" s="88" t="str">
        <f t="shared" si="2"/>
        <v>View on Google Map</v>
      </c>
    </row>
    <row r="148" spans="1:13" ht="12.75">
      <c r="A148" s="82">
        <v>167</v>
      </c>
      <c r="B148" s="82" t="s">
        <v>639</v>
      </c>
      <c r="C148" s="82" t="s">
        <v>392</v>
      </c>
      <c r="D148" s="82">
        <v>68.68</v>
      </c>
      <c r="E148" s="82">
        <v>-149.071666666667</v>
      </c>
      <c r="F148" s="82">
        <v>754</v>
      </c>
      <c r="G148" s="82" t="s">
        <v>403</v>
      </c>
      <c r="H148" s="82" t="s">
        <v>640</v>
      </c>
      <c r="I148" s="82" t="s">
        <v>641</v>
      </c>
      <c r="J148" s="82" t="s">
        <v>418</v>
      </c>
      <c r="K148" s="82" t="s">
        <v>392</v>
      </c>
      <c r="L148" s="82" t="s">
        <v>392</v>
      </c>
      <c r="M148" s="88" t="str">
        <f t="shared" si="2"/>
        <v>View on Google Map</v>
      </c>
    </row>
    <row r="149" spans="1:13" ht="12.75">
      <c r="A149" s="82">
        <v>168</v>
      </c>
      <c r="B149" s="82" t="s">
        <v>642</v>
      </c>
      <c r="C149" s="82" t="s">
        <v>392</v>
      </c>
      <c r="D149" s="82">
        <v>68.675</v>
      </c>
      <c r="E149" s="82">
        <v>-149.06</v>
      </c>
      <c r="F149" s="82" t="s">
        <v>392</v>
      </c>
      <c r="G149" s="82" t="s">
        <v>403</v>
      </c>
      <c r="H149" s="82" t="s">
        <v>643</v>
      </c>
      <c r="I149" s="82" t="s">
        <v>644</v>
      </c>
      <c r="J149" s="82" t="s">
        <v>418</v>
      </c>
      <c r="K149" s="82" t="s">
        <v>392</v>
      </c>
      <c r="L149" s="82" t="s">
        <v>392</v>
      </c>
      <c r="M149" s="88" t="str">
        <f t="shared" si="2"/>
        <v>View on Google Map</v>
      </c>
    </row>
    <row r="150" spans="1:13" ht="12.75">
      <c r="A150" s="82">
        <v>124</v>
      </c>
      <c r="B150" s="82" t="s">
        <v>645</v>
      </c>
      <c r="C150" s="82" t="s">
        <v>392</v>
      </c>
      <c r="D150" s="82">
        <v>68.46666666666667</v>
      </c>
      <c r="E150" s="82">
        <v>-149.5</v>
      </c>
      <c r="F150" s="82">
        <v>802</v>
      </c>
      <c r="G150" s="82" t="s">
        <v>403</v>
      </c>
      <c r="H150" s="82" t="s">
        <v>646</v>
      </c>
      <c r="I150" s="82" t="s">
        <v>392</v>
      </c>
      <c r="J150" s="82" t="s">
        <v>418</v>
      </c>
      <c r="K150" s="82" t="s">
        <v>392</v>
      </c>
      <c r="L150" s="82" t="s">
        <v>419</v>
      </c>
      <c r="M150" s="88" t="str">
        <f t="shared" si="2"/>
        <v>View on Google Map</v>
      </c>
    </row>
    <row r="151" spans="1:13" ht="12.75">
      <c r="A151" s="82">
        <v>432</v>
      </c>
      <c r="B151" s="82" t="s">
        <v>647</v>
      </c>
      <c r="C151" s="82" t="s">
        <v>392</v>
      </c>
      <c r="D151" s="82" t="s">
        <v>392</v>
      </c>
      <c r="E151" s="82" t="s">
        <v>392</v>
      </c>
      <c r="F151" s="82">
        <v>800</v>
      </c>
      <c r="G151" s="82" t="s">
        <v>403</v>
      </c>
      <c r="H151" s="82" t="s">
        <v>648</v>
      </c>
      <c r="I151" s="82" t="s">
        <v>392</v>
      </c>
      <c r="J151" s="82" t="s">
        <v>418</v>
      </c>
      <c r="K151" s="82" t="s">
        <v>392</v>
      </c>
      <c r="L151" s="82" t="s">
        <v>649</v>
      </c>
      <c r="M151" s="88" t="str">
        <f t="shared" si="2"/>
        <v>View on Google Map</v>
      </c>
    </row>
    <row r="152" spans="1:13" ht="12.75">
      <c r="A152" s="82">
        <v>433</v>
      </c>
      <c r="B152" s="82" t="s">
        <v>650</v>
      </c>
      <c r="C152" s="82" t="s">
        <v>392</v>
      </c>
      <c r="D152" s="82" t="s">
        <v>392</v>
      </c>
      <c r="E152" s="82" t="s">
        <v>392</v>
      </c>
      <c r="F152" s="82">
        <v>800</v>
      </c>
      <c r="G152" s="82" t="s">
        <v>403</v>
      </c>
      <c r="H152" s="82" t="s">
        <v>651</v>
      </c>
      <c r="I152" s="82" t="s">
        <v>392</v>
      </c>
      <c r="J152" s="82" t="s">
        <v>418</v>
      </c>
      <c r="K152" s="82" t="s">
        <v>392</v>
      </c>
      <c r="L152" s="82" t="s">
        <v>649</v>
      </c>
      <c r="M152" s="88" t="str">
        <f t="shared" si="2"/>
        <v>View on Google Map</v>
      </c>
    </row>
    <row r="153" spans="1:13" ht="12.75">
      <c r="A153" s="82">
        <v>434</v>
      </c>
      <c r="B153" s="82" t="s">
        <v>652</v>
      </c>
      <c r="C153" s="82" t="s">
        <v>392</v>
      </c>
      <c r="D153" s="82" t="s">
        <v>392</v>
      </c>
      <c r="E153" s="82" t="s">
        <v>392</v>
      </c>
      <c r="F153" s="82">
        <v>801</v>
      </c>
      <c r="G153" s="82" t="s">
        <v>403</v>
      </c>
      <c r="H153" s="82" t="s">
        <v>653</v>
      </c>
      <c r="I153" s="82" t="s">
        <v>392</v>
      </c>
      <c r="J153" s="82" t="s">
        <v>418</v>
      </c>
      <c r="K153" s="82" t="s">
        <v>392</v>
      </c>
      <c r="L153" s="82" t="s">
        <v>649</v>
      </c>
      <c r="M153" s="88" t="str">
        <f t="shared" si="2"/>
        <v>View on Google Map</v>
      </c>
    </row>
    <row r="154" spans="1:13" ht="12.75">
      <c r="A154" s="82">
        <v>435</v>
      </c>
      <c r="B154" s="82" t="s">
        <v>654</v>
      </c>
      <c r="C154" s="82" t="s">
        <v>392</v>
      </c>
      <c r="D154" s="82" t="s">
        <v>392</v>
      </c>
      <c r="E154" s="82" t="s">
        <v>392</v>
      </c>
      <c r="F154" s="82">
        <v>802</v>
      </c>
      <c r="G154" s="82" t="s">
        <v>403</v>
      </c>
      <c r="H154" s="82" t="s">
        <v>655</v>
      </c>
      <c r="I154" s="82" t="s">
        <v>392</v>
      </c>
      <c r="J154" s="82" t="s">
        <v>418</v>
      </c>
      <c r="K154" s="82" t="s">
        <v>392</v>
      </c>
      <c r="L154" s="82" t="s">
        <v>649</v>
      </c>
      <c r="M154" s="88" t="str">
        <f t="shared" si="2"/>
        <v>View on Google Map</v>
      </c>
    </row>
    <row r="155" spans="1:13" ht="12.75">
      <c r="A155" s="82">
        <v>436</v>
      </c>
      <c r="B155" s="82" t="s">
        <v>656</v>
      </c>
      <c r="C155" s="82" t="s">
        <v>392</v>
      </c>
      <c r="D155" s="82" t="s">
        <v>392</v>
      </c>
      <c r="E155" s="82" t="s">
        <v>392</v>
      </c>
      <c r="F155" s="82">
        <v>803</v>
      </c>
      <c r="G155" s="82" t="s">
        <v>403</v>
      </c>
      <c r="H155" s="82" t="s">
        <v>657</v>
      </c>
      <c r="I155" s="82" t="s">
        <v>392</v>
      </c>
      <c r="J155" s="82" t="s">
        <v>418</v>
      </c>
      <c r="K155" s="82" t="s">
        <v>392</v>
      </c>
      <c r="L155" s="82" t="s">
        <v>649</v>
      </c>
      <c r="M155" s="88" t="str">
        <f t="shared" si="2"/>
        <v>View on Google Map</v>
      </c>
    </row>
    <row r="156" spans="1:13" ht="12.75">
      <c r="A156" s="82">
        <v>437</v>
      </c>
      <c r="B156" s="82" t="s">
        <v>658</v>
      </c>
      <c r="C156" s="82" t="s">
        <v>392</v>
      </c>
      <c r="D156" s="82" t="s">
        <v>392</v>
      </c>
      <c r="E156" s="82" t="s">
        <v>392</v>
      </c>
      <c r="F156" s="82">
        <v>804</v>
      </c>
      <c r="G156" s="82" t="s">
        <v>403</v>
      </c>
      <c r="H156" s="82" t="s">
        <v>659</v>
      </c>
      <c r="I156" s="82" t="s">
        <v>392</v>
      </c>
      <c r="J156" s="82" t="s">
        <v>418</v>
      </c>
      <c r="K156" s="82" t="s">
        <v>392</v>
      </c>
      <c r="L156" s="82" t="s">
        <v>649</v>
      </c>
      <c r="M156" s="88" t="str">
        <f t="shared" si="2"/>
        <v>View on Google Map</v>
      </c>
    </row>
    <row r="157" spans="1:13" ht="12.75">
      <c r="A157" s="82">
        <v>438</v>
      </c>
      <c r="B157" s="82" t="s">
        <v>660</v>
      </c>
      <c r="C157" s="82" t="s">
        <v>392</v>
      </c>
      <c r="D157" s="82" t="s">
        <v>392</v>
      </c>
      <c r="E157" s="82" t="s">
        <v>392</v>
      </c>
      <c r="F157" s="82">
        <v>805</v>
      </c>
      <c r="G157" s="82" t="s">
        <v>403</v>
      </c>
      <c r="H157" s="82" t="s">
        <v>661</v>
      </c>
      <c r="I157" s="82" t="s">
        <v>392</v>
      </c>
      <c r="J157" s="82" t="s">
        <v>418</v>
      </c>
      <c r="K157" s="82" t="s">
        <v>392</v>
      </c>
      <c r="L157" s="82" t="s">
        <v>649</v>
      </c>
      <c r="M157" s="88" t="str">
        <f t="shared" si="2"/>
        <v>View on Google Map</v>
      </c>
    </row>
    <row r="158" spans="1:13" ht="12.75">
      <c r="A158" s="82">
        <v>439</v>
      </c>
      <c r="B158" s="82" t="s">
        <v>662</v>
      </c>
      <c r="C158" s="82" t="s">
        <v>392</v>
      </c>
      <c r="D158" s="82" t="s">
        <v>392</v>
      </c>
      <c r="E158" s="82" t="s">
        <v>392</v>
      </c>
      <c r="F158" s="82">
        <v>807</v>
      </c>
      <c r="G158" s="82" t="s">
        <v>403</v>
      </c>
      <c r="H158" s="82" t="s">
        <v>663</v>
      </c>
      <c r="I158" s="82" t="s">
        <v>392</v>
      </c>
      <c r="J158" s="82" t="s">
        <v>418</v>
      </c>
      <c r="K158" s="82" t="s">
        <v>392</v>
      </c>
      <c r="L158" s="82" t="s">
        <v>649</v>
      </c>
      <c r="M158" s="88" t="str">
        <f t="shared" si="2"/>
        <v>View on Google Map</v>
      </c>
    </row>
    <row r="159" spans="1:13" ht="12.75">
      <c r="A159" s="82">
        <v>440</v>
      </c>
      <c r="B159" s="82" t="s">
        <v>664</v>
      </c>
      <c r="C159" s="82" t="s">
        <v>392</v>
      </c>
      <c r="D159" s="82" t="s">
        <v>392</v>
      </c>
      <c r="E159" s="82" t="s">
        <v>392</v>
      </c>
      <c r="F159" s="82">
        <v>805</v>
      </c>
      <c r="G159" s="82" t="s">
        <v>403</v>
      </c>
      <c r="H159" s="82" t="s">
        <v>665</v>
      </c>
      <c r="I159" s="82" t="s">
        <v>392</v>
      </c>
      <c r="J159" s="82" t="s">
        <v>418</v>
      </c>
      <c r="K159" s="82" t="s">
        <v>392</v>
      </c>
      <c r="L159" s="82" t="s">
        <v>649</v>
      </c>
      <c r="M159" s="88" t="str">
        <f t="shared" si="2"/>
        <v>View on Google Map</v>
      </c>
    </row>
    <row r="160" spans="1:13" ht="12.75">
      <c r="A160" s="82">
        <v>441</v>
      </c>
      <c r="B160" s="82" t="s">
        <v>666</v>
      </c>
      <c r="C160" s="82" t="s">
        <v>392</v>
      </c>
      <c r="D160" s="82" t="s">
        <v>392</v>
      </c>
      <c r="E160" s="82" t="s">
        <v>392</v>
      </c>
      <c r="F160" s="82">
        <v>805</v>
      </c>
      <c r="G160" s="82" t="s">
        <v>403</v>
      </c>
      <c r="H160" s="82" t="s">
        <v>667</v>
      </c>
      <c r="I160" s="82" t="s">
        <v>392</v>
      </c>
      <c r="J160" s="82" t="s">
        <v>418</v>
      </c>
      <c r="K160" s="82" t="s">
        <v>392</v>
      </c>
      <c r="L160" s="82" t="s">
        <v>649</v>
      </c>
      <c r="M160" s="88" t="str">
        <f t="shared" si="2"/>
        <v>View on Google Map</v>
      </c>
    </row>
    <row r="161" spans="1:13" ht="12.75">
      <c r="A161" s="82">
        <v>442</v>
      </c>
      <c r="B161" s="82" t="s">
        <v>668</v>
      </c>
      <c r="C161" s="82" t="s">
        <v>392</v>
      </c>
      <c r="D161" s="82" t="s">
        <v>392</v>
      </c>
      <c r="E161" s="82" t="s">
        <v>392</v>
      </c>
      <c r="F161" s="82">
        <v>805</v>
      </c>
      <c r="G161" s="82" t="s">
        <v>403</v>
      </c>
      <c r="H161" s="82" t="s">
        <v>669</v>
      </c>
      <c r="I161" s="82" t="s">
        <v>392</v>
      </c>
      <c r="J161" s="82" t="s">
        <v>418</v>
      </c>
      <c r="K161" s="82" t="s">
        <v>392</v>
      </c>
      <c r="L161" s="82" t="s">
        <v>649</v>
      </c>
      <c r="M161" s="88" t="str">
        <f t="shared" si="2"/>
        <v>View on Google Map</v>
      </c>
    </row>
    <row r="162" spans="1:13" ht="12.75">
      <c r="A162" s="82">
        <v>443</v>
      </c>
      <c r="B162" s="82" t="s">
        <v>670</v>
      </c>
      <c r="C162" s="82" t="s">
        <v>392</v>
      </c>
      <c r="D162" s="82" t="s">
        <v>392</v>
      </c>
      <c r="E162" s="82" t="s">
        <v>392</v>
      </c>
      <c r="F162" s="82">
        <v>812</v>
      </c>
      <c r="G162" s="82" t="s">
        <v>403</v>
      </c>
      <c r="H162" s="82" t="s">
        <v>671</v>
      </c>
      <c r="I162" s="82" t="s">
        <v>392</v>
      </c>
      <c r="J162" s="82" t="s">
        <v>418</v>
      </c>
      <c r="K162" s="82" t="s">
        <v>392</v>
      </c>
      <c r="L162" s="82" t="s">
        <v>649</v>
      </c>
      <c r="M162" s="88" t="str">
        <f t="shared" si="2"/>
        <v>View on Google Map</v>
      </c>
    </row>
    <row r="163" spans="1:13" ht="12.75">
      <c r="A163" s="82">
        <v>28</v>
      </c>
      <c r="B163" s="82" t="s">
        <v>672</v>
      </c>
      <c r="C163" s="82" t="s">
        <v>392</v>
      </c>
      <c r="D163" s="82" t="s">
        <v>392</v>
      </c>
      <c r="E163" s="82" t="s">
        <v>392</v>
      </c>
      <c r="F163" s="82">
        <v>1189</v>
      </c>
      <c r="G163" s="82" t="s">
        <v>417</v>
      </c>
      <c r="H163" s="82" t="s">
        <v>673</v>
      </c>
      <c r="I163" s="82" t="s">
        <v>392</v>
      </c>
      <c r="J163" s="82" t="s">
        <v>418</v>
      </c>
      <c r="K163" s="82" t="s">
        <v>392</v>
      </c>
      <c r="L163" s="82" t="s">
        <v>392</v>
      </c>
      <c r="M163" s="88" t="str">
        <f t="shared" si="2"/>
        <v>View on Google Map</v>
      </c>
    </row>
    <row r="164" spans="1:13" ht="12.75">
      <c r="A164" s="82">
        <v>29</v>
      </c>
      <c r="B164" s="82" t="s">
        <v>674</v>
      </c>
      <c r="C164" s="82" t="s">
        <v>392</v>
      </c>
      <c r="D164" s="82" t="s">
        <v>392</v>
      </c>
      <c r="E164" s="82" t="s">
        <v>392</v>
      </c>
      <c r="F164" s="82">
        <v>1372</v>
      </c>
      <c r="G164" s="82" t="s">
        <v>417</v>
      </c>
      <c r="H164" s="82" t="s">
        <v>675</v>
      </c>
      <c r="I164" s="82" t="s">
        <v>392</v>
      </c>
      <c r="J164" s="82" t="s">
        <v>418</v>
      </c>
      <c r="K164" s="82" t="s">
        <v>392</v>
      </c>
      <c r="L164" s="82" t="s">
        <v>392</v>
      </c>
      <c r="M164" s="88" t="str">
        <f t="shared" si="2"/>
        <v>View on Google Map</v>
      </c>
    </row>
    <row r="165" spans="1:13" ht="12.75">
      <c r="A165" s="82">
        <v>30</v>
      </c>
      <c r="B165" s="82" t="s">
        <v>676</v>
      </c>
      <c r="C165" s="82" t="s">
        <v>392</v>
      </c>
      <c r="D165" s="82" t="s">
        <v>392</v>
      </c>
      <c r="E165" s="82" t="s">
        <v>392</v>
      </c>
      <c r="F165" s="82">
        <v>1463</v>
      </c>
      <c r="G165" s="82" t="s">
        <v>417</v>
      </c>
      <c r="H165" s="82" t="s">
        <v>677</v>
      </c>
      <c r="I165" s="82" t="s">
        <v>392</v>
      </c>
      <c r="J165" s="82" t="s">
        <v>418</v>
      </c>
      <c r="K165" s="82" t="s">
        <v>392</v>
      </c>
      <c r="L165" s="82" t="s">
        <v>392</v>
      </c>
      <c r="M165" s="88" t="str">
        <f t="shared" si="2"/>
        <v>View on Google Map</v>
      </c>
    </row>
    <row r="166" spans="1:13" ht="12.75">
      <c r="A166" s="82">
        <v>142</v>
      </c>
      <c r="B166" s="82" t="s">
        <v>678</v>
      </c>
      <c r="C166" s="82" t="s">
        <v>679</v>
      </c>
      <c r="D166" s="82">
        <v>68.53698</v>
      </c>
      <c r="E166" s="82">
        <v>-149.2374</v>
      </c>
      <c r="F166" s="82">
        <v>883</v>
      </c>
      <c r="G166" s="82" t="s">
        <v>403</v>
      </c>
      <c r="H166" s="82" t="s">
        <v>680</v>
      </c>
      <c r="I166" s="82" t="s">
        <v>681</v>
      </c>
      <c r="J166" s="82" t="s">
        <v>418</v>
      </c>
      <c r="K166" s="82" t="s">
        <v>392</v>
      </c>
      <c r="L166" s="82" t="s">
        <v>419</v>
      </c>
      <c r="M166" s="88" t="str">
        <f t="shared" si="2"/>
        <v>View on Google Map</v>
      </c>
    </row>
    <row r="167" spans="1:14" ht="12.75">
      <c r="A167" s="82">
        <v>416</v>
      </c>
      <c r="B167" s="82" t="s">
        <v>682</v>
      </c>
      <c r="C167" s="82" t="s">
        <v>683</v>
      </c>
      <c r="D167" s="82">
        <v>68.4960799785</v>
      </c>
      <c r="E167" s="82">
        <v>-149.602155672</v>
      </c>
      <c r="F167" s="82">
        <v>938</v>
      </c>
      <c r="G167" s="82" t="s">
        <v>403</v>
      </c>
      <c r="H167" s="82" t="s">
        <v>684</v>
      </c>
      <c r="I167" s="82" t="s">
        <v>392</v>
      </c>
      <c r="J167" s="82" t="s">
        <v>685</v>
      </c>
      <c r="K167" s="82" t="s">
        <v>392</v>
      </c>
      <c r="L167" s="82" t="s">
        <v>686</v>
      </c>
      <c r="M167" s="88" t="str">
        <f t="shared" si="2"/>
        <v>View on Google Map</v>
      </c>
      <c r="N167" s="82">
        <f>VALUE(MID(B167,5,3))</f>
        <v>100</v>
      </c>
    </row>
    <row r="168" spans="1:14" ht="12.75">
      <c r="A168" s="82">
        <v>417</v>
      </c>
      <c r="B168" s="82" t="s">
        <v>687</v>
      </c>
      <c r="C168" s="82" t="s">
        <v>688</v>
      </c>
      <c r="D168" s="82">
        <v>68.4916419397</v>
      </c>
      <c r="E168" s="82">
        <v>-149.607439847</v>
      </c>
      <c r="F168" s="82">
        <v>937</v>
      </c>
      <c r="G168" s="82" t="s">
        <v>403</v>
      </c>
      <c r="H168" s="82" t="s">
        <v>689</v>
      </c>
      <c r="I168" s="82" t="s">
        <v>392</v>
      </c>
      <c r="J168" s="82" t="s">
        <v>685</v>
      </c>
      <c r="K168" s="82" t="s">
        <v>392</v>
      </c>
      <c r="L168" s="82" t="s">
        <v>686</v>
      </c>
      <c r="M168" s="88" t="str">
        <f t="shared" si="2"/>
        <v>View on Google Map</v>
      </c>
      <c r="N168" s="82">
        <f>VALUE(MID(B168,5,3))</f>
        <v>101</v>
      </c>
    </row>
    <row r="169" spans="1:14" ht="12.75">
      <c r="A169" s="82">
        <v>418</v>
      </c>
      <c r="B169" s="82" t="s">
        <v>690</v>
      </c>
      <c r="C169" s="82" t="s">
        <v>691</v>
      </c>
      <c r="D169" s="82">
        <v>68.4859715248</v>
      </c>
      <c r="E169" s="82">
        <v>-149.611957343</v>
      </c>
      <c r="F169" s="82">
        <v>936</v>
      </c>
      <c r="G169" s="82" t="s">
        <v>403</v>
      </c>
      <c r="H169" s="82" t="s">
        <v>392</v>
      </c>
      <c r="I169" s="82" t="s">
        <v>392</v>
      </c>
      <c r="J169" s="82" t="s">
        <v>685</v>
      </c>
      <c r="K169" s="82" t="s">
        <v>392</v>
      </c>
      <c r="L169" s="82" t="s">
        <v>686</v>
      </c>
      <c r="M169" s="88" t="str">
        <f t="shared" si="2"/>
        <v>View on Google Map</v>
      </c>
      <c r="N169" s="82">
        <f>VALUE(MID(B169,5,3))</f>
        <v>102</v>
      </c>
    </row>
    <row r="170" spans="1:14" ht="12.75">
      <c r="A170" s="82">
        <v>419</v>
      </c>
      <c r="B170" s="82" t="s">
        <v>692</v>
      </c>
      <c r="C170" s="82" t="s">
        <v>693</v>
      </c>
      <c r="D170" s="82">
        <v>68.4864182463</v>
      </c>
      <c r="E170" s="82">
        <v>-149.623539768</v>
      </c>
      <c r="F170" s="82">
        <v>934</v>
      </c>
      <c r="G170" s="82" t="s">
        <v>403</v>
      </c>
      <c r="H170" s="82" t="s">
        <v>694</v>
      </c>
      <c r="I170" s="82" t="s">
        <v>392</v>
      </c>
      <c r="J170" s="82" t="s">
        <v>685</v>
      </c>
      <c r="K170" s="82" t="s">
        <v>392</v>
      </c>
      <c r="L170" s="82" t="s">
        <v>686</v>
      </c>
      <c r="M170" s="88" t="str">
        <f t="shared" si="2"/>
        <v>View on Google Map</v>
      </c>
      <c r="N170" s="82">
        <f>VALUE(MID(B170,5,3))</f>
        <v>103</v>
      </c>
    </row>
    <row r="171" spans="1:14" ht="12.75">
      <c r="A171" s="82">
        <v>420</v>
      </c>
      <c r="B171" s="82" t="s">
        <v>695</v>
      </c>
      <c r="C171" s="82" t="s">
        <v>696</v>
      </c>
      <c r="D171" s="82">
        <v>68.4803581824</v>
      </c>
      <c r="E171" s="82">
        <v>-149.621808276</v>
      </c>
      <c r="F171" s="82" t="s">
        <v>392</v>
      </c>
      <c r="G171" s="82" t="s">
        <v>403</v>
      </c>
      <c r="H171" s="82" t="s">
        <v>695</v>
      </c>
      <c r="I171" s="82" t="s">
        <v>392</v>
      </c>
      <c r="J171" s="82" t="s">
        <v>685</v>
      </c>
      <c r="K171" s="82" t="s">
        <v>392</v>
      </c>
      <c r="L171" s="82" t="s">
        <v>686</v>
      </c>
      <c r="M171" s="88" t="str">
        <f t="shared" si="2"/>
        <v>View on Google Map</v>
      </c>
      <c r="N171" s="82">
        <f aca="true" t="shared" si="3" ref="N171:N198">VALUE(MID(H171,5,3))</f>
        <v>104</v>
      </c>
    </row>
    <row r="172" spans="1:14" ht="12.75">
      <c r="A172" s="82">
        <v>421</v>
      </c>
      <c r="B172" s="82" t="s">
        <v>697</v>
      </c>
      <c r="C172" s="82" t="s">
        <v>698</v>
      </c>
      <c r="D172" s="82">
        <v>68.4871638943</v>
      </c>
      <c r="E172" s="82">
        <v>-149.574709264</v>
      </c>
      <c r="F172" s="82" t="s">
        <v>392</v>
      </c>
      <c r="G172" s="82" t="s">
        <v>403</v>
      </c>
      <c r="H172" s="82" t="s">
        <v>697</v>
      </c>
      <c r="I172" s="82" t="s">
        <v>392</v>
      </c>
      <c r="J172" s="82" t="s">
        <v>685</v>
      </c>
      <c r="K172" s="82" t="s">
        <v>392</v>
      </c>
      <c r="L172" s="82" t="s">
        <v>686</v>
      </c>
      <c r="M172" s="88" t="str">
        <f t="shared" si="2"/>
        <v>View on Google Map</v>
      </c>
      <c r="N172" s="82">
        <f t="shared" si="3"/>
        <v>105</v>
      </c>
    </row>
    <row r="173" spans="1:14" ht="12.75">
      <c r="A173" s="82">
        <v>422</v>
      </c>
      <c r="B173" s="82" t="s">
        <v>699</v>
      </c>
      <c r="C173" s="82" t="s">
        <v>700</v>
      </c>
      <c r="D173" s="82">
        <v>68.4820078539</v>
      </c>
      <c r="E173" s="82">
        <v>-149.573575431</v>
      </c>
      <c r="F173" s="82" t="s">
        <v>392</v>
      </c>
      <c r="G173" s="82" t="s">
        <v>403</v>
      </c>
      <c r="H173" s="82" t="s">
        <v>699</v>
      </c>
      <c r="I173" s="82" t="s">
        <v>392</v>
      </c>
      <c r="J173" s="82" t="s">
        <v>685</v>
      </c>
      <c r="K173" s="82" t="s">
        <v>392</v>
      </c>
      <c r="L173" s="82" t="s">
        <v>686</v>
      </c>
      <c r="M173" s="88" t="str">
        <f t="shared" si="2"/>
        <v>View on Google Map</v>
      </c>
      <c r="N173" s="82">
        <f t="shared" si="3"/>
        <v>106</v>
      </c>
    </row>
    <row r="174" spans="1:14" ht="12.75">
      <c r="A174" s="82">
        <v>423</v>
      </c>
      <c r="B174" s="82" t="s">
        <v>701</v>
      </c>
      <c r="C174" s="82" t="s">
        <v>702</v>
      </c>
      <c r="D174" s="82">
        <v>68.4801177831</v>
      </c>
      <c r="E174" s="82">
        <v>-149.553733964</v>
      </c>
      <c r="F174" s="82" t="s">
        <v>392</v>
      </c>
      <c r="G174" s="82" t="s">
        <v>403</v>
      </c>
      <c r="H174" s="82" t="s">
        <v>701</v>
      </c>
      <c r="I174" s="82" t="s">
        <v>392</v>
      </c>
      <c r="J174" s="82" t="s">
        <v>685</v>
      </c>
      <c r="K174" s="82" t="s">
        <v>392</v>
      </c>
      <c r="L174" s="82" t="s">
        <v>686</v>
      </c>
      <c r="M174" s="88" t="str">
        <f t="shared" si="2"/>
        <v>View on Google Map</v>
      </c>
      <c r="N174" s="82">
        <f t="shared" si="3"/>
        <v>107</v>
      </c>
    </row>
    <row r="175" spans="1:14" ht="12.75">
      <c r="A175" s="82">
        <v>424</v>
      </c>
      <c r="B175" s="82" t="s">
        <v>703</v>
      </c>
      <c r="C175" s="82" t="s">
        <v>704</v>
      </c>
      <c r="D175" s="82">
        <v>68.5534706576</v>
      </c>
      <c r="E175" s="82">
        <v>-149.167025156</v>
      </c>
      <c r="F175" s="82" t="s">
        <v>392</v>
      </c>
      <c r="G175" s="82" t="s">
        <v>403</v>
      </c>
      <c r="H175" s="82" t="s">
        <v>703</v>
      </c>
      <c r="I175" s="82" t="s">
        <v>392</v>
      </c>
      <c r="J175" s="82" t="s">
        <v>685</v>
      </c>
      <c r="K175" s="82" t="s">
        <v>392</v>
      </c>
      <c r="L175" s="82" t="s">
        <v>686</v>
      </c>
      <c r="M175" s="88" t="str">
        <f t="shared" si="2"/>
        <v>View on Google Map</v>
      </c>
      <c r="N175" s="82">
        <f t="shared" si="3"/>
        <v>108</v>
      </c>
    </row>
    <row r="176" spans="1:14" ht="12.75">
      <c r="A176" s="82">
        <v>425</v>
      </c>
      <c r="B176" s="82" t="s">
        <v>705</v>
      </c>
      <c r="C176" s="82" t="s">
        <v>706</v>
      </c>
      <c r="D176" s="82">
        <v>68.5570824577</v>
      </c>
      <c r="E176" s="82">
        <v>-149.154445686</v>
      </c>
      <c r="F176" s="82" t="s">
        <v>392</v>
      </c>
      <c r="G176" s="82" t="s">
        <v>403</v>
      </c>
      <c r="H176" s="82" t="s">
        <v>705</v>
      </c>
      <c r="I176" s="82" t="s">
        <v>392</v>
      </c>
      <c r="J176" s="82" t="s">
        <v>685</v>
      </c>
      <c r="K176" s="82" t="s">
        <v>392</v>
      </c>
      <c r="L176" s="82" t="s">
        <v>686</v>
      </c>
      <c r="M176" s="88" t="str">
        <f t="shared" si="2"/>
        <v>View on Google Map</v>
      </c>
      <c r="N176" s="82">
        <f t="shared" si="3"/>
        <v>109</v>
      </c>
    </row>
    <row r="177" spans="1:14" ht="12.75">
      <c r="A177" s="82">
        <v>426</v>
      </c>
      <c r="B177" s="82" t="s">
        <v>707</v>
      </c>
      <c r="C177" s="82" t="s">
        <v>708</v>
      </c>
      <c r="D177" s="82">
        <v>68.7328740058</v>
      </c>
      <c r="E177" s="82">
        <v>-149.401461627</v>
      </c>
      <c r="F177" s="82" t="s">
        <v>392</v>
      </c>
      <c r="G177" s="82" t="s">
        <v>403</v>
      </c>
      <c r="H177" s="82" t="s">
        <v>707</v>
      </c>
      <c r="I177" s="82" t="s">
        <v>392</v>
      </c>
      <c r="J177" s="82" t="s">
        <v>685</v>
      </c>
      <c r="K177" s="82" t="s">
        <v>392</v>
      </c>
      <c r="L177" s="82" t="s">
        <v>686</v>
      </c>
      <c r="M177" s="88" t="str">
        <f t="shared" si="2"/>
        <v>View on Google Map</v>
      </c>
      <c r="N177" s="82">
        <f t="shared" si="3"/>
        <v>110</v>
      </c>
    </row>
    <row r="178" spans="1:14" ht="12.75">
      <c r="A178" s="82">
        <v>427</v>
      </c>
      <c r="B178" s="82" t="s">
        <v>709</v>
      </c>
      <c r="C178" s="82" t="s">
        <v>710</v>
      </c>
      <c r="D178" s="82">
        <v>68.7284379109</v>
      </c>
      <c r="E178" s="82">
        <v>-149.392984492</v>
      </c>
      <c r="F178" s="82" t="s">
        <v>392</v>
      </c>
      <c r="G178" s="82" t="s">
        <v>403</v>
      </c>
      <c r="H178" s="82" t="s">
        <v>709</v>
      </c>
      <c r="I178" s="82" t="s">
        <v>392</v>
      </c>
      <c r="J178" s="82" t="s">
        <v>685</v>
      </c>
      <c r="K178" s="82" t="s">
        <v>392</v>
      </c>
      <c r="L178" s="82" t="s">
        <v>686</v>
      </c>
      <c r="M178" s="88" t="str">
        <f t="shared" si="2"/>
        <v>View on Google Map</v>
      </c>
      <c r="N178" s="82">
        <f t="shared" si="3"/>
        <v>111</v>
      </c>
    </row>
    <row r="179" spans="1:14" ht="12.75">
      <c r="A179" s="82">
        <v>428</v>
      </c>
      <c r="B179" s="82" t="s">
        <v>711</v>
      </c>
      <c r="C179" s="82" t="s">
        <v>712</v>
      </c>
      <c r="D179" s="82">
        <v>68.6719088055</v>
      </c>
      <c r="E179" s="82">
        <v>-149.248173483</v>
      </c>
      <c r="F179" s="82" t="s">
        <v>392</v>
      </c>
      <c r="G179" s="82" t="s">
        <v>403</v>
      </c>
      <c r="H179" s="82" t="s">
        <v>711</v>
      </c>
      <c r="I179" s="82" t="s">
        <v>392</v>
      </c>
      <c r="J179" s="82" t="s">
        <v>685</v>
      </c>
      <c r="K179" s="82" t="s">
        <v>392</v>
      </c>
      <c r="L179" s="82" t="s">
        <v>686</v>
      </c>
      <c r="M179" s="88" t="str">
        <f t="shared" si="2"/>
        <v>View on Google Map</v>
      </c>
      <c r="N179" s="82">
        <f t="shared" si="3"/>
        <v>112</v>
      </c>
    </row>
    <row r="180" spans="1:14" ht="12.75">
      <c r="A180" s="82">
        <v>429</v>
      </c>
      <c r="B180" s="82" t="s">
        <v>713</v>
      </c>
      <c r="C180" s="82" t="s">
        <v>714</v>
      </c>
      <c r="D180" s="82">
        <v>68.6794276394</v>
      </c>
      <c r="E180" s="82">
        <v>-149.239470849</v>
      </c>
      <c r="F180" s="82" t="s">
        <v>392</v>
      </c>
      <c r="G180" s="82" t="s">
        <v>403</v>
      </c>
      <c r="H180" s="82" t="s">
        <v>713</v>
      </c>
      <c r="I180" s="82" t="s">
        <v>392</v>
      </c>
      <c r="J180" s="82" t="s">
        <v>685</v>
      </c>
      <c r="K180" s="82" t="s">
        <v>392</v>
      </c>
      <c r="L180" s="82" t="s">
        <v>686</v>
      </c>
      <c r="M180" s="88" t="str">
        <f t="shared" si="2"/>
        <v>View on Google Map</v>
      </c>
      <c r="N180" s="82">
        <f t="shared" si="3"/>
        <v>113</v>
      </c>
    </row>
    <row r="181" spans="1:14" ht="12.75">
      <c r="A181" s="82">
        <v>430</v>
      </c>
      <c r="B181" s="82" t="s">
        <v>715</v>
      </c>
      <c r="C181" s="82" t="s">
        <v>716</v>
      </c>
      <c r="D181" s="82">
        <v>68.6794244286</v>
      </c>
      <c r="E181" s="82">
        <v>-149.229696951</v>
      </c>
      <c r="F181" s="82" t="s">
        <v>392</v>
      </c>
      <c r="G181" s="82" t="s">
        <v>403</v>
      </c>
      <c r="H181" s="82" t="s">
        <v>715</v>
      </c>
      <c r="I181" s="82" t="s">
        <v>392</v>
      </c>
      <c r="J181" s="82" t="s">
        <v>685</v>
      </c>
      <c r="K181" s="82" t="s">
        <v>392</v>
      </c>
      <c r="L181" s="82" t="s">
        <v>686</v>
      </c>
      <c r="M181" s="88" t="str">
        <f t="shared" si="2"/>
        <v>View on Google Map</v>
      </c>
      <c r="N181" s="82">
        <f t="shared" si="3"/>
        <v>114</v>
      </c>
    </row>
    <row r="182" spans="1:14" ht="12.75">
      <c r="A182" s="82">
        <v>398</v>
      </c>
      <c r="B182" s="82" t="s">
        <v>717</v>
      </c>
      <c r="C182" s="82" t="s">
        <v>718</v>
      </c>
      <c r="D182" s="82">
        <v>68.5697917821</v>
      </c>
      <c r="E182" s="82">
        <v>-149.43938491</v>
      </c>
      <c r="F182" s="82" t="s">
        <v>392</v>
      </c>
      <c r="G182" s="82" t="s">
        <v>403</v>
      </c>
      <c r="H182" s="82" t="s">
        <v>717</v>
      </c>
      <c r="I182" s="82" t="s">
        <v>392</v>
      </c>
      <c r="J182" s="82" t="s">
        <v>685</v>
      </c>
      <c r="K182" s="82" t="s">
        <v>392</v>
      </c>
      <c r="L182" s="82" t="s">
        <v>686</v>
      </c>
      <c r="M182" s="88" t="str">
        <f t="shared" si="2"/>
        <v>View on Google Map</v>
      </c>
      <c r="N182" s="82">
        <f t="shared" si="3"/>
        <v>82</v>
      </c>
    </row>
    <row r="183" spans="1:14" ht="12.75">
      <c r="A183" s="82">
        <v>389</v>
      </c>
      <c r="B183" s="82" t="s">
        <v>719</v>
      </c>
      <c r="C183" s="82" t="s">
        <v>720</v>
      </c>
      <c r="D183" s="82">
        <v>68.5688832145</v>
      </c>
      <c r="E183" s="82">
        <v>-149.432996798</v>
      </c>
      <c r="F183" s="82" t="s">
        <v>392</v>
      </c>
      <c r="G183" s="82" t="s">
        <v>403</v>
      </c>
      <c r="H183" s="82" t="s">
        <v>719</v>
      </c>
      <c r="I183" s="82" t="s">
        <v>392</v>
      </c>
      <c r="J183" s="82" t="s">
        <v>685</v>
      </c>
      <c r="K183" s="82" t="s">
        <v>392</v>
      </c>
      <c r="L183" s="82" t="s">
        <v>686</v>
      </c>
      <c r="M183" s="88" t="str">
        <f t="shared" si="2"/>
        <v>View on Google Map</v>
      </c>
      <c r="N183" s="82">
        <f t="shared" si="3"/>
        <v>83</v>
      </c>
    </row>
    <row r="184" spans="1:14" ht="12.75">
      <c r="A184" s="82">
        <v>390</v>
      </c>
      <c r="B184" s="82" t="s">
        <v>721</v>
      </c>
      <c r="C184" s="82" t="s">
        <v>722</v>
      </c>
      <c r="D184" s="82">
        <v>68.5714467551</v>
      </c>
      <c r="E184" s="82">
        <v>-149.436147765</v>
      </c>
      <c r="F184" s="82" t="s">
        <v>392</v>
      </c>
      <c r="G184" s="82" t="s">
        <v>403</v>
      </c>
      <c r="H184" s="82" t="s">
        <v>721</v>
      </c>
      <c r="I184" s="82" t="s">
        <v>392</v>
      </c>
      <c r="J184" s="82" t="s">
        <v>685</v>
      </c>
      <c r="K184" s="82" t="s">
        <v>392</v>
      </c>
      <c r="L184" s="82" t="s">
        <v>686</v>
      </c>
      <c r="M184" s="88" t="str">
        <f t="shared" si="2"/>
        <v>View on Google Map</v>
      </c>
      <c r="N184" s="82">
        <f t="shared" si="3"/>
        <v>84</v>
      </c>
    </row>
    <row r="185" spans="1:14" ht="12.75">
      <c r="A185" s="82">
        <v>391</v>
      </c>
      <c r="B185" s="82" t="s">
        <v>723</v>
      </c>
      <c r="C185" s="82" t="s">
        <v>724</v>
      </c>
      <c r="D185" s="82">
        <v>68.6004190154</v>
      </c>
      <c r="E185" s="82">
        <v>-149.438677388</v>
      </c>
      <c r="F185" s="82" t="s">
        <v>392</v>
      </c>
      <c r="G185" s="82" t="s">
        <v>403</v>
      </c>
      <c r="H185" s="82" t="s">
        <v>723</v>
      </c>
      <c r="I185" s="82" t="s">
        <v>392</v>
      </c>
      <c r="J185" s="82" t="s">
        <v>685</v>
      </c>
      <c r="K185" s="82" t="s">
        <v>392</v>
      </c>
      <c r="L185" s="82" t="s">
        <v>686</v>
      </c>
      <c r="M185" s="88" t="str">
        <f t="shared" si="2"/>
        <v>View on Google Map</v>
      </c>
      <c r="N185" s="82">
        <f t="shared" si="3"/>
        <v>85</v>
      </c>
    </row>
    <row r="186" spans="1:14" ht="12.75">
      <c r="A186" s="82">
        <v>392</v>
      </c>
      <c r="B186" s="82" t="s">
        <v>725</v>
      </c>
      <c r="C186" s="82" t="s">
        <v>726</v>
      </c>
      <c r="D186" s="82">
        <v>68.6324246102</v>
      </c>
      <c r="E186" s="82">
        <v>-149.418740628</v>
      </c>
      <c r="F186" s="82" t="s">
        <v>392</v>
      </c>
      <c r="G186" s="82" t="s">
        <v>403</v>
      </c>
      <c r="H186" s="82" t="s">
        <v>725</v>
      </c>
      <c r="I186" s="82" t="s">
        <v>392</v>
      </c>
      <c r="J186" s="82" t="s">
        <v>685</v>
      </c>
      <c r="K186" s="82" t="s">
        <v>392</v>
      </c>
      <c r="L186" s="82" t="s">
        <v>686</v>
      </c>
      <c r="M186" s="88" t="str">
        <f t="shared" si="2"/>
        <v>View on Google Map</v>
      </c>
      <c r="N186" s="82">
        <f t="shared" si="3"/>
        <v>86</v>
      </c>
    </row>
    <row r="187" spans="1:14" ht="12.75">
      <c r="A187" s="82">
        <v>393</v>
      </c>
      <c r="B187" s="82" t="s">
        <v>727</v>
      </c>
      <c r="C187" s="82" t="s">
        <v>728</v>
      </c>
      <c r="D187" s="82">
        <v>68.5057049659</v>
      </c>
      <c r="E187" s="82">
        <v>-149.516276081</v>
      </c>
      <c r="F187" s="82" t="s">
        <v>392</v>
      </c>
      <c r="G187" s="82" t="s">
        <v>403</v>
      </c>
      <c r="H187" s="82" t="s">
        <v>727</v>
      </c>
      <c r="I187" s="82" t="s">
        <v>392</v>
      </c>
      <c r="J187" s="82" t="s">
        <v>685</v>
      </c>
      <c r="K187" s="82" t="s">
        <v>392</v>
      </c>
      <c r="L187" s="82" t="s">
        <v>686</v>
      </c>
      <c r="M187" s="88" t="str">
        <f t="shared" si="2"/>
        <v>View on Google Map</v>
      </c>
      <c r="N187" s="82">
        <f t="shared" si="3"/>
        <v>87</v>
      </c>
    </row>
    <row r="188" spans="1:14" ht="12.75">
      <c r="A188" s="82">
        <v>394</v>
      </c>
      <c r="B188" s="82" t="s">
        <v>729</v>
      </c>
      <c r="C188" s="82" t="s">
        <v>730</v>
      </c>
      <c r="D188" s="82">
        <v>68.5092348086</v>
      </c>
      <c r="E188" s="82">
        <v>-149.589176785</v>
      </c>
      <c r="F188" s="82" t="s">
        <v>392</v>
      </c>
      <c r="G188" s="82" t="s">
        <v>403</v>
      </c>
      <c r="H188" s="82" t="s">
        <v>729</v>
      </c>
      <c r="I188" s="82" t="s">
        <v>392</v>
      </c>
      <c r="J188" s="82" t="s">
        <v>685</v>
      </c>
      <c r="K188" s="82" t="s">
        <v>392</v>
      </c>
      <c r="L188" s="82" t="s">
        <v>686</v>
      </c>
      <c r="M188" s="88" t="str">
        <f t="shared" si="2"/>
        <v>View on Google Map</v>
      </c>
      <c r="N188" s="82">
        <f t="shared" si="3"/>
        <v>88</v>
      </c>
    </row>
    <row r="189" spans="1:14" ht="12.75">
      <c r="A189" s="82">
        <v>395</v>
      </c>
      <c r="B189" s="82" t="s">
        <v>731</v>
      </c>
      <c r="C189" s="82" t="s">
        <v>732</v>
      </c>
      <c r="D189" s="82">
        <v>68.5256505313</v>
      </c>
      <c r="E189" s="82">
        <v>-149.541619823</v>
      </c>
      <c r="F189" s="82" t="s">
        <v>392</v>
      </c>
      <c r="G189" s="82" t="s">
        <v>403</v>
      </c>
      <c r="H189" s="82" t="s">
        <v>731</v>
      </c>
      <c r="I189" s="82" t="s">
        <v>392</v>
      </c>
      <c r="J189" s="82" t="s">
        <v>685</v>
      </c>
      <c r="K189" s="82" t="s">
        <v>392</v>
      </c>
      <c r="L189" s="82" t="s">
        <v>686</v>
      </c>
      <c r="M189" s="88" t="str">
        <f t="shared" si="2"/>
        <v>View on Google Map</v>
      </c>
      <c r="N189" s="82">
        <f t="shared" si="3"/>
        <v>89</v>
      </c>
    </row>
    <row r="190" spans="1:14" ht="12.75">
      <c r="A190" s="82">
        <v>396</v>
      </c>
      <c r="B190" s="82" t="s">
        <v>733</v>
      </c>
      <c r="C190" s="82" t="s">
        <v>734</v>
      </c>
      <c r="D190" s="82">
        <v>68.5310200604</v>
      </c>
      <c r="E190" s="82">
        <v>-149.54062337</v>
      </c>
      <c r="F190" s="82" t="s">
        <v>392</v>
      </c>
      <c r="G190" s="82" t="s">
        <v>403</v>
      </c>
      <c r="H190" s="82" t="s">
        <v>733</v>
      </c>
      <c r="I190" s="82" t="s">
        <v>392</v>
      </c>
      <c r="J190" s="82" t="s">
        <v>685</v>
      </c>
      <c r="K190" s="82" t="s">
        <v>392</v>
      </c>
      <c r="L190" s="82" t="s">
        <v>686</v>
      </c>
      <c r="M190" s="88" t="str">
        <f t="shared" si="2"/>
        <v>View on Google Map</v>
      </c>
      <c r="N190" s="82">
        <f t="shared" si="3"/>
        <v>90</v>
      </c>
    </row>
    <row r="191" spans="1:14" ht="12.75">
      <c r="A191" s="82">
        <v>397</v>
      </c>
      <c r="B191" s="82" t="s">
        <v>735</v>
      </c>
      <c r="C191" s="82" t="s">
        <v>736</v>
      </c>
      <c r="D191" s="82">
        <v>68.6238928444</v>
      </c>
      <c r="E191" s="82">
        <v>-149.469559886</v>
      </c>
      <c r="F191" s="82" t="s">
        <v>392</v>
      </c>
      <c r="G191" s="82" t="s">
        <v>403</v>
      </c>
      <c r="H191" s="82" t="s">
        <v>735</v>
      </c>
      <c r="I191" s="82" t="s">
        <v>392</v>
      </c>
      <c r="J191" s="82" t="s">
        <v>685</v>
      </c>
      <c r="K191" s="82" t="s">
        <v>392</v>
      </c>
      <c r="L191" s="82" t="s">
        <v>686</v>
      </c>
      <c r="M191" s="88" t="str">
        <f t="shared" si="2"/>
        <v>View on Google Map</v>
      </c>
      <c r="N191" s="82">
        <f t="shared" si="3"/>
        <v>91</v>
      </c>
    </row>
    <row r="192" spans="1:14" ht="12.75">
      <c r="A192" s="82">
        <v>408</v>
      </c>
      <c r="B192" s="82" t="s">
        <v>737</v>
      </c>
      <c r="C192" s="82" t="s">
        <v>738</v>
      </c>
      <c r="D192" s="82">
        <v>68.6069459654</v>
      </c>
      <c r="E192" s="82">
        <v>-149.195806014</v>
      </c>
      <c r="F192" s="82" t="s">
        <v>392</v>
      </c>
      <c r="G192" s="82" t="s">
        <v>403</v>
      </c>
      <c r="H192" s="82" t="s">
        <v>737</v>
      </c>
      <c r="I192" s="82" t="s">
        <v>392</v>
      </c>
      <c r="J192" s="82" t="s">
        <v>685</v>
      </c>
      <c r="K192" s="82" t="s">
        <v>392</v>
      </c>
      <c r="L192" s="82" t="s">
        <v>686</v>
      </c>
      <c r="M192" s="88" t="str">
        <f t="shared" si="2"/>
        <v>View on Google Map</v>
      </c>
      <c r="N192" s="82">
        <f t="shared" si="3"/>
        <v>92</v>
      </c>
    </row>
    <row r="193" spans="1:14" ht="12.75">
      <c r="A193" s="82">
        <v>409</v>
      </c>
      <c r="B193" s="82" t="s">
        <v>739</v>
      </c>
      <c r="C193" s="82" t="s">
        <v>740</v>
      </c>
      <c r="D193" s="82">
        <v>68.613688054</v>
      </c>
      <c r="E193" s="82">
        <v>-149.202875655</v>
      </c>
      <c r="F193" s="82" t="s">
        <v>392</v>
      </c>
      <c r="G193" s="82" t="s">
        <v>403</v>
      </c>
      <c r="H193" s="82" t="s">
        <v>739</v>
      </c>
      <c r="I193" s="82" t="s">
        <v>392</v>
      </c>
      <c r="J193" s="82" t="s">
        <v>685</v>
      </c>
      <c r="K193" s="82" t="s">
        <v>392</v>
      </c>
      <c r="L193" s="82" t="s">
        <v>686</v>
      </c>
      <c r="M193" s="88" t="str">
        <f t="shared" si="2"/>
        <v>View on Google Map</v>
      </c>
      <c r="N193" s="82">
        <f t="shared" si="3"/>
        <v>93</v>
      </c>
    </row>
    <row r="194" spans="1:14" ht="12.75">
      <c r="A194" s="82">
        <v>410</v>
      </c>
      <c r="B194" s="82" t="s">
        <v>741</v>
      </c>
      <c r="C194" s="82" t="s">
        <v>742</v>
      </c>
      <c r="D194" s="82">
        <v>68.6173228372</v>
      </c>
      <c r="E194" s="82">
        <v>-149.216409899</v>
      </c>
      <c r="F194" s="82" t="s">
        <v>392</v>
      </c>
      <c r="G194" s="82" t="s">
        <v>403</v>
      </c>
      <c r="H194" s="82" t="s">
        <v>741</v>
      </c>
      <c r="I194" s="82" t="s">
        <v>392</v>
      </c>
      <c r="J194" s="82" t="s">
        <v>685</v>
      </c>
      <c r="K194" s="82" t="s">
        <v>392</v>
      </c>
      <c r="L194" s="82" t="s">
        <v>686</v>
      </c>
      <c r="M194" s="88" t="str">
        <f t="shared" si="2"/>
        <v>View on Google Map</v>
      </c>
      <c r="N194" s="82">
        <f t="shared" si="3"/>
        <v>94</v>
      </c>
    </row>
    <row r="195" spans="1:14" ht="12.75">
      <c r="A195" s="82">
        <v>411</v>
      </c>
      <c r="B195" s="82" t="s">
        <v>743</v>
      </c>
      <c r="C195" s="82" t="s">
        <v>744</v>
      </c>
      <c r="D195" s="82">
        <v>68.613551664</v>
      </c>
      <c r="E195" s="82">
        <v>-149.21844056</v>
      </c>
      <c r="F195" s="82" t="s">
        <v>392</v>
      </c>
      <c r="G195" s="82" t="s">
        <v>403</v>
      </c>
      <c r="H195" s="82" t="s">
        <v>743</v>
      </c>
      <c r="I195" s="82" t="s">
        <v>392</v>
      </c>
      <c r="J195" s="82" t="s">
        <v>685</v>
      </c>
      <c r="K195" s="82" t="s">
        <v>392</v>
      </c>
      <c r="L195" s="82" t="s">
        <v>686</v>
      </c>
      <c r="M195" s="88" t="str">
        <f aca="true" t="shared" si="4" ref="M195:M258">HYPERLINK("http://maps.google.com/maps?q="&amp;D195&amp;","&amp;E195,"View on Google Map")</f>
        <v>View on Google Map</v>
      </c>
      <c r="N195" s="82">
        <f t="shared" si="3"/>
        <v>95</v>
      </c>
    </row>
    <row r="196" spans="1:14" ht="12.75">
      <c r="A196" s="82">
        <v>412</v>
      </c>
      <c r="B196" s="82" t="s">
        <v>745</v>
      </c>
      <c r="C196" s="82" t="s">
        <v>746</v>
      </c>
      <c r="D196" s="82">
        <v>68.6095720798</v>
      </c>
      <c r="E196" s="82">
        <v>-149.208652056</v>
      </c>
      <c r="F196" s="82" t="s">
        <v>392</v>
      </c>
      <c r="G196" s="82" t="s">
        <v>403</v>
      </c>
      <c r="H196" s="82" t="s">
        <v>745</v>
      </c>
      <c r="I196" s="82" t="s">
        <v>392</v>
      </c>
      <c r="J196" s="82" t="s">
        <v>685</v>
      </c>
      <c r="K196" s="82" t="s">
        <v>392</v>
      </c>
      <c r="L196" s="82" t="s">
        <v>686</v>
      </c>
      <c r="M196" s="88" t="str">
        <f t="shared" si="4"/>
        <v>View on Google Map</v>
      </c>
      <c r="N196" s="82">
        <f t="shared" si="3"/>
        <v>96</v>
      </c>
    </row>
    <row r="197" spans="1:14" ht="12.75">
      <c r="A197" s="82">
        <v>413</v>
      </c>
      <c r="B197" s="82" t="s">
        <v>747</v>
      </c>
      <c r="C197" s="82" t="s">
        <v>748</v>
      </c>
      <c r="D197" s="82">
        <v>68.6070975402</v>
      </c>
      <c r="E197" s="82">
        <v>-149.214820305</v>
      </c>
      <c r="F197" s="82" t="s">
        <v>392</v>
      </c>
      <c r="G197" s="82" t="s">
        <v>403</v>
      </c>
      <c r="H197" s="82" t="s">
        <v>747</v>
      </c>
      <c r="I197" s="82" t="s">
        <v>392</v>
      </c>
      <c r="J197" s="82" t="s">
        <v>685</v>
      </c>
      <c r="K197" s="82" t="s">
        <v>392</v>
      </c>
      <c r="L197" s="82" t="s">
        <v>686</v>
      </c>
      <c r="M197" s="88" t="str">
        <f t="shared" si="4"/>
        <v>View on Google Map</v>
      </c>
      <c r="N197" s="82">
        <f t="shared" si="3"/>
        <v>97</v>
      </c>
    </row>
    <row r="198" spans="1:14" ht="12.75">
      <c r="A198" s="82">
        <v>414</v>
      </c>
      <c r="B198" s="82" t="s">
        <v>749</v>
      </c>
      <c r="C198" s="82" t="s">
        <v>750</v>
      </c>
      <c r="D198" s="82">
        <v>68.6051987114</v>
      </c>
      <c r="E198" s="82">
        <v>-149.272150468</v>
      </c>
      <c r="F198" s="82" t="s">
        <v>392</v>
      </c>
      <c r="G198" s="82" t="s">
        <v>403</v>
      </c>
      <c r="H198" s="82" t="s">
        <v>749</v>
      </c>
      <c r="I198" s="82" t="s">
        <v>392</v>
      </c>
      <c r="J198" s="82" t="s">
        <v>685</v>
      </c>
      <c r="K198" s="82" t="s">
        <v>392</v>
      </c>
      <c r="L198" s="82" t="s">
        <v>686</v>
      </c>
      <c r="M198" s="88" t="str">
        <f t="shared" si="4"/>
        <v>View on Google Map</v>
      </c>
      <c r="N198" s="82">
        <f t="shared" si="3"/>
        <v>98</v>
      </c>
    </row>
    <row r="199" spans="1:14" ht="12.75">
      <c r="A199" s="82">
        <v>415</v>
      </c>
      <c r="B199" s="82" t="s">
        <v>751</v>
      </c>
      <c r="C199" s="82" t="s">
        <v>752</v>
      </c>
      <c r="D199" s="82">
        <v>68.4983759224</v>
      </c>
      <c r="E199" s="82">
        <v>-149.598422847</v>
      </c>
      <c r="F199" s="82">
        <v>947</v>
      </c>
      <c r="G199" s="82" t="s">
        <v>403</v>
      </c>
      <c r="H199" s="82" t="s">
        <v>753</v>
      </c>
      <c r="I199" s="82" t="s">
        <v>392</v>
      </c>
      <c r="J199" s="82" t="s">
        <v>685</v>
      </c>
      <c r="K199" s="82" t="s">
        <v>392</v>
      </c>
      <c r="L199" s="82" t="s">
        <v>686</v>
      </c>
      <c r="M199" s="88" t="str">
        <f t="shared" si="4"/>
        <v>View on Google Map</v>
      </c>
      <c r="N199" s="82">
        <f>VALUE(MID(B199,5,3))</f>
        <v>99</v>
      </c>
    </row>
    <row r="200" spans="1:13" ht="12.75">
      <c r="A200" s="82">
        <v>402</v>
      </c>
      <c r="B200" s="82" t="s">
        <v>754</v>
      </c>
      <c r="C200" s="82" t="s">
        <v>392</v>
      </c>
      <c r="D200" s="82" t="s">
        <v>392</v>
      </c>
      <c r="E200" s="82" t="s">
        <v>392</v>
      </c>
      <c r="F200" s="82" t="s">
        <v>392</v>
      </c>
      <c r="G200" s="82" t="s">
        <v>403</v>
      </c>
      <c r="H200" s="82" t="s">
        <v>392</v>
      </c>
      <c r="I200" s="82" t="s">
        <v>392</v>
      </c>
      <c r="J200" s="82" t="s">
        <v>418</v>
      </c>
      <c r="K200" s="82" t="s">
        <v>392</v>
      </c>
      <c r="L200" s="82" t="s">
        <v>572</v>
      </c>
      <c r="M200" s="88" t="str">
        <f t="shared" si="4"/>
        <v>View on Google Map</v>
      </c>
    </row>
    <row r="201" spans="1:13" ht="12.75">
      <c r="A201" s="82">
        <v>8</v>
      </c>
      <c r="B201" s="82" t="s">
        <v>755</v>
      </c>
      <c r="C201" s="82" t="s">
        <v>416</v>
      </c>
      <c r="D201" s="82">
        <v>69.15</v>
      </c>
      <c r="E201" s="82">
        <v>-148.83333333333334</v>
      </c>
      <c r="F201" s="82">
        <v>290</v>
      </c>
      <c r="G201" s="82" t="s">
        <v>417</v>
      </c>
      <c r="H201" s="82" t="s">
        <v>392</v>
      </c>
      <c r="I201" s="82" t="s">
        <v>392</v>
      </c>
      <c r="J201" s="82" t="s">
        <v>418</v>
      </c>
      <c r="K201" s="82" t="s">
        <v>392</v>
      </c>
      <c r="L201" s="82" t="s">
        <v>419</v>
      </c>
      <c r="M201" s="88" t="str">
        <f t="shared" si="4"/>
        <v>View on Google Map</v>
      </c>
    </row>
    <row r="202" spans="1:13" ht="12.75">
      <c r="A202" s="82">
        <v>219</v>
      </c>
      <c r="B202" s="82" t="s">
        <v>756</v>
      </c>
      <c r="C202" s="82" t="s">
        <v>392</v>
      </c>
      <c r="D202" s="82">
        <v>69.8</v>
      </c>
      <c r="E202" s="82">
        <v>-151.83333333333334</v>
      </c>
      <c r="F202" s="82">
        <v>60.3658536585366</v>
      </c>
      <c r="G202" s="82" t="s">
        <v>403</v>
      </c>
      <c r="H202" s="82" t="s">
        <v>757</v>
      </c>
      <c r="I202" s="82" t="s">
        <v>392</v>
      </c>
      <c r="J202" s="82" t="s">
        <v>418</v>
      </c>
      <c r="K202" s="82" t="s">
        <v>392</v>
      </c>
      <c r="L202" s="82" t="s">
        <v>758</v>
      </c>
      <c r="M202" s="88" t="str">
        <f t="shared" si="4"/>
        <v>View on Google Map</v>
      </c>
    </row>
    <row r="203" spans="1:13" ht="12.75">
      <c r="A203" s="82">
        <v>220</v>
      </c>
      <c r="B203" s="82" t="s">
        <v>759</v>
      </c>
      <c r="C203" s="82" t="s">
        <v>392</v>
      </c>
      <c r="D203" s="82">
        <v>69.75</v>
      </c>
      <c r="E203" s="82">
        <v>-151.5</v>
      </c>
      <c r="F203" s="82">
        <v>60.36585365853659</v>
      </c>
      <c r="G203" s="82" t="s">
        <v>403</v>
      </c>
      <c r="H203" s="82" t="s">
        <v>760</v>
      </c>
      <c r="I203" s="82" t="s">
        <v>392</v>
      </c>
      <c r="J203" s="82" t="s">
        <v>418</v>
      </c>
      <c r="K203" s="82" t="s">
        <v>392</v>
      </c>
      <c r="L203" s="82" t="s">
        <v>758</v>
      </c>
      <c r="M203" s="88" t="str">
        <f t="shared" si="4"/>
        <v>View on Google Map</v>
      </c>
    </row>
    <row r="204" spans="1:13" ht="12.75">
      <c r="A204" s="82">
        <v>221</v>
      </c>
      <c r="B204" s="82" t="s">
        <v>761</v>
      </c>
      <c r="C204" s="82" t="s">
        <v>392</v>
      </c>
      <c r="D204" s="82">
        <v>69.75</v>
      </c>
      <c r="E204" s="82">
        <v>-151.5</v>
      </c>
      <c r="F204" s="82">
        <v>30.48780487804878</v>
      </c>
      <c r="G204" s="82" t="s">
        <v>403</v>
      </c>
      <c r="H204" s="82" t="s">
        <v>762</v>
      </c>
      <c r="I204" s="82" t="s">
        <v>392</v>
      </c>
      <c r="J204" s="82" t="s">
        <v>418</v>
      </c>
      <c r="K204" s="82" t="s">
        <v>392</v>
      </c>
      <c r="L204" s="82" t="s">
        <v>758</v>
      </c>
      <c r="M204" s="88" t="str">
        <f t="shared" si="4"/>
        <v>View on Google Map</v>
      </c>
    </row>
    <row r="205" spans="1:13" ht="12.75">
      <c r="A205" s="82">
        <v>222</v>
      </c>
      <c r="B205" s="82" t="s">
        <v>763</v>
      </c>
      <c r="C205" s="82" t="s">
        <v>392</v>
      </c>
      <c r="D205" s="82">
        <v>69.7</v>
      </c>
      <c r="E205" s="82">
        <v>-151.16666666666666</v>
      </c>
      <c r="F205" s="82">
        <v>42.6829268292683</v>
      </c>
      <c r="G205" s="82" t="s">
        <v>403</v>
      </c>
      <c r="H205" s="82" t="s">
        <v>764</v>
      </c>
      <c r="I205" s="82" t="s">
        <v>392</v>
      </c>
      <c r="J205" s="82" t="s">
        <v>418</v>
      </c>
      <c r="K205" s="82" t="s">
        <v>392</v>
      </c>
      <c r="L205" s="82" t="s">
        <v>758</v>
      </c>
      <c r="M205" s="88" t="str">
        <f t="shared" si="4"/>
        <v>View on Google Map</v>
      </c>
    </row>
    <row r="206" spans="1:13" ht="12.75">
      <c r="A206" s="82">
        <v>223</v>
      </c>
      <c r="B206" s="82" t="s">
        <v>765</v>
      </c>
      <c r="C206" s="82" t="s">
        <v>392</v>
      </c>
      <c r="D206" s="82">
        <v>69.7</v>
      </c>
      <c r="E206" s="82">
        <v>-151.16666666666666</v>
      </c>
      <c r="F206" s="82">
        <v>42.6829268292683</v>
      </c>
      <c r="G206" s="82" t="s">
        <v>403</v>
      </c>
      <c r="H206" s="82" t="s">
        <v>766</v>
      </c>
      <c r="I206" s="82" t="s">
        <v>392</v>
      </c>
      <c r="J206" s="82" t="s">
        <v>418</v>
      </c>
      <c r="K206" s="82" t="s">
        <v>392</v>
      </c>
      <c r="L206" s="82" t="s">
        <v>758</v>
      </c>
      <c r="M206" s="88" t="str">
        <f t="shared" si="4"/>
        <v>View on Google Map</v>
      </c>
    </row>
    <row r="207" spans="1:13" ht="12.75">
      <c r="A207" s="82">
        <v>224</v>
      </c>
      <c r="B207" s="82" t="s">
        <v>767</v>
      </c>
      <c r="C207" s="82" t="s">
        <v>392</v>
      </c>
      <c r="D207" s="82">
        <v>69.51666666666667</v>
      </c>
      <c r="E207" s="82">
        <v>-150.86666666666667</v>
      </c>
      <c r="F207" s="82">
        <v>60.97560975609756</v>
      </c>
      <c r="G207" s="82" t="s">
        <v>403</v>
      </c>
      <c r="H207" s="82" t="s">
        <v>768</v>
      </c>
      <c r="I207" s="82" t="s">
        <v>392</v>
      </c>
      <c r="J207" s="82" t="s">
        <v>418</v>
      </c>
      <c r="K207" s="82" t="s">
        <v>392</v>
      </c>
      <c r="L207" s="82" t="s">
        <v>758</v>
      </c>
      <c r="M207" s="88" t="str">
        <f t="shared" si="4"/>
        <v>View on Google Map</v>
      </c>
    </row>
    <row r="208" spans="1:13" ht="12.75">
      <c r="A208" s="82">
        <v>225</v>
      </c>
      <c r="B208" s="82" t="s">
        <v>769</v>
      </c>
      <c r="C208" s="82" t="s">
        <v>392</v>
      </c>
      <c r="D208" s="82">
        <v>69.51666666666667</v>
      </c>
      <c r="E208" s="82">
        <v>-150.86666666666667</v>
      </c>
      <c r="F208" s="82">
        <v>60.97560975609756</v>
      </c>
      <c r="G208" s="82" t="s">
        <v>403</v>
      </c>
      <c r="H208" s="82" t="s">
        <v>770</v>
      </c>
      <c r="I208" s="82" t="s">
        <v>392</v>
      </c>
      <c r="J208" s="82" t="s">
        <v>418</v>
      </c>
      <c r="K208" s="82" t="s">
        <v>392</v>
      </c>
      <c r="L208" s="82" t="s">
        <v>758</v>
      </c>
      <c r="M208" s="88" t="str">
        <f t="shared" si="4"/>
        <v>View on Google Map</v>
      </c>
    </row>
    <row r="209" spans="1:13" ht="12.75">
      <c r="A209" s="82">
        <v>226</v>
      </c>
      <c r="B209" s="82" t="s">
        <v>771</v>
      </c>
      <c r="C209" s="82" t="s">
        <v>392</v>
      </c>
      <c r="D209" s="82">
        <v>69.25</v>
      </c>
      <c r="E209" s="82">
        <v>-150.43333333333334</v>
      </c>
      <c r="F209" s="82">
        <v>182.9268292682927</v>
      </c>
      <c r="G209" s="82" t="s">
        <v>403</v>
      </c>
      <c r="H209" s="82" t="s">
        <v>772</v>
      </c>
      <c r="I209" s="82" t="s">
        <v>392</v>
      </c>
      <c r="J209" s="82" t="s">
        <v>418</v>
      </c>
      <c r="K209" s="82" t="s">
        <v>392</v>
      </c>
      <c r="L209" s="82" t="s">
        <v>758</v>
      </c>
      <c r="M209" s="88" t="str">
        <f t="shared" si="4"/>
        <v>View on Google Map</v>
      </c>
    </row>
    <row r="210" spans="1:13" ht="12.75">
      <c r="A210" s="82">
        <v>227</v>
      </c>
      <c r="B210" s="82" t="s">
        <v>773</v>
      </c>
      <c r="C210" s="82" t="s">
        <v>392</v>
      </c>
      <c r="D210" s="82">
        <v>69.25</v>
      </c>
      <c r="E210" s="82">
        <v>-150.43333333333334</v>
      </c>
      <c r="F210" s="82">
        <v>182.9268292682927</v>
      </c>
      <c r="G210" s="82" t="s">
        <v>403</v>
      </c>
      <c r="H210" s="82" t="s">
        <v>774</v>
      </c>
      <c r="I210" s="82" t="s">
        <v>392</v>
      </c>
      <c r="J210" s="82" t="s">
        <v>418</v>
      </c>
      <c r="K210" s="82" t="s">
        <v>392</v>
      </c>
      <c r="L210" s="82" t="s">
        <v>758</v>
      </c>
      <c r="M210" s="88" t="str">
        <f t="shared" si="4"/>
        <v>View on Google Map</v>
      </c>
    </row>
    <row r="211" spans="1:13" ht="12.75">
      <c r="A211" s="82">
        <v>228</v>
      </c>
      <c r="B211" s="82" t="s">
        <v>775</v>
      </c>
      <c r="C211" s="82" t="s">
        <v>392</v>
      </c>
      <c r="D211" s="82">
        <v>69.25</v>
      </c>
      <c r="E211" s="82">
        <v>-151.16666666666666</v>
      </c>
      <c r="F211" s="82">
        <v>182.9268292682927</v>
      </c>
      <c r="G211" s="82" t="s">
        <v>403</v>
      </c>
      <c r="H211" s="82" t="s">
        <v>776</v>
      </c>
      <c r="I211" s="82" t="s">
        <v>392</v>
      </c>
      <c r="J211" s="82" t="s">
        <v>418</v>
      </c>
      <c r="K211" s="82" t="s">
        <v>392</v>
      </c>
      <c r="L211" s="82" t="s">
        <v>758</v>
      </c>
      <c r="M211" s="88" t="str">
        <f t="shared" si="4"/>
        <v>View on Google Map</v>
      </c>
    </row>
    <row r="212" spans="1:13" ht="12.75">
      <c r="A212" s="82">
        <v>229</v>
      </c>
      <c r="B212" s="82" t="s">
        <v>777</v>
      </c>
      <c r="C212" s="82" t="s">
        <v>392</v>
      </c>
      <c r="D212" s="82">
        <v>69.23333333333333</v>
      </c>
      <c r="E212" s="82">
        <v>-151.63333333333333</v>
      </c>
      <c r="F212" s="82">
        <v>178.35365853658539</v>
      </c>
      <c r="G212" s="82" t="s">
        <v>403</v>
      </c>
      <c r="H212" s="82" t="s">
        <v>778</v>
      </c>
      <c r="I212" s="82" t="s">
        <v>392</v>
      </c>
      <c r="J212" s="82" t="s">
        <v>418</v>
      </c>
      <c r="K212" s="82" t="s">
        <v>392</v>
      </c>
      <c r="L212" s="82" t="s">
        <v>758</v>
      </c>
      <c r="M212" s="88" t="str">
        <f t="shared" si="4"/>
        <v>View on Google Map</v>
      </c>
    </row>
    <row r="213" spans="1:13" ht="12.75">
      <c r="A213" s="82">
        <v>230</v>
      </c>
      <c r="B213" s="82" t="s">
        <v>779</v>
      </c>
      <c r="C213" s="82" t="s">
        <v>392</v>
      </c>
      <c r="D213" s="82">
        <v>68.9</v>
      </c>
      <c r="E213" s="82">
        <v>-151.28333333333333</v>
      </c>
      <c r="F213" s="82">
        <v>335.3658536585366</v>
      </c>
      <c r="G213" s="82" t="s">
        <v>403</v>
      </c>
      <c r="H213" s="82" t="s">
        <v>780</v>
      </c>
      <c r="I213" s="82" t="s">
        <v>392</v>
      </c>
      <c r="J213" s="82" t="s">
        <v>418</v>
      </c>
      <c r="K213" s="82" t="s">
        <v>392</v>
      </c>
      <c r="L213" s="82" t="s">
        <v>758</v>
      </c>
      <c r="M213" s="88" t="str">
        <f t="shared" si="4"/>
        <v>View on Google Map</v>
      </c>
    </row>
    <row r="214" spans="1:13" ht="12.75">
      <c r="A214" s="82">
        <v>231</v>
      </c>
      <c r="B214" s="82" t="s">
        <v>781</v>
      </c>
      <c r="C214" s="82" t="s">
        <v>392</v>
      </c>
      <c r="D214" s="82">
        <v>68.8</v>
      </c>
      <c r="E214" s="82">
        <v>-150.8</v>
      </c>
      <c r="F214" s="82">
        <v>411.5853658536586</v>
      </c>
      <c r="G214" s="82" t="s">
        <v>403</v>
      </c>
      <c r="H214" s="82" t="s">
        <v>782</v>
      </c>
      <c r="I214" s="82" t="s">
        <v>392</v>
      </c>
      <c r="J214" s="82" t="s">
        <v>418</v>
      </c>
      <c r="K214" s="82" t="s">
        <v>392</v>
      </c>
      <c r="L214" s="82" t="s">
        <v>758</v>
      </c>
      <c r="M214" s="88" t="str">
        <f t="shared" si="4"/>
        <v>View on Google Map</v>
      </c>
    </row>
    <row r="215" spans="1:13" ht="12.75">
      <c r="A215" s="82">
        <v>237</v>
      </c>
      <c r="B215" s="82" t="s">
        <v>783</v>
      </c>
      <c r="C215" s="82" t="s">
        <v>392</v>
      </c>
      <c r="D215" s="82">
        <v>68.78333333333333</v>
      </c>
      <c r="E215" s="82" t="s">
        <v>392</v>
      </c>
      <c r="F215" s="82">
        <v>681.4024390243903</v>
      </c>
      <c r="G215" s="82" t="s">
        <v>403</v>
      </c>
      <c r="H215" s="82" t="s">
        <v>784</v>
      </c>
      <c r="I215" s="82" t="s">
        <v>785</v>
      </c>
      <c r="J215" s="82" t="s">
        <v>418</v>
      </c>
      <c r="K215" s="82" t="s">
        <v>392</v>
      </c>
      <c r="L215" s="82" t="s">
        <v>758</v>
      </c>
      <c r="M215" s="88" t="str">
        <f t="shared" si="4"/>
        <v>View on Google Map</v>
      </c>
    </row>
    <row r="216" spans="1:13" ht="12.75">
      <c r="A216" s="82">
        <v>238</v>
      </c>
      <c r="B216" s="82" t="s">
        <v>786</v>
      </c>
      <c r="C216" s="82" t="s">
        <v>392</v>
      </c>
      <c r="D216" s="82">
        <v>68.78333333333333</v>
      </c>
      <c r="E216" s="82" t="s">
        <v>392</v>
      </c>
      <c r="F216" s="82">
        <v>681.4024390243903</v>
      </c>
      <c r="G216" s="82" t="s">
        <v>403</v>
      </c>
      <c r="H216" s="82" t="s">
        <v>787</v>
      </c>
      <c r="I216" s="82" t="s">
        <v>785</v>
      </c>
      <c r="J216" s="82" t="s">
        <v>418</v>
      </c>
      <c r="K216" s="82" t="s">
        <v>392</v>
      </c>
      <c r="L216" s="82" t="s">
        <v>758</v>
      </c>
      <c r="M216" s="88" t="str">
        <f t="shared" si="4"/>
        <v>View on Google Map</v>
      </c>
    </row>
    <row r="217" spans="1:13" ht="12.75">
      <c r="A217" s="82">
        <v>10</v>
      </c>
      <c r="B217" s="82" t="s">
        <v>788</v>
      </c>
      <c r="C217" s="82" t="s">
        <v>789</v>
      </c>
      <c r="D217" s="82">
        <v>68.644702925</v>
      </c>
      <c r="E217" s="82">
        <v>-149.412006136111</v>
      </c>
      <c r="F217" s="82">
        <v>751.338</v>
      </c>
      <c r="G217" s="82" t="s">
        <v>417</v>
      </c>
      <c r="H217" s="82" t="s">
        <v>392</v>
      </c>
      <c r="I217" s="82" t="s">
        <v>392</v>
      </c>
      <c r="J217" s="82" t="s">
        <v>418</v>
      </c>
      <c r="K217" s="82" t="s">
        <v>392</v>
      </c>
      <c r="L217" s="82" t="s">
        <v>392</v>
      </c>
      <c r="M217" s="88" t="str">
        <f t="shared" si="4"/>
        <v>View on Google Map</v>
      </c>
    </row>
    <row r="218" spans="1:13" ht="12.75">
      <c r="A218" s="82">
        <v>486</v>
      </c>
      <c r="B218" s="82" t="s">
        <v>790</v>
      </c>
      <c r="C218" s="82" t="s">
        <v>392</v>
      </c>
      <c r="D218" s="82">
        <v>68.958333333</v>
      </c>
      <c r="E218" s="82">
        <v>-150.302016667</v>
      </c>
      <c r="F218" s="82">
        <v>382</v>
      </c>
      <c r="G218" s="82" t="s">
        <v>403</v>
      </c>
      <c r="H218" s="82" t="s">
        <v>392</v>
      </c>
      <c r="I218" s="82" t="s">
        <v>392</v>
      </c>
      <c r="J218" s="82" t="s">
        <v>453</v>
      </c>
      <c r="K218" s="82" t="s">
        <v>392</v>
      </c>
      <c r="L218" s="82" t="s">
        <v>400</v>
      </c>
      <c r="M218" s="88" t="str">
        <f t="shared" si="4"/>
        <v>View on Google Map</v>
      </c>
    </row>
    <row r="219" spans="1:13" ht="12.75">
      <c r="A219" s="82">
        <v>388</v>
      </c>
      <c r="B219" s="82" t="s">
        <v>791</v>
      </c>
      <c r="C219" s="82" t="s">
        <v>392</v>
      </c>
      <c r="D219" s="82">
        <v>68.55634</v>
      </c>
      <c r="E219" s="82">
        <v>-149.56628</v>
      </c>
      <c r="F219" s="82">
        <v>801</v>
      </c>
      <c r="G219" s="82" t="s">
        <v>403</v>
      </c>
      <c r="H219" s="82" t="s">
        <v>392</v>
      </c>
      <c r="I219" s="82" t="s">
        <v>392</v>
      </c>
      <c r="J219" s="82" t="s">
        <v>418</v>
      </c>
      <c r="K219" s="82" t="s">
        <v>392</v>
      </c>
      <c r="L219" s="82" t="s">
        <v>792</v>
      </c>
      <c r="M219" s="88" t="str">
        <f t="shared" si="4"/>
        <v>View on Google Map</v>
      </c>
    </row>
    <row r="220" spans="1:13" ht="12.75">
      <c r="A220" s="82">
        <v>450</v>
      </c>
      <c r="B220" s="82" t="s">
        <v>793</v>
      </c>
      <c r="C220" s="82" t="s">
        <v>392</v>
      </c>
      <c r="D220" s="82">
        <v>68.55361</v>
      </c>
      <c r="E220" s="82">
        <v>-149.53397</v>
      </c>
      <c r="F220" s="82">
        <v>820</v>
      </c>
      <c r="G220" s="82" t="s">
        <v>403</v>
      </c>
      <c r="H220" s="82" t="s">
        <v>794</v>
      </c>
      <c r="I220" s="82" t="s">
        <v>392</v>
      </c>
      <c r="J220" s="82" t="s">
        <v>404</v>
      </c>
      <c r="K220" s="82" t="s">
        <v>392</v>
      </c>
      <c r="L220" s="82" t="s">
        <v>392</v>
      </c>
      <c r="M220" s="88" t="str">
        <f t="shared" si="4"/>
        <v>View on Google Map</v>
      </c>
    </row>
    <row r="221" spans="1:13" ht="12.75">
      <c r="A221" s="82">
        <v>451</v>
      </c>
      <c r="B221" s="82" t="s">
        <v>795</v>
      </c>
      <c r="C221" s="82" t="s">
        <v>392</v>
      </c>
      <c r="D221" s="82">
        <v>68.54593</v>
      </c>
      <c r="E221" s="82">
        <v>-149.54214</v>
      </c>
      <c r="F221" s="82">
        <v>852</v>
      </c>
      <c r="G221" s="82" t="s">
        <v>403</v>
      </c>
      <c r="H221" s="82" t="s">
        <v>796</v>
      </c>
      <c r="I221" s="82" t="s">
        <v>392</v>
      </c>
      <c r="J221" s="82" t="s">
        <v>404</v>
      </c>
      <c r="K221" s="82" t="s">
        <v>392</v>
      </c>
      <c r="L221" s="82" t="s">
        <v>392</v>
      </c>
      <c r="M221" s="88" t="str">
        <f t="shared" si="4"/>
        <v>View on Google Map</v>
      </c>
    </row>
    <row r="222" spans="1:13" ht="12.75">
      <c r="A222" s="82">
        <v>531</v>
      </c>
      <c r="B222" s="82" t="s">
        <v>797</v>
      </c>
      <c r="C222" s="82" t="s">
        <v>798</v>
      </c>
      <c r="D222" s="82">
        <v>68.556769</v>
      </c>
      <c r="E222" s="82">
        <v>-149.555385</v>
      </c>
      <c r="F222" s="82">
        <v>805</v>
      </c>
      <c r="G222" s="82" t="s">
        <v>417</v>
      </c>
      <c r="H222" s="82" t="s">
        <v>392</v>
      </c>
      <c r="I222" s="82" t="s">
        <v>392</v>
      </c>
      <c r="J222" s="82" t="s">
        <v>404</v>
      </c>
      <c r="K222" s="82" t="s">
        <v>392</v>
      </c>
      <c r="L222" s="82" t="s">
        <v>799</v>
      </c>
      <c r="M222" s="88" t="str">
        <f t="shared" si="4"/>
        <v>View on Google Map</v>
      </c>
    </row>
    <row r="223" spans="1:13" ht="12.75">
      <c r="A223" s="82">
        <v>532</v>
      </c>
      <c r="B223" s="82" t="s">
        <v>800</v>
      </c>
      <c r="C223" s="82" t="s">
        <v>798</v>
      </c>
      <c r="D223" s="82">
        <v>68.556636</v>
      </c>
      <c r="E223" s="82">
        <v>-149.574457</v>
      </c>
      <c r="F223" s="82">
        <v>803</v>
      </c>
      <c r="G223" s="82" t="s">
        <v>417</v>
      </c>
      <c r="H223" s="82" t="s">
        <v>392</v>
      </c>
      <c r="I223" s="82" t="s">
        <v>392</v>
      </c>
      <c r="J223" s="82" t="s">
        <v>404</v>
      </c>
      <c r="K223" s="82" t="s">
        <v>392</v>
      </c>
      <c r="L223" s="82" t="s">
        <v>799</v>
      </c>
      <c r="M223" s="88" t="str">
        <f t="shared" si="4"/>
        <v>View on Google Map</v>
      </c>
    </row>
    <row r="224" spans="1:13" ht="12.75">
      <c r="A224" s="82">
        <v>120</v>
      </c>
      <c r="B224" s="82" t="s">
        <v>801</v>
      </c>
      <c r="C224" s="82" t="s">
        <v>392</v>
      </c>
      <c r="D224" s="82">
        <v>68.610781</v>
      </c>
      <c r="E224" s="82">
        <v>-149.600742</v>
      </c>
      <c r="F224" s="82">
        <v>736</v>
      </c>
      <c r="G224" s="82" t="s">
        <v>403</v>
      </c>
      <c r="H224" s="82" t="s">
        <v>802</v>
      </c>
      <c r="I224" s="82" t="s">
        <v>392</v>
      </c>
      <c r="J224" s="82" t="s">
        <v>418</v>
      </c>
      <c r="K224" s="82">
        <v>313</v>
      </c>
      <c r="L224" s="82" t="s">
        <v>792</v>
      </c>
      <c r="M224" s="88" t="str">
        <f t="shared" si="4"/>
        <v>View on Google Map</v>
      </c>
    </row>
    <row r="225" spans="1:13" ht="12.75">
      <c r="A225" s="82">
        <v>191</v>
      </c>
      <c r="B225" s="82" t="s">
        <v>803</v>
      </c>
      <c r="C225" s="82" t="s">
        <v>804</v>
      </c>
      <c r="D225" s="82">
        <v>68.61035</v>
      </c>
      <c r="E225" s="82">
        <v>-149.599766</v>
      </c>
      <c r="F225" s="82">
        <v>736</v>
      </c>
      <c r="G225" s="82" t="s">
        <v>417</v>
      </c>
      <c r="H225" s="82" t="s">
        <v>805</v>
      </c>
      <c r="I225" s="82" t="s">
        <v>806</v>
      </c>
      <c r="J225" s="82" t="s">
        <v>418</v>
      </c>
      <c r="K225" s="82" t="s">
        <v>392</v>
      </c>
      <c r="L225" s="82" t="s">
        <v>807</v>
      </c>
      <c r="M225" s="88" t="str">
        <f t="shared" si="4"/>
        <v>View on Google Map</v>
      </c>
    </row>
    <row r="226" spans="1:13" ht="12.75">
      <c r="A226" s="82">
        <v>243</v>
      </c>
      <c r="B226" s="82" t="s">
        <v>808</v>
      </c>
      <c r="C226" s="82" t="s">
        <v>392</v>
      </c>
      <c r="D226" s="82">
        <v>68.611683</v>
      </c>
      <c r="E226" s="82">
        <v>-149.599254</v>
      </c>
      <c r="F226" s="82">
        <v>736</v>
      </c>
      <c r="G226" s="82" t="s">
        <v>417</v>
      </c>
      <c r="H226" s="82" t="s">
        <v>809</v>
      </c>
      <c r="I226" s="82" t="s">
        <v>810</v>
      </c>
      <c r="J226" s="82" t="s">
        <v>418</v>
      </c>
      <c r="K226" s="82" t="s">
        <v>392</v>
      </c>
      <c r="L226" s="82" t="s">
        <v>807</v>
      </c>
      <c r="M226" s="88" t="str">
        <f t="shared" si="4"/>
        <v>View on Google Map</v>
      </c>
    </row>
    <row r="227" spans="1:13" ht="12.75">
      <c r="A227" s="82">
        <v>111</v>
      </c>
      <c r="B227" s="82" t="s">
        <v>811</v>
      </c>
      <c r="C227" s="82" t="s">
        <v>392</v>
      </c>
      <c r="D227" s="82">
        <v>68.5687130789</v>
      </c>
      <c r="E227" s="82">
        <v>-149.58807625</v>
      </c>
      <c r="F227" s="82">
        <v>785</v>
      </c>
      <c r="G227" s="82" t="s">
        <v>403</v>
      </c>
      <c r="H227" s="82" t="s">
        <v>812</v>
      </c>
      <c r="I227" s="82" t="s">
        <v>813</v>
      </c>
      <c r="J227" s="82" t="s">
        <v>418</v>
      </c>
      <c r="K227" s="82" t="s">
        <v>392</v>
      </c>
      <c r="L227" s="82" t="s">
        <v>792</v>
      </c>
      <c r="M227" s="88" t="str">
        <f t="shared" si="4"/>
        <v>View on Google Map</v>
      </c>
    </row>
    <row r="228" spans="1:13" ht="12.75">
      <c r="A228" s="82">
        <v>175</v>
      </c>
      <c r="B228" s="82" t="s">
        <v>814</v>
      </c>
      <c r="C228" s="82" t="s">
        <v>392</v>
      </c>
      <c r="D228" s="82">
        <v>68.574</v>
      </c>
      <c r="E228" s="82">
        <v>-149.583566</v>
      </c>
      <c r="F228" s="82">
        <v>774</v>
      </c>
      <c r="G228" s="82" t="s">
        <v>417</v>
      </c>
      <c r="H228" s="82" t="s">
        <v>815</v>
      </c>
      <c r="I228" s="82" t="s">
        <v>816</v>
      </c>
      <c r="J228" s="82" t="s">
        <v>418</v>
      </c>
      <c r="K228" s="82" t="s">
        <v>392</v>
      </c>
      <c r="L228" s="82" t="s">
        <v>807</v>
      </c>
      <c r="M228" s="88" t="str">
        <f t="shared" si="4"/>
        <v>View on Google Map</v>
      </c>
    </row>
    <row r="229" spans="1:13" ht="12.75">
      <c r="A229" s="82">
        <v>174</v>
      </c>
      <c r="B229" s="82" t="s">
        <v>817</v>
      </c>
      <c r="C229" s="82" t="s">
        <v>392</v>
      </c>
      <c r="D229" s="82">
        <v>68.572296</v>
      </c>
      <c r="E229" s="82">
        <v>-149.581014</v>
      </c>
      <c r="F229" s="82">
        <v>785</v>
      </c>
      <c r="G229" s="82" t="s">
        <v>417</v>
      </c>
      <c r="H229" s="82" t="s">
        <v>818</v>
      </c>
      <c r="I229" s="82" t="s">
        <v>819</v>
      </c>
      <c r="J229" s="82" t="s">
        <v>418</v>
      </c>
      <c r="K229" s="82" t="s">
        <v>392</v>
      </c>
      <c r="L229" s="82" t="s">
        <v>807</v>
      </c>
      <c r="M229" s="88" t="str">
        <f t="shared" si="4"/>
        <v>View on Google Map</v>
      </c>
    </row>
    <row r="230" spans="1:13" ht="12.75">
      <c r="A230" s="82">
        <v>112</v>
      </c>
      <c r="B230" s="82" t="s">
        <v>820</v>
      </c>
      <c r="C230" s="82" t="s">
        <v>392</v>
      </c>
      <c r="D230" s="82">
        <v>68.5713195633</v>
      </c>
      <c r="E230" s="82">
        <v>-149.565881618</v>
      </c>
      <c r="F230" s="82">
        <v>785</v>
      </c>
      <c r="G230" s="82" t="s">
        <v>403</v>
      </c>
      <c r="H230" s="82" t="s">
        <v>821</v>
      </c>
      <c r="I230" s="82" t="s">
        <v>822</v>
      </c>
      <c r="J230" s="82" t="s">
        <v>418</v>
      </c>
      <c r="K230" s="82" t="s">
        <v>392</v>
      </c>
      <c r="L230" s="82" t="s">
        <v>792</v>
      </c>
      <c r="M230" s="88" t="str">
        <f t="shared" si="4"/>
        <v>View on Google Map</v>
      </c>
    </row>
    <row r="231" spans="1:13" ht="12.75">
      <c r="A231" s="82">
        <v>176</v>
      </c>
      <c r="B231" s="82" t="s">
        <v>823</v>
      </c>
      <c r="C231" s="82" t="s">
        <v>392</v>
      </c>
      <c r="D231" s="82">
        <v>68.57478333</v>
      </c>
      <c r="E231" s="82">
        <v>-149.58205</v>
      </c>
      <c r="F231" s="82">
        <v>774</v>
      </c>
      <c r="G231" s="82" t="s">
        <v>417</v>
      </c>
      <c r="H231" s="82" t="s">
        <v>824</v>
      </c>
      <c r="I231" s="82" t="s">
        <v>825</v>
      </c>
      <c r="J231" s="82" t="s">
        <v>418</v>
      </c>
      <c r="K231" s="82" t="s">
        <v>392</v>
      </c>
      <c r="L231" s="82" t="s">
        <v>807</v>
      </c>
      <c r="M231" s="88" t="str">
        <f t="shared" si="4"/>
        <v>View on Google Map</v>
      </c>
    </row>
    <row r="232" spans="1:13" ht="12.75">
      <c r="A232" s="82">
        <v>173</v>
      </c>
      <c r="B232" s="82" t="s">
        <v>826</v>
      </c>
      <c r="C232" s="82" t="s">
        <v>392</v>
      </c>
      <c r="D232" s="82">
        <v>68.572546</v>
      </c>
      <c r="E232" s="82">
        <v>-149.570268</v>
      </c>
      <c r="F232" s="82">
        <v>785</v>
      </c>
      <c r="G232" s="82" t="s">
        <v>417</v>
      </c>
      <c r="H232" s="82" t="s">
        <v>827</v>
      </c>
      <c r="I232" s="82" t="s">
        <v>828</v>
      </c>
      <c r="J232" s="82" t="s">
        <v>418</v>
      </c>
      <c r="K232" s="82" t="s">
        <v>392</v>
      </c>
      <c r="L232" s="82" t="s">
        <v>807</v>
      </c>
      <c r="M232" s="88" t="str">
        <f t="shared" si="4"/>
        <v>View on Google Map</v>
      </c>
    </row>
    <row r="233" spans="1:13" ht="12.75">
      <c r="A233" s="82">
        <v>113</v>
      </c>
      <c r="B233" s="82" t="s">
        <v>829</v>
      </c>
      <c r="C233" s="82" t="s">
        <v>392</v>
      </c>
      <c r="D233" s="82">
        <v>68.5755366301</v>
      </c>
      <c r="E233" s="82">
        <v>-149.583644456</v>
      </c>
      <c r="F233" s="82">
        <v>774</v>
      </c>
      <c r="G233" s="82" t="s">
        <v>403</v>
      </c>
      <c r="H233" s="82" t="s">
        <v>830</v>
      </c>
      <c r="I233" s="82" t="s">
        <v>831</v>
      </c>
      <c r="J233" s="82" t="s">
        <v>418</v>
      </c>
      <c r="K233" s="82" t="s">
        <v>392</v>
      </c>
      <c r="L233" s="82" t="s">
        <v>792</v>
      </c>
      <c r="M233" s="88" t="str">
        <f t="shared" si="4"/>
        <v>View on Google Map</v>
      </c>
    </row>
    <row r="234" spans="1:13" ht="12.75">
      <c r="A234" s="82">
        <v>177</v>
      </c>
      <c r="B234" s="82" t="s">
        <v>832</v>
      </c>
      <c r="C234" s="82" t="s">
        <v>392</v>
      </c>
      <c r="D234" s="82">
        <v>68.57754</v>
      </c>
      <c r="E234" s="82">
        <v>-149.582003</v>
      </c>
      <c r="F234" s="82">
        <v>774</v>
      </c>
      <c r="G234" s="82" t="s">
        <v>417</v>
      </c>
      <c r="H234" s="82" t="s">
        <v>833</v>
      </c>
      <c r="I234" s="82" t="s">
        <v>834</v>
      </c>
      <c r="J234" s="82" t="s">
        <v>418</v>
      </c>
      <c r="K234" s="82" t="s">
        <v>392</v>
      </c>
      <c r="L234" s="82" t="s">
        <v>807</v>
      </c>
      <c r="M234" s="88" t="str">
        <f t="shared" si="4"/>
        <v>View on Google Map</v>
      </c>
    </row>
    <row r="235" spans="1:13" ht="12.75">
      <c r="A235" s="82">
        <v>114</v>
      </c>
      <c r="B235" s="82" t="s">
        <v>835</v>
      </c>
      <c r="C235" s="82" t="s">
        <v>392</v>
      </c>
      <c r="D235" s="82">
        <v>68.57956715</v>
      </c>
      <c r="E235" s="82">
        <v>-149.58405938</v>
      </c>
      <c r="F235" s="82">
        <v>770</v>
      </c>
      <c r="G235" s="82" t="s">
        <v>403</v>
      </c>
      <c r="H235" s="82" t="s">
        <v>836</v>
      </c>
      <c r="I235" s="82" t="s">
        <v>837</v>
      </c>
      <c r="J235" s="82" t="s">
        <v>418</v>
      </c>
      <c r="K235" s="82" t="s">
        <v>392</v>
      </c>
      <c r="L235" s="82" t="s">
        <v>792</v>
      </c>
      <c r="M235" s="88" t="str">
        <f t="shared" si="4"/>
        <v>View on Google Map</v>
      </c>
    </row>
    <row r="236" spans="1:13" ht="12.75">
      <c r="A236" s="82">
        <v>179</v>
      </c>
      <c r="B236" s="82" t="s">
        <v>838</v>
      </c>
      <c r="C236" s="82" t="s">
        <v>392</v>
      </c>
      <c r="D236" s="82">
        <v>68.58423333</v>
      </c>
      <c r="E236" s="82">
        <v>-149.5836</v>
      </c>
      <c r="F236" s="82">
        <v>770</v>
      </c>
      <c r="G236" s="82" t="s">
        <v>417</v>
      </c>
      <c r="H236" s="82" t="s">
        <v>839</v>
      </c>
      <c r="I236" s="82" t="s">
        <v>840</v>
      </c>
      <c r="J236" s="82" t="s">
        <v>418</v>
      </c>
      <c r="K236" s="82" t="s">
        <v>392</v>
      </c>
      <c r="L236" s="82" t="s">
        <v>807</v>
      </c>
      <c r="M236" s="88" t="str">
        <f t="shared" si="4"/>
        <v>View on Google Map</v>
      </c>
    </row>
    <row r="237" spans="1:13" ht="12.75">
      <c r="A237" s="82">
        <v>178</v>
      </c>
      <c r="B237" s="82" t="s">
        <v>841</v>
      </c>
      <c r="C237" s="82" t="s">
        <v>392</v>
      </c>
      <c r="D237" s="82">
        <v>68.58143</v>
      </c>
      <c r="E237" s="82">
        <v>-149.5861</v>
      </c>
      <c r="F237" s="82">
        <v>770</v>
      </c>
      <c r="G237" s="82" t="s">
        <v>417</v>
      </c>
      <c r="H237" s="82" t="s">
        <v>842</v>
      </c>
      <c r="I237" s="82" t="s">
        <v>843</v>
      </c>
      <c r="J237" s="82" t="s">
        <v>418</v>
      </c>
      <c r="K237" s="82" t="s">
        <v>392</v>
      </c>
      <c r="L237" s="82" t="s">
        <v>807</v>
      </c>
      <c r="M237" s="88" t="str">
        <f t="shared" si="4"/>
        <v>View on Google Map</v>
      </c>
    </row>
    <row r="238" spans="1:13" ht="12.75">
      <c r="A238" s="82">
        <v>115</v>
      </c>
      <c r="B238" s="82" t="s">
        <v>844</v>
      </c>
      <c r="C238" s="82" t="s">
        <v>392</v>
      </c>
      <c r="D238" s="82">
        <v>68.5873874391</v>
      </c>
      <c r="E238" s="82">
        <v>-149.589625877</v>
      </c>
      <c r="F238" s="82">
        <v>767</v>
      </c>
      <c r="G238" s="82" t="s">
        <v>403</v>
      </c>
      <c r="H238" s="82" t="s">
        <v>845</v>
      </c>
      <c r="I238" s="82" t="s">
        <v>846</v>
      </c>
      <c r="J238" s="82" t="s">
        <v>418</v>
      </c>
      <c r="K238" s="82" t="s">
        <v>392</v>
      </c>
      <c r="L238" s="82" t="s">
        <v>792</v>
      </c>
      <c r="M238" s="88" t="str">
        <f t="shared" si="4"/>
        <v>View on Google Map</v>
      </c>
    </row>
    <row r="239" spans="1:13" ht="12.75">
      <c r="A239" s="82">
        <v>181</v>
      </c>
      <c r="B239" s="82" t="s">
        <v>847</v>
      </c>
      <c r="C239" s="82" t="s">
        <v>392</v>
      </c>
      <c r="D239" s="82">
        <v>68.59491667</v>
      </c>
      <c r="E239" s="82">
        <v>-149.586316</v>
      </c>
      <c r="F239" s="82">
        <v>754</v>
      </c>
      <c r="G239" s="82" t="s">
        <v>417</v>
      </c>
      <c r="H239" s="82" t="s">
        <v>848</v>
      </c>
      <c r="I239" s="82" t="s">
        <v>849</v>
      </c>
      <c r="J239" s="82" t="s">
        <v>418</v>
      </c>
      <c r="K239" s="82" t="s">
        <v>392</v>
      </c>
      <c r="L239" s="82" t="s">
        <v>807</v>
      </c>
      <c r="M239" s="88" t="str">
        <f t="shared" si="4"/>
        <v>View on Google Map</v>
      </c>
    </row>
    <row r="240" spans="1:13" ht="12.75">
      <c r="A240" s="82">
        <v>180</v>
      </c>
      <c r="B240" s="82" t="s">
        <v>850</v>
      </c>
      <c r="C240" s="82" t="s">
        <v>392</v>
      </c>
      <c r="D240" s="82">
        <v>68.589087</v>
      </c>
      <c r="E240" s="82">
        <v>-149.589219</v>
      </c>
      <c r="F240" s="82">
        <v>767</v>
      </c>
      <c r="G240" s="82" t="s">
        <v>417</v>
      </c>
      <c r="H240" s="82" t="s">
        <v>851</v>
      </c>
      <c r="I240" s="82" t="s">
        <v>852</v>
      </c>
      <c r="J240" s="82" t="s">
        <v>418</v>
      </c>
      <c r="K240" s="82" t="s">
        <v>392</v>
      </c>
      <c r="L240" s="82" t="s">
        <v>807</v>
      </c>
      <c r="M240" s="88" t="str">
        <f t="shared" si="4"/>
        <v>View on Google Map</v>
      </c>
    </row>
    <row r="241" spans="1:13" ht="12.75">
      <c r="A241" s="82">
        <v>116</v>
      </c>
      <c r="B241" s="82" t="s">
        <v>853</v>
      </c>
      <c r="C241" s="82" t="s">
        <v>392</v>
      </c>
      <c r="D241" s="82">
        <v>68.5965924039</v>
      </c>
      <c r="E241" s="82">
        <v>-149.59264335</v>
      </c>
      <c r="F241" s="82">
        <v>754</v>
      </c>
      <c r="G241" s="82" t="s">
        <v>403</v>
      </c>
      <c r="H241" s="82" t="s">
        <v>854</v>
      </c>
      <c r="I241" s="82" t="s">
        <v>855</v>
      </c>
      <c r="J241" s="82" t="s">
        <v>418</v>
      </c>
      <c r="K241" s="82" t="s">
        <v>392</v>
      </c>
      <c r="L241" s="82" t="s">
        <v>792</v>
      </c>
      <c r="M241" s="88" t="str">
        <f t="shared" si="4"/>
        <v>View on Google Map</v>
      </c>
    </row>
    <row r="242" spans="1:13" ht="12.75">
      <c r="A242" s="82">
        <v>431</v>
      </c>
      <c r="B242" s="82" t="s">
        <v>856</v>
      </c>
      <c r="C242" s="82" t="s">
        <v>392</v>
      </c>
      <c r="D242" s="82">
        <v>68.582062</v>
      </c>
      <c r="E242" s="82">
        <v>-149.622932</v>
      </c>
      <c r="F242" s="82">
        <v>806</v>
      </c>
      <c r="G242" s="82" t="s">
        <v>403</v>
      </c>
      <c r="H242" s="82" t="s">
        <v>857</v>
      </c>
      <c r="I242" s="82" t="s">
        <v>858</v>
      </c>
      <c r="J242" s="82" t="s">
        <v>418</v>
      </c>
      <c r="K242" s="82" t="s">
        <v>392</v>
      </c>
      <c r="L242" s="82" t="s">
        <v>792</v>
      </c>
      <c r="M242" s="88" t="str">
        <f t="shared" si="4"/>
        <v>View on Google Map</v>
      </c>
    </row>
    <row r="243" spans="1:13" ht="12.75">
      <c r="A243" s="82">
        <v>444</v>
      </c>
      <c r="B243" s="82" t="s">
        <v>859</v>
      </c>
      <c r="C243" s="82" t="s">
        <v>392</v>
      </c>
      <c r="D243" s="82">
        <v>68.578643</v>
      </c>
      <c r="E243" s="82">
        <v>-149.621102</v>
      </c>
      <c r="F243" s="82">
        <v>808</v>
      </c>
      <c r="G243" s="82" t="s">
        <v>417</v>
      </c>
      <c r="H243" s="82" t="s">
        <v>860</v>
      </c>
      <c r="I243" s="82" t="s">
        <v>861</v>
      </c>
      <c r="J243" s="82" t="s">
        <v>418</v>
      </c>
      <c r="K243" s="82" t="s">
        <v>392</v>
      </c>
      <c r="L243" s="82" t="s">
        <v>807</v>
      </c>
      <c r="M243" s="88" t="str">
        <f t="shared" si="4"/>
        <v>View on Google Map</v>
      </c>
    </row>
    <row r="244" spans="1:13" ht="12.75">
      <c r="A244" s="82">
        <v>535</v>
      </c>
      <c r="B244" s="82" t="s">
        <v>862</v>
      </c>
      <c r="C244" s="82" t="s">
        <v>863</v>
      </c>
      <c r="D244" s="82">
        <v>68.585839</v>
      </c>
      <c r="E244" s="82">
        <v>-149.622223</v>
      </c>
      <c r="F244" s="82">
        <v>805</v>
      </c>
      <c r="G244" s="82" t="s">
        <v>417</v>
      </c>
      <c r="H244" s="82" t="s">
        <v>392</v>
      </c>
      <c r="I244" s="82" t="s">
        <v>392</v>
      </c>
      <c r="J244" s="82" t="s">
        <v>404</v>
      </c>
      <c r="K244" s="82" t="s">
        <v>392</v>
      </c>
      <c r="L244" s="82" t="s">
        <v>864</v>
      </c>
      <c r="M244" s="88" t="str">
        <f t="shared" si="4"/>
        <v>View on Google Map</v>
      </c>
    </row>
    <row r="245" spans="1:13" ht="12.75">
      <c r="A245" s="82">
        <v>536</v>
      </c>
      <c r="B245" s="82" t="s">
        <v>865</v>
      </c>
      <c r="C245" s="82" t="s">
        <v>863</v>
      </c>
      <c r="D245" s="82">
        <v>68.59133</v>
      </c>
      <c r="E245" s="82">
        <v>-149.611542</v>
      </c>
      <c r="F245" s="82">
        <v>775</v>
      </c>
      <c r="G245" s="82" t="s">
        <v>417</v>
      </c>
      <c r="H245" s="82" t="s">
        <v>392</v>
      </c>
      <c r="I245" s="82" t="s">
        <v>392</v>
      </c>
      <c r="J245" s="82" t="s">
        <v>404</v>
      </c>
      <c r="K245" s="82" t="s">
        <v>392</v>
      </c>
      <c r="L245" s="82" t="s">
        <v>864</v>
      </c>
      <c r="M245" s="88" t="str">
        <f t="shared" si="4"/>
        <v>View on Google Map</v>
      </c>
    </row>
    <row r="246" spans="1:13" ht="12.75">
      <c r="A246" s="82">
        <v>445</v>
      </c>
      <c r="B246" s="82" t="s">
        <v>866</v>
      </c>
      <c r="C246" s="82" t="s">
        <v>392</v>
      </c>
      <c r="D246" s="82">
        <v>68.58357</v>
      </c>
      <c r="E246" s="82">
        <v>-149.62384</v>
      </c>
      <c r="F246" s="82">
        <v>808</v>
      </c>
      <c r="G246" s="82" t="s">
        <v>417</v>
      </c>
      <c r="H246" s="82" t="s">
        <v>867</v>
      </c>
      <c r="I246" s="82" t="s">
        <v>868</v>
      </c>
      <c r="J246" s="82" t="s">
        <v>418</v>
      </c>
      <c r="K246" s="82" t="s">
        <v>392</v>
      </c>
      <c r="L246" s="82" t="s">
        <v>807</v>
      </c>
      <c r="M246" s="88" t="str">
        <f t="shared" si="4"/>
        <v>View on Google Map</v>
      </c>
    </row>
    <row r="247" spans="1:13" ht="12.75">
      <c r="A247" s="82">
        <v>182</v>
      </c>
      <c r="B247" s="82" t="s">
        <v>869</v>
      </c>
      <c r="C247" s="82" t="s">
        <v>392</v>
      </c>
      <c r="D247" s="82">
        <v>68.59688333</v>
      </c>
      <c r="E247" s="82">
        <v>-149.60125</v>
      </c>
      <c r="F247" s="82">
        <v>754</v>
      </c>
      <c r="G247" s="82" t="s">
        <v>417</v>
      </c>
      <c r="H247" s="82" t="s">
        <v>870</v>
      </c>
      <c r="I247" s="82" t="s">
        <v>871</v>
      </c>
      <c r="J247" s="82" t="s">
        <v>418</v>
      </c>
      <c r="K247" s="82" t="s">
        <v>392</v>
      </c>
      <c r="L247" s="82" t="s">
        <v>807</v>
      </c>
      <c r="M247" s="88" t="str">
        <f t="shared" si="4"/>
        <v>View on Google Map</v>
      </c>
    </row>
    <row r="248" spans="1:13" ht="12.75">
      <c r="A248" s="82">
        <v>183</v>
      </c>
      <c r="B248" s="82" t="s">
        <v>872</v>
      </c>
      <c r="C248" s="82" t="s">
        <v>392</v>
      </c>
      <c r="D248" s="82">
        <v>68.598684</v>
      </c>
      <c r="E248" s="82">
        <v>-149.599853</v>
      </c>
      <c r="F248" s="82">
        <v>754</v>
      </c>
      <c r="G248" s="82" t="s">
        <v>417</v>
      </c>
      <c r="H248" s="82" t="s">
        <v>873</v>
      </c>
      <c r="I248" s="82" t="s">
        <v>874</v>
      </c>
      <c r="J248" s="82" t="s">
        <v>418</v>
      </c>
      <c r="K248" s="82" t="s">
        <v>392</v>
      </c>
      <c r="L248" s="82" t="s">
        <v>807</v>
      </c>
      <c r="M248" s="88" t="str">
        <f t="shared" si="4"/>
        <v>View on Google Map</v>
      </c>
    </row>
    <row r="249" spans="1:13" ht="12.75">
      <c r="A249" s="82">
        <v>117</v>
      </c>
      <c r="B249" s="82" t="s">
        <v>875</v>
      </c>
      <c r="C249" s="82" t="s">
        <v>392</v>
      </c>
      <c r="D249" s="82">
        <v>68.6008747982</v>
      </c>
      <c r="E249" s="82">
        <v>-149.596582063</v>
      </c>
      <c r="F249" s="82">
        <v>742</v>
      </c>
      <c r="G249" s="82" t="s">
        <v>403</v>
      </c>
      <c r="H249" s="82" t="s">
        <v>876</v>
      </c>
      <c r="I249" s="82" t="s">
        <v>877</v>
      </c>
      <c r="J249" s="82" t="s">
        <v>418</v>
      </c>
      <c r="K249" s="82" t="s">
        <v>392</v>
      </c>
      <c r="L249" s="82" t="s">
        <v>792</v>
      </c>
      <c r="M249" s="88" t="str">
        <f t="shared" si="4"/>
        <v>View on Google Map</v>
      </c>
    </row>
    <row r="250" spans="1:13" ht="12.75">
      <c r="A250" s="82">
        <v>187</v>
      </c>
      <c r="B250" s="82" t="s">
        <v>878</v>
      </c>
      <c r="C250" s="82" t="s">
        <v>392</v>
      </c>
      <c r="D250" s="82">
        <v>68.61818333</v>
      </c>
      <c r="E250" s="82">
        <v>-149.596766</v>
      </c>
      <c r="F250" s="82">
        <v>728</v>
      </c>
      <c r="G250" s="82" t="s">
        <v>417</v>
      </c>
      <c r="H250" s="82" t="s">
        <v>879</v>
      </c>
      <c r="I250" s="82" t="s">
        <v>880</v>
      </c>
      <c r="J250" s="82" t="s">
        <v>418</v>
      </c>
      <c r="K250" s="82" t="s">
        <v>392</v>
      </c>
      <c r="L250" s="82" t="s">
        <v>807</v>
      </c>
      <c r="M250" s="88" t="str">
        <f t="shared" si="4"/>
        <v>View on Google Map</v>
      </c>
    </row>
    <row r="251" spans="1:13" ht="12.75">
      <c r="A251" s="82">
        <v>184</v>
      </c>
      <c r="B251" s="82" t="s">
        <v>881</v>
      </c>
      <c r="C251" s="82" t="s">
        <v>392</v>
      </c>
      <c r="D251" s="82">
        <v>68.60183</v>
      </c>
      <c r="E251" s="82">
        <v>-149.596713</v>
      </c>
      <c r="F251" s="82">
        <v>742</v>
      </c>
      <c r="G251" s="82" t="s">
        <v>417</v>
      </c>
      <c r="H251" s="82" t="s">
        <v>882</v>
      </c>
      <c r="I251" s="82" t="s">
        <v>883</v>
      </c>
      <c r="J251" s="82" t="s">
        <v>418</v>
      </c>
      <c r="K251" s="82" t="s">
        <v>392</v>
      </c>
      <c r="L251" s="82" t="s">
        <v>807</v>
      </c>
      <c r="M251" s="88" t="str">
        <f t="shared" si="4"/>
        <v>View on Google Map</v>
      </c>
    </row>
    <row r="252" spans="1:13" ht="12.75">
      <c r="A252" s="82">
        <v>118</v>
      </c>
      <c r="B252" s="82" t="s">
        <v>884</v>
      </c>
      <c r="C252" s="82" t="s">
        <v>392</v>
      </c>
      <c r="D252" s="82">
        <v>68.6101575207</v>
      </c>
      <c r="E252" s="82">
        <v>-149.582211513</v>
      </c>
      <c r="F252" s="82">
        <v>744</v>
      </c>
      <c r="G252" s="82" t="s">
        <v>403</v>
      </c>
      <c r="H252" s="82" t="s">
        <v>885</v>
      </c>
      <c r="I252" s="82" t="s">
        <v>886</v>
      </c>
      <c r="J252" s="82" t="s">
        <v>418</v>
      </c>
      <c r="K252" s="82" t="s">
        <v>392</v>
      </c>
      <c r="L252" s="82" t="s">
        <v>792</v>
      </c>
      <c r="M252" s="88" t="str">
        <f t="shared" si="4"/>
        <v>View on Google Map</v>
      </c>
    </row>
    <row r="253" spans="1:13" ht="12.75">
      <c r="A253" s="82">
        <v>172</v>
      </c>
      <c r="B253" s="82" t="s">
        <v>887</v>
      </c>
      <c r="C253" s="82" t="s">
        <v>392</v>
      </c>
      <c r="D253" s="82">
        <v>68.57366666666667</v>
      </c>
      <c r="E253" s="82">
        <v>-149.537166666667</v>
      </c>
      <c r="F253" s="82">
        <v>808</v>
      </c>
      <c r="G253" s="82" t="s">
        <v>417</v>
      </c>
      <c r="H253" s="82" t="s">
        <v>888</v>
      </c>
      <c r="I253" s="82" t="s">
        <v>889</v>
      </c>
      <c r="J253" s="82" t="s">
        <v>418</v>
      </c>
      <c r="K253" s="82" t="s">
        <v>392</v>
      </c>
      <c r="L253" s="82" t="s">
        <v>807</v>
      </c>
      <c r="M253" s="88" t="str">
        <f t="shared" si="4"/>
        <v>View on Google Map</v>
      </c>
    </row>
    <row r="254" spans="1:13" ht="12.75">
      <c r="A254" s="82">
        <v>533</v>
      </c>
      <c r="B254" s="82" t="s">
        <v>890</v>
      </c>
      <c r="C254" s="82" t="s">
        <v>863</v>
      </c>
      <c r="D254" s="82">
        <v>68.6</v>
      </c>
      <c r="E254" s="82">
        <v>-149.576</v>
      </c>
      <c r="F254" s="82">
        <v>762</v>
      </c>
      <c r="G254" s="82" t="s">
        <v>417</v>
      </c>
      <c r="H254" s="82" t="s">
        <v>392</v>
      </c>
      <c r="I254" s="82" t="s">
        <v>392</v>
      </c>
      <c r="J254" s="82" t="s">
        <v>404</v>
      </c>
      <c r="K254" s="82" t="s">
        <v>392</v>
      </c>
      <c r="L254" s="82" t="s">
        <v>864</v>
      </c>
      <c r="M254" s="88" t="str">
        <f t="shared" si="4"/>
        <v>View on Google Map</v>
      </c>
    </row>
    <row r="255" spans="1:13" ht="12.75">
      <c r="A255" s="82">
        <v>534</v>
      </c>
      <c r="B255" s="82" t="s">
        <v>891</v>
      </c>
      <c r="C255" s="82" t="s">
        <v>863</v>
      </c>
      <c r="D255" s="82">
        <v>68.601493</v>
      </c>
      <c r="E255" s="82">
        <v>-149.579071</v>
      </c>
      <c r="F255" s="82">
        <v>760</v>
      </c>
      <c r="G255" s="82" t="s">
        <v>417</v>
      </c>
      <c r="H255" s="82" t="s">
        <v>392</v>
      </c>
      <c r="I255" s="82" t="s">
        <v>392</v>
      </c>
      <c r="J255" s="82" t="s">
        <v>404</v>
      </c>
      <c r="K255" s="82" t="s">
        <v>392</v>
      </c>
      <c r="L255" s="82" t="s">
        <v>864</v>
      </c>
      <c r="M255" s="88" t="str">
        <f t="shared" si="4"/>
        <v>View on Google Map</v>
      </c>
    </row>
    <row r="256" spans="1:13" ht="12.75">
      <c r="A256" s="82">
        <v>185</v>
      </c>
      <c r="B256" s="82" t="s">
        <v>892</v>
      </c>
      <c r="C256" s="82" t="s">
        <v>392</v>
      </c>
      <c r="D256" s="82">
        <v>68.60853333</v>
      </c>
      <c r="E256" s="82">
        <v>-149.587633</v>
      </c>
      <c r="F256" s="82">
        <v>744</v>
      </c>
      <c r="G256" s="82" t="s">
        <v>417</v>
      </c>
      <c r="H256" s="82" t="s">
        <v>893</v>
      </c>
      <c r="I256" s="82" t="s">
        <v>894</v>
      </c>
      <c r="J256" s="82" t="s">
        <v>418</v>
      </c>
      <c r="K256" s="82" t="s">
        <v>392</v>
      </c>
      <c r="L256" s="82" t="s">
        <v>807</v>
      </c>
      <c r="M256" s="88" t="str">
        <f t="shared" si="4"/>
        <v>View on Google Map</v>
      </c>
    </row>
    <row r="257" spans="1:13" ht="12.75">
      <c r="A257" s="82">
        <v>547</v>
      </c>
      <c r="B257" s="82" t="s">
        <v>895</v>
      </c>
      <c r="C257" s="82" t="s">
        <v>896</v>
      </c>
      <c r="D257" s="82">
        <v>68.611012</v>
      </c>
      <c r="E257" s="82">
        <v>-149.573652</v>
      </c>
      <c r="F257" s="82">
        <v>744</v>
      </c>
      <c r="G257" s="82" t="s">
        <v>417</v>
      </c>
      <c r="H257" s="82" t="s">
        <v>392</v>
      </c>
      <c r="I257" s="82" t="s">
        <v>392</v>
      </c>
      <c r="J257" s="82" t="s">
        <v>897</v>
      </c>
      <c r="K257" s="82" t="s">
        <v>392</v>
      </c>
      <c r="L257" s="82" t="s">
        <v>898</v>
      </c>
      <c r="M257" s="88" t="str">
        <f t="shared" si="4"/>
        <v>View on Google Map</v>
      </c>
    </row>
    <row r="258" spans="1:13" ht="12.75">
      <c r="A258" s="82">
        <v>548</v>
      </c>
      <c r="B258" s="82" t="s">
        <v>899</v>
      </c>
      <c r="C258" s="82" t="s">
        <v>896</v>
      </c>
      <c r="D258" s="82">
        <v>68.612118</v>
      </c>
      <c r="E258" s="82">
        <v>-149.576359</v>
      </c>
      <c r="F258" s="82">
        <v>744</v>
      </c>
      <c r="G258" s="82" t="s">
        <v>417</v>
      </c>
      <c r="H258" s="82" t="s">
        <v>392</v>
      </c>
      <c r="I258" s="82" t="s">
        <v>392</v>
      </c>
      <c r="J258" s="82" t="s">
        <v>897</v>
      </c>
      <c r="K258" s="82" t="s">
        <v>392</v>
      </c>
      <c r="L258" s="82" t="s">
        <v>898</v>
      </c>
      <c r="M258" s="88" t="str">
        <f t="shared" si="4"/>
        <v>View on Google Map</v>
      </c>
    </row>
    <row r="259" spans="1:13" ht="12.75">
      <c r="A259" s="82">
        <v>546</v>
      </c>
      <c r="B259" s="82" t="s">
        <v>900</v>
      </c>
      <c r="C259" s="82" t="s">
        <v>896</v>
      </c>
      <c r="D259" s="82">
        <v>68.60895</v>
      </c>
      <c r="E259" s="82">
        <v>-149.579074</v>
      </c>
      <c r="F259" s="82">
        <v>744</v>
      </c>
      <c r="G259" s="82" t="s">
        <v>417</v>
      </c>
      <c r="H259" s="82" t="s">
        <v>392</v>
      </c>
      <c r="I259" s="82" t="s">
        <v>392</v>
      </c>
      <c r="J259" s="82" t="s">
        <v>897</v>
      </c>
      <c r="K259" s="82" t="s">
        <v>392</v>
      </c>
      <c r="L259" s="82" t="s">
        <v>898</v>
      </c>
      <c r="M259" s="88" t="str">
        <f aca="true" t="shared" si="5" ref="M259:M322">HYPERLINK("http://maps.google.com/maps?q="&amp;D259&amp;","&amp;E259,"View on Google Map")</f>
        <v>View on Google Map</v>
      </c>
    </row>
    <row r="260" spans="1:13" ht="12.75">
      <c r="A260" s="82">
        <v>545</v>
      </c>
      <c r="B260" s="82" t="s">
        <v>901</v>
      </c>
      <c r="C260" s="82" t="s">
        <v>896</v>
      </c>
      <c r="D260" s="82">
        <v>68.609308</v>
      </c>
      <c r="E260" s="82">
        <v>-149.573752</v>
      </c>
      <c r="F260" s="82">
        <v>744</v>
      </c>
      <c r="G260" s="82" t="s">
        <v>417</v>
      </c>
      <c r="H260" s="82" t="s">
        <v>392</v>
      </c>
      <c r="I260" s="82" t="s">
        <v>392</v>
      </c>
      <c r="J260" s="82" t="s">
        <v>897</v>
      </c>
      <c r="K260" s="82" t="s">
        <v>392</v>
      </c>
      <c r="L260" s="82" t="s">
        <v>898</v>
      </c>
      <c r="M260" s="88" t="str">
        <f t="shared" si="5"/>
        <v>View on Google Map</v>
      </c>
    </row>
    <row r="261" spans="1:13" ht="12.75">
      <c r="A261" s="82">
        <v>549</v>
      </c>
      <c r="B261" s="82" t="s">
        <v>902</v>
      </c>
      <c r="C261" s="82" t="s">
        <v>392</v>
      </c>
      <c r="D261" s="82" t="s">
        <v>392</v>
      </c>
      <c r="E261" s="82" t="s">
        <v>392</v>
      </c>
      <c r="F261" s="82" t="s">
        <v>392</v>
      </c>
      <c r="G261" s="82" t="s">
        <v>417</v>
      </c>
      <c r="H261" s="82" t="s">
        <v>392</v>
      </c>
      <c r="I261" s="82" t="s">
        <v>392</v>
      </c>
      <c r="J261" s="82" t="s">
        <v>404</v>
      </c>
      <c r="K261" s="82" t="s">
        <v>392</v>
      </c>
      <c r="L261" s="82" t="s">
        <v>903</v>
      </c>
      <c r="M261" s="88" t="str">
        <f t="shared" si="5"/>
        <v>View on Google Map</v>
      </c>
    </row>
    <row r="262" spans="1:13" ht="12.75">
      <c r="A262" s="82">
        <v>188</v>
      </c>
      <c r="B262" s="82" t="s">
        <v>904</v>
      </c>
      <c r="C262" s="82" t="s">
        <v>392</v>
      </c>
      <c r="D262" s="82">
        <v>68.61838333</v>
      </c>
      <c r="E262" s="82">
        <v>-149.5965</v>
      </c>
      <c r="F262" s="82">
        <v>728</v>
      </c>
      <c r="G262" s="82" t="s">
        <v>417</v>
      </c>
      <c r="H262" s="82" t="s">
        <v>905</v>
      </c>
      <c r="I262" s="82" t="s">
        <v>906</v>
      </c>
      <c r="J262" s="82" t="s">
        <v>418</v>
      </c>
      <c r="K262" s="82" t="s">
        <v>392</v>
      </c>
      <c r="L262" s="82" t="s">
        <v>807</v>
      </c>
      <c r="M262" s="88" t="str">
        <f t="shared" si="5"/>
        <v>View on Google Map</v>
      </c>
    </row>
    <row r="263" spans="1:13" ht="12.75">
      <c r="A263" s="82">
        <v>541</v>
      </c>
      <c r="B263" s="82" t="s">
        <v>907</v>
      </c>
      <c r="C263" s="82" t="s">
        <v>896</v>
      </c>
      <c r="D263" s="82">
        <v>68.609846</v>
      </c>
      <c r="E263" s="82">
        <v>-149.582951</v>
      </c>
      <c r="F263" s="82">
        <v>744</v>
      </c>
      <c r="G263" s="82" t="s">
        <v>403</v>
      </c>
      <c r="H263" s="82" t="s">
        <v>392</v>
      </c>
      <c r="I263" s="82" t="s">
        <v>392</v>
      </c>
      <c r="J263" s="82" t="s">
        <v>897</v>
      </c>
      <c r="K263" s="82" t="s">
        <v>392</v>
      </c>
      <c r="L263" s="82" t="s">
        <v>898</v>
      </c>
      <c r="M263" s="88" t="str">
        <f t="shared" si="5"/>
        <v>View on Google Map</v>
      </c>
    </row>
    <row r="264" spans="1:13" ht="12.75">
      <c r="A264" s="82">
        <v>539</v>
      </c>
      <c r="B264" s="82" t="s">
        <v>908</v>
      </c>
      <c r="C264" s="82" t="s">
        <v>896</v>
      </c>
      <c r="D264" s="82">
        <v>68.610576</v>
      </c>
      <c r="E264" s="82">
        <v>-149.576018</v>
      </c>
      <c r="F264" s="82">
        <v>744</v>
      </c>
      <c r="G264" s="82" t="s">
        <v>403</v>
      </c>
      <c r="H264" s="82" t="s">
        <v>392</v>
      </c>
      <c r="I264" s="82" t="s">
        <v>392</v>
      </c>
      <c r="J264" s="82" t="s">
        <v>897</v>
      </c>
      <c r="K264" s="82" t="s">
        <v>392</v>
      </c>
      <c r="L264" s="82" t="s">
        <v>898</v>
      </c>
      <c r="M264" s="88" t="str">
        <f t="shared" si="5"/>
        <v>View on Google Map</v>
      </c>
    </row>
    <row r="265" spans="1:13" ht="12.75">
      <c r="A265" s="82">
        <v>538</v>
      </c>
      <c r="B265" s="82" t="s">
        <v>909</v>
      </c>
      <c r="C265" s="82" t="s">
        <v>896</v>
      </c>
      <c r="D265" s="82">
        <v>68.610889</v>
      </c>
      <c r="E265" s="82">
        <v>-149.576108</v>
      </c>
      <c r="F265" s="82">
        <v>744</v>
      </c>
      <c r="G265" s="82" t="s">
        <v>417</v>
      </c>
      <c r="H265" s="82" t="s">
        <v>392</v>
      </c>
      <c r="I265" s="82" t="s">
        <v>392</v>
      </c>
      <c r="J265" s="82" t="s">
        <v>897</v>
      </c>
      <c r="K265" s="82" t="s">
        <v>392</v>
      </c>
      <c r="L265" s="82" t="s">
        <v>898</v>
      </c>
      <c r="M265" s="88" t="str">
        <f t="shared" si="5"/>
        <v>View on Google Map</v>
      </c>
    </row>
    <row r="266" spans="1:13" ht="12.75">
      <c r="A266" s="82">
        <v>544</v>
      </c>
      <c r="B266" s="82" t="s">
        <v>910</v>
      </c>
      <c r="C266" s="82" t="s">
        <v>896</v>
      </c>
      <c r="D266" s="82">
        <v>68.610529</v>
      </c>
      <c r="E266" s="82">
        <v>-149.588642</v>
      </c>
      <c r="F266" s="82">
        <v>744</v>
      </c>
      <c r="G266" s="82" t="s">
        <v>403</v>
      </c>
      <c r="H266" s="82" t="s">
        <v>392</v>
      </c>
      <c r="I266" s="82" t="s">
        <v>392</v>
      </c>
      <c r="J266" s="82" t="s">
        <v>897</v>
      </c>
      <c r="K266" s="82" t="s">
        <v>392</v>
      </c>
      <c r="L266" s="82" t="s">
        <v>898</v>
      </c>
      <c r="M266" s="88" t="str">
        <f t="shared" si="5"/>
        <v>View on Google Map</v>
      </c>
    </row>
    <row r="267" spans="1:13" ht="12.75">
      <c r="A267" s="82">
        <v>540</v>
      </c>
      <c r="B267" s="82" t="s">
        <v>911</v>
      </c>
      <c r="C267" s="82" t="s">
        <v>896</v>
      </c>
      <c r="D267" s="82">
        <v>68.609842</v>
      </c>
      <c r="E267" s="82">
        <v>-149.575346</v>
      </c>
      <c r="F267" s="82">
        <v>744</v>
      </c>
      <c r="G267" s="82" t="s">
        <v>403</v>
      </c>
      <c r="H267" s="82" t="s">
        <v>392</v>
      </c>
      <c r="I267" s="82" t="s">
        <v>392</v>
      </c>
      <c r="J267" s="82" t="s">
        <v>897</v>
      </c>
      <c r="K267" s="82" t="s">
        <v>392</v>
      </c>
      <c r="L267" s="82" t="s">
        <v>898</v>
      </c>
      <c r="M267" s="88" t="str">
        <f t="shared" si="5"/>
        <v>View on Google Map</v>
      </c>
    </row>
    <row r="268" spans="1:13" ht="12.75">
      <c r="A268" s="82">
        <v>542</v>
      </c>
      <c r="B268" s="82" t="s">
        <v>912</v>
      </c>
      <c r="C268" s="82" t="s">
        <v>896</v>
      </c>
      <c r="D268" s="82">
        <v>68.609203</v>
      </c>
      <c r="E268" s="82">
        <v>-149.588257</v>
      </c>
      <c r="F268" s="82">
        <v>744</v>
      </c>
      <c r="G268" s="82" t="s">
        <v>403</v>
      </c>
      <c r="H268" s="82" t="s">
        <v>392</v>
      </c>
      <c r="I268" s="82" t="s">
        <v>392</v>
      </c>
      <c r="J268" s="82" t="s">
        <v>897</v>
      </c>
      <c r="K268" s="82" t="s">
        <v>392</v>
      </c>
      <c r="L268" s="82" t="s">
        <v>898</v>
      </c>
      <c r="M268" s="88" t="str">
        <f t="shared" si="5"/>
        <v>View on Google Map</v>
      </c>
    </row>
    <row r="269" spans="1:13" ht="12.75">
      <c r="A269" s="82">
        <v>543</v>
      </c>
      <c r="B269" s="82" t="s">
        <v>913</v>
      </c>
      <c r="C269" s="82" t="s">
        <v>896</v>
      </c>
      <c r="D269" s="82">
        <v>68.610028</v>
      </c>
      <c r="E269" s="82">
        <v>-149.588391</v>
      </c>
      <c r="F269" s="82">
        <v>744</v>
      </c>
      <c r="G269" s="82" t="s">
        <v>403</v>
      </c>
      <c r="H269" s="82" t="s">
        <v>392</v>
      </c>
      <c r="I269" s="82" t="s">
        <v>392</v>
      </c>
      <c r="J269" s="82" t="s">
        <v>897</v>
      </c>
      <c r="K269" s="82" t="s">
        <v>392</v>
      </c>
      <c r="L269" s="82" t="s">
        <v>898</v>
      </c>
      <c r="M269" s="88" t="str">
        <f t="shared" si="5"/>
        <v>View on Google Map</v>
      </c>
    </row>
    <row r="270" spans="1:13" ht="12.75">
      <c r="A270" s="82">
        <v>537</v>
      </c>
      <c r="B270" s="82" t="s">
        <v>914</v>
      </c>
      <c r="C270" s="82" t="s">
        <v>896</v>
      </c>
      <c r="D270" s="82">
        <v>68.611514</v>
      </c>
      <c r="E270" s="82">
        <v>-149.577617</v>
      </c>
      <c r="F270" s="82">
        <v>744</v>
      </c>
      <c r="G270" s="82" t="s">
        <v>417</v>
      </c>
      <c r="H270" s="82" t="s">
        <v>392</v>
      </c>
      <c r="I270" s="82" t="s">
        <v>392</v>
      </c>
      <c r="J270" s="82" t="s">
        <v>897</v>
      </c>
      <c r="K270" s="82" t="s">
        <v>392</v>
      </c>
      <c r="L270" s="82" t="s">
        <v>898</v>
      </c>
      <c r="M270" s="88" t="str">
        <f t="shared" si="5"/>
        <v>View on Google Map</v>
      </c>
    </row>
    <row r="271" spans="1:13" ht="12.75">
      <c r="A271" s="82">
        <v>15</v>
      </c>
      <c r="B271" s="82" t="s">
        <v>915</v>
      </c>
      <c r="C271" s="82" t="s">
        <v>392</v>
      </c>
      <c r="D271" s="82" t="s">
        <v>392</v>
      </c>
      <c r="E271" s="82" t="s">
        <v>392</v>
      </c>
      <c r="F271" s="82">
        <v>744</v>
      </c>
      <c r="G271" s="82" t="s">
        <v>417</v>
      </c>
      <c r="H271" s="82" t="s">
        <v>916</v>
      </c>
      <c r="I271" s="82" t="s">
        <v>917</v>
      </c>
      <c r="J271" s="82" t="s">
        <v>418</v>
      </c>
      <c r="K271" s="82">
        <v>186</v>
      </c>
      <c r="L271" s="82" t="s">
        <v>392</v>
      </c>
      <c r="M271" s="88" t="str">
        <f t="shared" si="5"/>
        <v>View on Google Map</v>
      </c>
    </row>
    <row r="272" spans="1:13" ht="12.75">
      <c r="A272" s="82">
        <v>305</v>
      </c>
      <c r="B272" s="82" t="s">
        <v>918</v>
      </c>
      <c r="C272" s="82" t="s">
        <v>919</v>
      </c>
      <c r="D272" s="82" t="s">
        <v>392</v>
      </c>
      <c r="E272" s="82" t="s">
        <v>392</v>
      </c>
      <c r="F272" s="82" t="s">
        <v>392</v>
      </c>
      <c r="G272" s="82" t="s">
        <v>417</v>
      </c>
      <c r="H272" s="82" t="s">
        <v>920</v>
      </c>
      <c r="I272" s="82" t="s">
        <v>921</v>
      </c>
      <c r="J272" s="82" t="s">
        <v>418</v>
      </c>
      <c r="K272" s="82" t="s">
        <v>392</v>
      </c>
      <c r="L272" s="82" t="s">
        <v>807</v>
      </c>
      <c r="M272" s="88" t="str">
        <f t="shared" si="5"/>
        <v>View on Google Map</v>
      </c>
    </row>
    <row r="273" spans="1:13" ht="12.75">
      <c r="A273" s="82">
        <v>119</v>
      </c>
      <c r="B273" s="82" t="s">
        <v>922</v>
      </c>
      <c r="C273" s="82" t="s">
        <v>392</v>
      </c>
      <c r="D273" s="82">
        <v>68.6189645132</v>
      </c>
      <c r="E273" s="82">
        <v>-149.595497331</v>
      </c>
      <c r="F273" s="82">
        <v>728</v>
      </c>
      <c r="G273" s="82" t="s">
        <v>403</v>
      </c>
      <c r="H273" s="82" t="s">
        <v>923</v>
      </c>
      <c r="I273" s="82" t="s">
        <v>924</v>
      </c>
      <c r="J273" s="82" t="s">
        <v>418</v>
      </c>
      <c r="K273" s="82" t="s">
        <v>392</v>
      </c>
      <c r="L273" s="82" t="s">
        <v>792</v>
      </c>
      <c r="M273" s="88" t="str">
        <f t="shared" si="5"/>
        <v>View on Google Map</v>
      </c>
    </row>
    <row r="274" spans="1:13" ht="12.75">
      <c r="A274" s="82">
        <v>244</v>
      </c>
      <c r="B274" s="82" t="s">
        <v>925</v>
      </c>
      <c r="C274" s="82" t="s">
        <v>392</v>
      </c>
      <c r="D274" s="82">
        <v>68.61938333</v>
      </c>
      <c r="E274" s="82">
        <v>-149.595283</v>
      </c>
      <c r="F274" s="82">
        <v>728</v>
      </c>
      <c r="G274" s="82" t="s">
        <v>417</v>
      </c>
      <c r="H274" s="82" t="s">
        <v>926</v>
      </c>
      <c r="I274" s="82" t="s">
        <v>927</v>
      </c>
      <c r="J274" s="82" t="s">
        <v>418</v>
      </c>
      <c r="K274" s="82" t="s">
        <v>392</v>
      </c>
      <c r="L274" s="82" t="s">
        <v>807</v>
      </c>
      <c r="M274" s="88" t="str">
        <f t="shared" si="5"/>
        <v>View on Google Map</v>
      </c>
    </row>
    <row r="275" spans="2:13" ht="12.75">
      <c r="B275" s="82" t="s">
        <v>928</v>
      </c>
      <c r="C275" s="82" t="s">
        <v>789</v>
      </c>
      <c r="D275" s="82">
        <v>68.544378</v>
      </c>
      <c r="E275" s="82">
        <v>-149.521467</v>
      </c>
      <c r="G275" s="82" t="s">
        <v>929</v>
      </c>
      <c r="J275" s="3" t="s">
        <v>418</v>
      </c>
      <c r="M275" s="88" t="str">
        <f t="shared" si="5"/>
        <v>View on Google Map</v>
      </c>
    </row>
    <row r="276" spans="2:13" ht="12.75">
      <c r="B276" s="82" t="s">
        <v>930</v>
      </c>
      <c r="C276" s="82" t="s">
        <v>789</v>
      </c>
      <c r="D276" s="82">
        <v>68.548205</v>
      </c>
      <c r="E276" s="82">
        <v>-149.52195</v>
      </c>
      <c r="G276" s="82" t="s">
        <v>929</v>
      </c>
      <c r="J276" s="3" t="s">
        <v>418</v>
      </c>
      <c r="M276" s="88" t="str">
        <f t="shared" si="5"/>
        <v>View on Google Map</v>
      </c>
    </row>
    <row r="277" spans="2:13" ht="12.75">
      <c r="B277" s="82" t="s">
        <v>931</v>
      </c>
      <c r="C277" s="82" t="s">
        <v>789</v>
      </c>
      <c r="D277" s="82">
        <v>68.548063</v>
      </c>
      <c r="E277" s="82">
        <v>-149.521309</v>
      </c>
      <c r="G277" s="82" t="s">
        <v>929</v>
      </c>
      <c r="J277" s="3" t="s">
        <v>418</v>
      </c>
      <c r="M277" s="88" t="str">
        <f t="shared" si="5"/>
        <v>View on Google Map</v>
      </c>
    </row>
    <row r="278" spans="2:13" ht="12.75">
      <c r="B278" s="82" t="s">
        <v>932</v>
      </c>
      <c r="C278" s="82" t="s">
        <v>789</v>
      </c>
      <c r="D278" s="82">
        <v>68.544114</v>
      </c>
      <c r="E278" s="82">
        <v>-149.522208</v>
      </c>
      <c r="G278" s="82" t="s">
        <v>929</v>
      </c>
      <c r="J278" s="3" t="s">
        <v>418</v>
      </c>
      <c r="M278" s="88" t="str">
        <f t="shared" si="5"/>
        <v>View on Google Map</v>
      </c>
    </row>
    <row r="279" spans="2:13" ht="12.75">
      <c r="B279" s="82" t="s">
        <v>933</v>
      </c>
      <c r="C279" s="82" t="s">
        <v>789</v>
      </c>
      <c r="D279" s="82">
        <v>68.547874</v>
      </c>
      <c r="E279" s="82">
        <v>-149.521589</v>
      </c>
      <c r="G279" s="82" t="s">
        <v>929</v>
      </c>
      <c r="J279" s="3" t="s">
        <v>418</v>
      </c>
      <c r="M279" s="88" t="str">
        <f t="shared" si="5"/>
        <v>View on Google Map</v>
      </c>
    </row>
    <row r="280" spans="2:13" ht="12.75">
      <c r="B280" s="82" t="s">
        <v>934</v>
      </c>
      <c r="C280" s="82" t="s">
        <v>789</v>
      </c>
      <c r="D280" s="82">
        <v>68.616620305</v>
      </c>
      <c r="E280" s="82">
        <v>-149.317973961</v>
      </c>
      <c r="F280" s="82">
        <v>880.557</v>
      </c>
      <c r="G280" s="82" t="s">
        <v>929</v>
      </c>
      <c r="J280" s="3" t="s">
        <v>418</v>
      </c>
      <c r="M280" s="88" t="str">
        <f t="shared" si="5"/>
        <v>View on Google Map</v>
      </c>
    </row>
    <row r="281" spans="2:13" ht="12.75">
      <c r="B281" s="82" t="s">
        <v>935</v>
      </c>
      <c r="C281" s="82" t="s">
        <v>789</v>
      </c>
      <c r="D281" s="82">
        <v>68.618287679</v>
      </c>
      <c r="E281" s="82">
        <v>-149.318578011</v>
      </c>
      <c r="F281" s="82">
        <v>877.595</v>
      </c>
      <c r="G281" s="82" t="s">
        <v>929</v>
      </c>
      <c r="J281" s="3" t="s">
        <v>418</v>
      </c>
      <c r="M281" s="88" t="str">
        <f t="shared" si="5"/>
        <v>View on Google Map</v>
      </c>
    </row>
    <row r="282" spans="2:13" ht="12.75">
      <c r="B282" s="82" t="s">
        <v>936</v>
      </c>
      <c r="C282" s="82" t="s">
        <v>789</v>
      </c>
      <c r="D282" s="82">
        <v>68.61954841</v>
      </c>
      <c r="E282" s="82">
        <v>-149.318321877</v>
      </c>
      <c r="F282" s="82">
        <v>875.593</v>
      </c>
      <c r="G282" s="82" t="s">
        <v>929</v>
      </c>
      <c r="J282" s="3" t="s">
        <v>418</v>
      </c>
      <c r="M282" s="88" t="str">
        <f t="shared" si="5"/>
        <v>View on Google Map</v>
      </c>
    </row>
    <row r="283" spans="2:13" ht="12.75">
      <c r="B283" s="82" t="s">
        <v>937</v>
      </c>
      <c r="C283" s="82" t="s">
        <v>789</v>
      </c>
      <c r="D283" s="82">
        <v>68.621317498</v>
      </c>
      <c r="E283" s="82">
        <v>-149.319213643</v>
      </c>
      <c r="F283" s="82">
        <v>874.152</v>
      </c>
      <c r="G283" s="82" t="s">
        <v>929</v>
      </c>
      <c r="J283" s="3" t="s">
        <v>418</v>
      </c>
      <c r="M283" s="88" t="str">
        <f t="shared" si="5"/>
        <v>View on Google Map</v>
      </c>
    </row>
    <row r="284" spans="1:13" ht="12.75">
      <c r="A284" s="82">
        <v>11</v>
      </c>
      <c r="B284" s="82" t="s">
        <v>938</v>
      </c>
      <c r="C284" s="82" t="s">
        <v>392</v>
      </c>
      <c r="D284" s="82" t="s">
        <v>392</v>
      </c>
      <c r="E284" s="82" t="s">
        <v>392</v>
      </c>
      <c r="F284" s="82">
        <v>884</v>
      </c>
      <c r="G284" s="82" t="s">
        <v>417</v>
      </c>
      <c r="H284" s="82" t="s">
        <v>939</v>
      </c>
      <c r="I284" s="82" t="s">
        <v>940</v>
      </c>
      <c r="J284" s="82" t="s">
        <v>418</v>
      </c>
      <c r="K284" s="82" t="s">
        <v>392</v>
      </c>
      <c r="L284" s="82" t="s">
        <v>392</v>
      </c>
      <c r="M284" s="88" t="str">
        <f t="shared" si="5"/>
        <v>View on Google Map</v>
      </c>
    </row>
    <row r="285" spans="2:13" ht="12.75">
      <c r="B285" s="82" t="s">
        <v>941</v>
      </c>
      <c r="C285" s="82" t="s">
        <v>789</v>
      </c>
      <c r="D285" s="82">
        <v>68.625256623</v>
      </c>
      <c r="E285" s="82">
        <v>-149.324633802</v>
      </c>
      <c r="F285" s="82">
        <v>862.808</v>
      </c>
      <c r="G285" s="82" t="s">
        <v>929</v>
      </c>
      <c r="J285" s="3" t="s">
        <v>418</v>
      </c>
      <c r="M285" s="88" t="str">
        <f t="shared" si="5"/>
        <v>View on Google Map</v>
      </c>
    </row>
    <row r="286" spans="2:13" ht="12.75">
      <c r="B286" s="82" t="s">
        <v>942</v>
      </c>
      <c r="C286" s="82" t="s">
        <v>789</v>
      </c>
      <c r="D286" s="82">
        <v>68.641922838</v>
      </c>
      <c r="E286" s="82">
        <v>-149.342972559</v>
      </c>
      <c r="F286" s="82">
        <v>834.626</v>
      </c>
      <c r="G286" s="82" t="s">
        <v>929</v>
      </c>
      <c r="J286" s="3" t="s">
        <v>418</v>
      </c>
      <c r="M286" s="88" t="str">
        <f t="shared" si="5"/>
        <v>View on Google Map</v>
      </c>
    </row>
    <row r="287" spans="1:13" ht="12.75">
      <c r="A287" s="82">
        <v>1141</v>
      </c>
      <c r="B287" s="82" t="s">
        <v>943</v>
      </c>
      <c r="C287" s="82" t="s">
        <v>392</v>
      </c>
      <c r="D287" s="82" t="s">
        <v>392</v>
      </c>
      <c r="E287" s="82" t="s">
        <v>392</v>
      </c>
      <c r="F287" s="82" t="s">
        <v>392</v>
      </c>
      <c r="G287" s="82" t="s">
        <v>393</v>
      </c>
      <c r="H287" s="82" t="s">
        <v>944</v>
      </c>
      <c r="I287" s="82" t="s">
        <v>392</v>
      </c>
      <c r="J287" s="82" t="s">
        <v>418</v>
      </c>
      <c r="K287" s="82" t="s">
        <v>392</v>
      </c>
      <c r="L287" s="82" t="s">
        <v>392</v>
      </c>
      <c r="M287" s="88" t="str">
        <f t="shared" si="5"/>
        <v>View on Google Map</v>
      </c>
    </row>
    <row r="288" spans="1:13" ht="12.75">
      <c r="A288" s="82">
        <v>1142</v>
      </c>
      <c r="B288" s="82" t="s">
        <v>945</v>
      </c>
      <c r="C288" s="82" t="s">
        <v>392</v>
      </c>
      <c r="D288" s="82" t="s">
        <v>392</v>
      </c>
      <c r="E288" s="82" t="s">
        <v>392</v>
      </c>
      <c r="F288" s="82" t="s">
        <v>392</v>
      </c>
      <c r="G288" s="82" t="s">
        <v>417</v>
      </c>
      <c r="H288" s="82" t="s">
        <v>946</v>
      </c>
      <c r="I288" s="82" t="s">
        <v>392</v>
      </c>
      <c r="J288" s="82" t="s">
        <v>947</v>
      </c>
      <c r="K288" s="82" t="s">
        <v>392</v>
      </c>
      <c r="L288" s="82" t="s">
        <v>392</v>
      </c>
      <c r="M288" s="88" t="str">
        <f t="shared" si="5"/>
        <v>View on Google Map</v>
      </c>
    </row>
    <row r="289" spans="1:13" ht="12.75">
      <c r="A289" s="82">
        <v>1143</v>
      </c>
      <c r="B289" s="82" t="s">
        <v>948</v>
      </c>
      <c r="C289" s="82" t="s">
        <v>392</v>
      </c>
      <c r="D289" s="82" t="s">
        <v>392</v>
      </c>
      <c r="E289" s="82" t="s">
        <v>392</v>
      </c>
      <c r="F289" s="82" t="s">
        <v>392</v>
      </c>
      <c r="G289" s="82" t="s">
        <v>417</v>
      </c>
      <c r="H289" s="82" t="s">
        <v>392</v>
      </c>
      <c r="I289" s="82" t="s">
        <v>392</v>
      </c>
      <c r="J289" s="82" t="s">
        <v>947</v>
      </c>
      <c r="K289" s="82" t="s">
        <v>392</v>
      </c>
      <c r="L289" s="82" t="s">
        <v>392</v>
      </c>
      <c r="M289" s="88" t="str">
        <f t="shared" si="5"/>
        <v>View on Google Map</v>
      </c>
    </row>
    <row r="290" spans="1:13" ht="12.75">
      <c r="A290" s="82">
        <v>1140</v>
      </c>
      <c r="B290" s="82" t="s">
        <v>949</v>
      </c>
      <c r="C290" s="82" t="s">
        <v>392</v>
      </c>
      <c r="D290" s="82" t="s">
        <v>392</v>
      </c>
      <c r="E290" s="82" t="s">
        <v>392</v>
      </c>
      <c r="F290" s="82" t="s">
        <v>392</v>
      </c>
      <c r="G290" s="82" t="s">
        <v>393</v>
      </c>
      <c r="H290" s="82" t="s">
        <v>950</v>
      </c>
      <c r="I290" s="82" t="s">
        <v>951</v>
      </c>
      <c r="J290" s="82" t="s">
        <v>418</v>
      </c>
      <c r="K290" s="82" t="s">
        <v>392</v>
      </c>
      <c r="L290" s="82" t="s">
        <v>392</v>
      </c>
      <c r="M290" s="88" t="str">
        <f t="shared" si="5"/>
        <v>View on Google Map</v>
      </c>
    </row>
    <row r="291" spans="1:13" ht="12.75">
      <c r="A291" s="82">
        <v>1173</v>
      </c>
      <c r="B291" s="82" t="s">
        <v>952</v>
      </c>
      <c r="C291" s="82" t="s">
        <v>392</v>
      </c>
      <c r="D291" s="82" t="s">
        <v>392</v>
      </c>
      <c r="E291" s="82" t="s">
        <v>392</v>
      </c>
      <c r="F291" s="82" t="s">
        <v>392</v>
      </c>
      <c r="G291" s="82" t="s">
        <v>393</v>
      </c>
      <c r="H291" s="82" t="s">
        <v>953</v>
      </c>
      <c r="I291" s="82" t="s">
        <v>392</v>
      </c>
      <c r="J291" s="82" t="s">
        <v>399</v>
      </c>
      <c r="K291" s="82" t="s">
        <v>392</v>
      </c>
      <c r="L291" s="82" t="s">
        <v>400</v>
      </c>
      <c r="M291" s="88" t="str">
        <f t="shared" si="5"/>
        <v>View on Google Map</v>
      </c>
    </row>
    <row r="292" spans="1:13" ht="12.75">
      <c r="A292" s="82">
        <v>1144</v>
      </c>
      <c r="B292" s="82" t="s">
        <v>954</v>
      </c>
      <c r="C292" s="82" t="s">
        <v>392</v>
      </c>
      <c r="D292" s="82" t="s">
        <v>392</v>
      </c>
      <c r="E292" s="82" t="s">
        <v>392</v>
      </c>
      <c r="F292" s="82" t="s">
        <v>392</v>
      </c>
      <c r="G292" s="82" t="s">
        <v>417</v>
      </c>
      <c r="H292" s="82" t="s">
        <v>954</v>
      </c>
      <c r="I292" s="82" t="s">
        <v>392</v>
      </c>
      <c r="J292" s="82" t="s">
        <v>947</v>
      </c>
      <c r="K292" s="82" t="s">
        <v>392</v>
      </c>
      <c r="L292" s="82" t="s">
        <v>392</v>
      </c>
      <c r="M292" s="88" t="str">
        <f t="shared" si="5"/>
        <v>View on Google Map</v>
      </c>
    </row>
    <row r="293" spans="1:13" ht="12.75">
      <c r="A293" s="82">
        <v>1145</v>
      </c>
      <c r="B293" s="82" t="s">
        <v>955</v>
      </c>
      <c r="C293" s="82" t="s">
        <v>392</v>
      </c>
      <c r="D293" s="82" t="s">
        <v>392</v>
      </c>
      <c r="E293" s="82" t="s">
        <v>392</v>
      </c>
      <c r="F293" s="82" t="s">
        <v>392</v>
      </c>
      <c r="G293" s="82" t="s">
        <v>417</v>
      </c>
      <c r="H293" s="82" t="s">
        <v>955</v>
      </c>
      <c r="I293" s="82" t="s">
        <v>392</v>
      </c>
      <c r="J293" s="82" t="s">
        <v>947</v>
      </c>
      <c r="K293" s="82" t="s">
        <v>392</v>
      </c>
      <c r="L293" s="82" t="s">
        <v>392</v>
      </c>
      <c r="M293" s="88" t="str">
        <f t="shared" si="5"/>
        <v>View on Google Map</v>
      </c>
    </row>
    <row r="294" spans="1:13" ht="12.75">
      <c r="A294" s="82">
        <v>1146</v>
      </c>
      <c r="B294" s="82" t="s">
        <v>956</v>
      </c>
      <c r="C294" s="82" t="s">
        <v>392</v>
      </c>
      <c r="D294" s="82" t="s">
        <v>392</v>
      </c>
      <c r="E294" s="82" t="s">
        <v>392</v>
      </c>
      <c r="F294" s="82" t="s">
        <v>392</v>
      </c>
      <c r="G294" s="82" t="s">
        <v>393</v>
      </c>
      <c r="H294" s="82" t="s">
        <v>956</v>
      </c>
      <c r="I294" s="82" t="s">
        <v>392</v>
      </c>
      <c r="J294" s="82" t="s">
        <v>947</v>
      </c>
      <c r="K294" s="82" t="s">
        <v>392</v>
      </c>
      <c r="L294" s="82" t="s">
        <v>392</v>
      </c>
      <c r="M294" s="88" t="str">
        <f t="shared" si="5"/>
        <v>View on Google Map</v>
      </c>
    </row>
    <row r="295" spans="1:13" ht="12.75">
      <c r="A295" s="82">
        <v>1147</v>
      </c>
      <c r="B295" s="82" t="s">
        <v>957</v>
      </c>
      <c r="C295" s="82" t="s">
        <v>392</v>
      </c>
      <c r="D295" s="82" t="s">
        <v>392</v>
      </c>
      <c r="E295" s="82" t="s">
        <v>392</v>
      </c>
      <c r="F295" s="82" t="s">
        <v>392</v>
      </c>
      <c r="G295" s="82" t="s">
        <v>393</v>
      </c>
      <c r="H295" s="82" t="s">
        <v>957</v>
      </c>
      <c r="I295" s="82" t="s">
        <v>392</v>
      </c>
      <c r="J295" s="82" t="s">
        <v>947</v>
      </c>
      <c r="K295" s="82" t="s">
        <v>392</v>
      </c>
      <c r="L295" s="82" t="s">
        <v>392</v>
      </c>
      <c r="M295" s="88" t="str">
        <f t="shared" si="5"/>
        <v>View on Google Map</v>
      </c>
    </row>
    <row r="296" spans="1:13" ht="12.75">
      <c r="A296" s="82">
        <v>1148</v>
      </c>
      <c r="B296" s="82" t="s">
        <v>958</v>
      </c>
      <c r="C296" s="82" t="s">
        <v>392</v>
      </c>
      <c r="D296" s="82" t="s">
        <v>392</v>
      </c>
      <c r="E296" s="82" t="s">
        <v>392</v>
      </c>
      <c r="F296" s="82" t="s">
        <v>392</v>
      </c>
      <c r="G296" s="82" t="s">
        <v>393</v>
      </c>
      <c r="H296" s="82" t="s">
        <v>958</v>
      </c>
      <c r="I296" s="82" t="s">
        <v>959</v>
      </c>
      <c r="J296" s="82" t="s">
        <v>947</v>
      </c>
      <c r="K296" s="82" t="s">
        <v>392</v>
      </c>
      <c r="L296" s="82" t="s">
        <v>392</v>
      </c>
      <c r="M296" s="88" t="str">
        <f t="shared" si="5"/>
        <v>View on Google Map</v>
      </c>
    </row>
    <row r="297" spans="1:13" ht="12.75">
      <c r="A297" s="82">
        <v>1149</v>
      </c>
      <c r="B297" s="82" t="s">
        <v>960</v>
      </c>
      <c r="C297" s="82" t="s">
        <v>392</v>
      </c>
      <c r="D297" s="82" t="s">
        <v>392</v>
      </c>
      <c r="E297" s="82" t="s">
        <v>392</v>
      </c>
      <c r="F297" s="82" t="s">
        <v>392</v>
      </c>
      <c r="G297" s="82" t="s">
        <v>393</v>
      </c>
      <c r="H297" s="82" t="s">
        <v>960</v>
      </c>
      <c r="I297" s="82" t="s">
        <v>961</v>
      </c>
      <c r="J297" s="82" t="s">
        <v>947</v>
      </c>
      <c r="K297" s="82" t="s">
        <v>392</v>
      </c>
      <c r="L297" s="82" t="s">
        <v>392</v>
      </c>
      <c r="M297" s="88" t="str">
        <f t="shared" si="5"/>
        <v>View on Google Map</v>
      </c>
    </row>
    <row r="298" spans="1:13" ht="12.75">
      <c r="A298" s="82">
        <v>1150</v>
      </c>
      <c r="B298" s="82" t="s">
        <v>962</v>
      </c>
      <c r="C298" s="82" t="s">
        <v>392</v>
      </c>
      <c r="D298" s="82" t="s">
        <v>392</v>
      </c>
      <c r="E298" s="82" t="s">
        <v>392</v>
      </c>
      <c r="F298" s="82" t="s">
        <v>392</v>
      </c>
      <c r="G298" s="82" t="s">
        <v>393</v>
      </c>
      <c r="H298" s="82" t="s">
        <v>962</v>
      </c>
      <c r="I298" s="82" t="s">
        <v>963</v>
      </c>
      <c r="J298" s="82" t="s">
        <v>947</v>
      </c>
      <c r="K298" s="82" t="s">
        <v>392</v>
      </c>
      <c r="L298" s="82" t="s">
        <v>392</v>
      </c>
      <c r="M298" s="88" t="str">
        <f t="shared" si="5"/>
        <v>View on Google Map</v>
      </c>
    </row>
    <row r="299" spans="1:13" ht="12.75">
      <c r="A299" s="82">
        <v>1151</v>
      </c>
      <c r="B299" s="82" t="s">
        <v>964</v>
      </c>
      <c r="C299" s="82" t="s">
        <v>392</v>
      </c>
      <c r="D299" s="82" t="s">
        <v>392</v>
      </c>
      <c r="E299" s="82" t="s">
        <v>392</v>
      </c>
      <c r="F299" s="82" t="s">
        <v>392</v>
      </c>
      <c r="G299" s="82" t="s">
        <v>393</v>
      </c>
      <c r="H299" s="82" t="s">
        <v>964</v>
      </c>
      <c r="I299" s="82" t="s">
        <v>965</v>
      </c>
      <c r="J299" s="82" t="s">
        <v>947</v>
      </c>
      <c r="K299" s="82" t="s">
        <v>392</v>
      </c>
      <c r="L299" s="82" t="s">
        <v>392</v>
      </c>
      <c r="M299" s="88" t="str">
        <f t="shared" si="5"/>
        <v>View on Google Map</v>
      </c>
    </row>
    <row r="300" spans="1:13" ht="12.75">
      <c r="A300" s="82">
        <v>1152</v>
      </c>
      <c r="B300" s="82" t="s">
        <v>966</v>
      </c>
      <c r="C300" s="82" t="s">
        <v>392</v>
      </c>
      <c r="D300" s="82" t="s">
        <v>392</v>
      </c>
      <c r="E300" s="82" t="s">
        <v>392</v>
      </c>
      <c r="F300" s="82" t="s">
        <v>392</v>
      </c>
      <c r="G300" s="82" t="s">
        <v>393</v>
      </c>
      <c r="H300" s="82" t="s">
        <v>966</v>
      </c>
      <c r="I300" s="82" t="s">
        <v>967</v>
      </c>
      <c r="J300" s="82" t="s">
        <v>947</v>
      </c>
      <c r="K300" s="82" t="s">
        <v>392</v>
      </c>
      <c r="L300" s="82" t="s">
        <v>392</v>
      </c>
      <c r="M300" s="88" t="str">
        <f t="shared" si="5"/>
        <v>View on Google Map</v>
      </c>
    </row>
    <row r="301" spans="1:13" ht="12.75">
      <c r="A301" s="82">
        <v>1153</v>
      </c>
      <c r="B301" s="82" t="s">
        <v>968</v>
      </c>
      <c r="C301" s="82" t="s">
        <v>392</v>
      </c>
      <c r="D301" s="82" t="s">
        <v>392</v>
      </c>
      <c r="E301" s="82" t="s">
        <v>392</v>
      </c>
      <c r="F301" s="82" t="s">
        <v>392</v>
      </c>
      <c r="G301" s="82" t="s">
        <v>393</v>
      </c>
      <c r="H301" s="82" t="s">
        <v>968</v>
      </c>
      <c r="I301" s="82" t="s">
        <v>969</v>
      </c>
      <c r="J301" s="82" t="s">
        <v>947</v>
      </c>
      <c r="K301" s="82" t="s">
        <v>392</v>
      </c>
      <c r="L301" s="82" t="s">
        <v>392</v>
      </c>
      <c r="M301" s="88" t="str">
        <f t="shared" si="5"/>
        <v>View on Google Map</v>
      </c>
    </row>
    <row r="302" spans="1:13" ht="12.75">
      <c r="A302" s="82">
        <v>1154</v>
      </c>
      <c r="B302" s="82" t="s">
        <v>970</v>
      </c>
      <c r="C302" s="82" t="s">
        <v>392</v>
      </c>
      <c r="D302" s="82" t="s">
        <v>392</v>
      </c>
      <c r="E302" s="82" t="s">
        <v>392</v>
      </c>
      <c r="F302" s="82" t="s">
        <v>392</v>
      </c>
      <c r="G302" s="82" t="s">
        <v>393</v>
      </c>
      <c r="H302" s="82" t="s">
        <v>970</v>
      </c>
      <c r="I302" s="82" t="s">
        <v>971</v>
      </c>
      <c r="J302" s="82" t="s">
        <v>947</v>
      </c>
      <c r="K302" s="82" t="s">
        <v>392</v>
      </c>
      <c r="L302" s="82" t="s">
        <v>392</v>
      </c>
      <c r="M302" s="88" t="str">
        <f t="shared" si="5"/>
        <v>View on Google Map</v>
      </c>
    </row>
    <row r="303" spans="1:13" ht="12.75">
      <c r="A303" s="82">
        <v>1155</v>
      </c>
      <c r="B303" s="82" t="s">
        <v>972</v>
      </c>
      <c r="C303" s="82" t="s">
        <v>392</v>
      </c>
      <c r="D303" s="82" t="s">
        <v>392</v>
      </c>
      <c r="E303" s="82" t="s">
        <v>392</v>
      </c>
      <c r="F303" s="82" t="s">
        <v>392</v>
      </c>
      <c r="G303" s="82" t="s">
        <v>393</v>
      </c>
      <c r="H303" s="82" t="s">
        <v>972</v>
      </c>
      <c r="I303" s="82" t="s">
        <v>973</v>
      </c>
      <c r="J303" s="82" t="s">
        <v>947</v>
      </c>
      <c r="K303" s="82" t="s">
        <v>392</v>
      </c>
      <c r="L303" s="82" t="s">
        <v>392</v>
      </c>
      <c r="M303" s="88" t="str">
        <f t="shared" si="5"/>
        <v>View on Google Map</v>
      </c>
    </row>
    <row r="304" spans="1:13" ht="12.75">
      <c r="A304" s="82">
        <v>1156</v>
      </c>
      <c r="B304" s="82" t="s">
        <v>974</v>
      </c>
      <c r="C304" s="82" t="s">
        <v>392</v>
      </c>
      <c r="D304" s="82" t="s">
        <v>392</v>
      </c>
      <c r="E304" s="82" t="s">
        <v>392</v>
      </c>
      <c r="F304" s="82" t="s">
        <v>392</v>
      </c>
      <c r="G304" s="82" t="s">
        <v>393</v>
      </c>
      <c r="H304" s="82" t="s">
        <v>974</v>
      </c>
      <c r="I304" s="82" t="s">
        <v>975</v>
      </c>
      <c r="J304" s="82" t="s">
        <v>947</v>
      </c>
      <c r="K304" s="82" t="s">
        <v>392</v>
      </c>
      <c r="L304" s="82" t="s">
        <v>392</v>
      </c>
      <c r="M304" s="88" t="str">
        <f t="shared" si="5"/>
        <v>View on Google Map</v>
      </c>
    </row>
    <row r="305" spans="1:13" ht="12.75">
      <c r="A305" s="82">
        <v>1157</v>
      </c>
      <c r="B305" s="82" t="s">
        <v>976</v>
      </c>
      <c r="C305" s="82" t="s">
        <v>392</v>
      </c>
      <c r="D305" s="82" t="s">
        <v>392</v>
      </c>
      <c r="E305" s="82" t="s">
        <v>392</v>
      </c>
      <c r="F305" s="82" t="s">
        <v>392</v>
      </c>
      <c r="G305" s="82" t="s">
        <v>393</v>
      </c>
      <c r="H305" s="82" t="s">
        <v>976</v>
      </c>
      <c r="I305" s="82" t="s">
        <v>977</v>
      </c>
      <c r="J305" s="82" t="s">
        <v>947</v>
      </c>
      <c r="K305" s="82" t="s">
        <v>392</v>
      </c>
      <c r="L305" s="82" t="s">
        <v>392</v>
      </c>
      <c r="M305" s="88" t="str">
        <f t="shared" si="5"/>
        <v>View on Google Map</v>
      </c>
    </row>
    <row r="306" spans="1:13" ht="12.75">
      <c r="A306" s="82">
        <v>1158</v>
      </c>
      <c r="B306" s="82" t="s">
        <v>978</v>
      </c>
      <c r="C306" s="82" t="s">
        <v>392</v>
      </c>
      <c r="D306" s="82" t="s">
        <v>392</v>
      </c>
      <c r="E306" s="82" t="s">
        <v>392</v>
      </c>
      <c r="F306" s="82" t="s">
        <v>392</v>
      </c>
      <c r="G306" s="82" t="s">
        <v>393</v>
      </c>
      <c r="H306" s="82" t="s">
        <v>978</v>
      </c>
      <c r="I306" s="82" t="s">
        <v>979</v>
      </c>
      <c r="J306" s="82" t="s">
        <v>947</v>
      </c>
      <c r="K306" s="82" t="s">
        <v>392</v>
      </c>
      <c r="L306" s="82" t="s">
        <v>392</v>
      </c>
      <c r="M306" s="88" t="str">
        <f t="shared" si="5"/>
        <v>View on Google Map</v>
      </c>
    </row>
    <row r="307" spans="1:13" ht="12.75">
      <c r="A307" s="82">
        <v>1159</v>
      </c>
      <c r="B307" s="82" t="s">
        <v>980</v>
      </c>
      <c r="C307" s="82" t="s">
        <v>392</v>
      </c>
      <c r="D307" s="82" t="s">
        <v>392</v>
      </c>
      <c r="E307" s="82" t="s">
        <v>392</v>
      </c>
      <c r="F307" s="82" t="s">
        <v>392</v>
      </c>
      <c r="G307" s="82" t="s">
        <v>393</v>
      </c>
      <c r="H307" s="82" t="s">
        <v>980</v>
      </c>
      <c r="I307" s="82" t="s">
        <v>981</v>
      </c>
      <c r="J307" s="82" t="s">
        <v>947</v>
      </c>
      <c r="K307" s="82" t="s">
        <v>392</v>
      </c>
      <c r="L307" s="82" t="s">
        <v>392</v>
      </c>
      <c r="M307" s="88" t="str">
        <f t="shared" si="5"/>
        <v>View on Google Map</v>
      </c>
    </row>
    <row r="308" spans="1:13" ht="12.75">
      <c r="A308" s="82">
        <v>1160</v>
      </c>
      <c r="B308" s="82" t="s">
        <v>982</v>
      </c>
      <c r="C308" s="82" t="s">
        <v>392</v>
      </c>
      <c r="D308" s="82" t="s">
        <v>392</v>
      </c>
      <c r="E308" s="82" t="s">
        <v>392</v>
      </c>
      <c r="F308" s="82" t="s">
        <v>392</v>
      </c>
      <c r="G308" s="82" t="s">
        <v>393</v>
      </c>
      <c r="H308" s="82" t="s">
        <v>982</v>
      </c>
      <c r="I308" s="82" t="s">
        <v>983</v>
      </c>
      <c r="J308" s="82" t="s">
        <v>947</v>
      </c>
      <c r="K308" s="82" t="s">
        <v>392</v>
      </c>
      <c r="L308" s="82" t="s">
        <v>392</v>
      </c>
      <c r="M308" s="88" t="str">
        <f t="shared" si="5"/>
        <v>View on Google Map</v>
      </c>
    </row>
    <row r="309" spans="1:13" ht="12.75">
      <c r="A309" s="82">
        <v>1161</v>
      </c>
      <c r="B309" s="82" t="s">
        <v>984</v>
      </c>
      <c r="C309" s="82" t="s">
        <v>392</v>
      </c>
      <c r="D309" s="82" t="s">
        <v>392</v>
      </c>
      <c r="E309" s="82" t="s">
        <v>392</v>
      </c>
      <c r="F309" s="82" t="s">
        <v>392</v>
      </c>
      <c r="G309" s="82" t="s">
        <v>393</v>
      </c>
      <c r="H309" s="82" t="s">
        <v>984</v>
      </c>
      <c r="I309" s="82" t="s">
        <v>985</v>
      </c>
      <c r="J309" s="82" t="s">
        <v>947</v>
      </c>
      <c r="K309" s="82" t="s">
        <v>392</v>
      </c>
      <c r="L309" s="82" t="s">
        <v>392</v>
      </c>
      <c r="M309" s="88" t="str">
        <f t="shared" si="5"/>
        <v>View on Google Map</v>
      </c>
    </row>
    <row r="310" spans="1:13" ht="12.75">
      <c r="A310" s="82">
        <v>1162</v>
      </c>
      <c r="B310" s="82" t="s">
        <v>986</v>
      </c>
      <c r="C310" s="82" t="s">
        <v>392</v>
      </c>
      <c r="D310" s="82" t="s">
        <v>392</v>
      </c>
      <c r="E310" s="82" t="s">
        <v>392</v>
      </c>
      <c r="F310" s="82" t="s">
        <v>392</v>
      </c>
      <c r="G310" s="82" t="s">
        <v>393</v>
      </c>
      <c r="H310" s="82" t="s">
        <v>986</v>
      </c>
      <c r="I310" s="82" t="s">
        <v>987</v>
      </c>
      <c r="J310" s="82" t="s">
        <v>947</v>
      </c>
      <c r="K310" s="82" t="s">
        <v>392</v>
      </c>
      <c r="L310" s="82" t="s">
        <v>392</v>
      </c>
      <c r="M310" s="88" t="str">
        <f t="shared" si="5"/>
        <v>View on Google Map</v>
      </c>
    </row>
    <row r="311" spans="1:13" ht="12.75">
      <c r="A311" s="82">
        <v>1163</v>
      </c>
      <c r="B311" s="82" t="s">
        <v>988</v>
      </c>
      <c r="C311" s="82" t="s">
        <v>392</v>
      </c>
      <c r="D311" s="82" t="s">
        <v>392</v>
      </c>
      <c r="E311" s="82" t="s">
        <v>392</v>
      </c>
      <c r="F311" s="82" t="s">
        <v>392</v>
      </c>
      <c r="G311" s="82" t="s">
        <v>393</v>
      </c>
      <c r="H311" s="82" t="s">
        <v>988</v>
      </c>
      <c r="I311" s="82" t="s">
        <v>989</v>
      </c>
      <c r="J311" s="82" t="s">
        <v>947</v>
      </c>
      <c r="K311" s="82" t="s">
        <v>392</v>
      </c>
      <c r="L311" s="82" t="s">
        <v>392</v>
      </c>
      <c r="M311" s="88" t="str">
        <f t="shared" si="5"/>
        <v>View on Google Map</v>
      </c>
    </row>
    <row r="312" spans="1:13" ht="12.75">
      <c r="A312" s="82">
        <v>1164</v>
      </c>
      <c r="B312" s="82" t="s">
        <v>990</v>
      </c>
      <c r="C312" s="82" t="s">
        <v>392</v>
      </c>
      <c r="D312" s="82" t="s">
        <v>392</v>
      </c>
      <c r="E312" s="82" t="s">
        <v>392</v>
      </c>
      <c r="F312" s="82" t="s">
        <v>392</v>
      </c>
      <c r="G312" s="82" t="s">
        <v>393</v>
      </c>
      <c r="H312" s="82" t="s">
        <v>990</v>
      </c>
      <c r="I312" s="82" t="s">
        <v>991</v>
      </c>
      <c r="J312" s="82" t="s">
        <v>947</v>
      </c>
      <c r="K312" s="82" t="s">
        <v>392</v>
      </c>
      <c r="L312" s="82" t="s">
        <v>392</v>
      </c>
      <c r="M312" s="88" t="str">
        <f t="shared" si="5"/>
        <v>View on Google Map</v>
      </c>
    </row>
    <row r="313" spans="1:13" ht="12.75">
      <c r="A313" s="82">
        <v>1165</v>
      </c>
      <c r="B313" s="82" t="s">
        <v>992</v>
      </c>
      <c r="C313" s="82" t="s">
        <v>392</v>
      </c>
      <c r="D313" s="82" t="s">
        <v>392</v>
      </c>
      <c r="E313" s="82" t="s">
        <v>392</v>
      </c>
      <c r="F313" s="82" t="s">
        <v>392</v>
      </c>
      <c r="G313" s="82" t="s">
        <v>393</v>
      </c>
      <c r="H313" s="82" t="s">
        <v>992</v>
      </c>
      <c r="I313" s="82" t="s">
        <v>392</v>
      </c>
      <c r="J313" s="82" t="s">
        <v>947</v>
      </c>
      <c r="K313" s="82" t="s">
        <v>392</v>
      </c>
      <c r="L313" s="82" t="s">
        <v>392</v>
      </c>
      <c r="M313" s="88" t="str">
        <f t="shared" si="5"/>
        <v>View on Google Map</v>
      </c>
    </row>
    <row r="314" spans="1:13" ht="12.75">
      <c r="A314" s="82">
        <v>1166</v>
      </c>
      <c r="B314" s="82" t="s">
        <v>993</v>
      </c>
      <c r="C314" s="82" t="s">
        <v>392</v>
      </c>
      <c r="D314" s="82" t="s">
        <v>392</v>
      </c>
      <c r="E314" s="82" t="s">
        <v>392</v>
      </c>
      <c r="F314" s="82" t="s">
        <v>392</v>
      </c>
      <c r="G314" s="82" t="s">
        <v>393</v>
      </c>
      <c r="H314" s="82" t="s">
        <v>993</v>
      </c>
      <c r="I314" s="82" t="s">
        <v>392</v>
      </c>
      <c r="J314" s="82" t="s">
        <v>947</v>
      </c>
      <c r="K314" s="82" t="s">
        <v>392</v>
      </c>
      <c r="L314" s="82" t="s">
        <v>392</v>
      </c>
      <c r="M314" s="88" t="str">
        <f t="shared" si="5"/>
        <v>View on Google Map</v>
      </c>
    </row>
    <row r="315" spans="1:13" ht="12.75">
      <c r="A315" s="82">
        <v>1167</v>
      </c>
      <c r="B315" s="82" t="s">
        <v>994</v>
      </c>
      <c r="C315" s="82" t="s">
        <v>995</v>
      </c>
      <c r="D315" s="82" t="s">
        <v>392</v>
      </c>
      <c r="E315" s="82" t="s">
        <v>392</v>
      </c>
      <c r="F315" s="82" t="s">
        <v>392</v>
      </c>
      <c r="G315" s="82" t="s">
        <v>393</v>
      </c>
      <c r="H315" s="82" t="s">
        <v>994</v>
      </c>
      <c r="I315" s="82" t="s">
        <v>392</v>
      </c>
      <c r="J315" s="82" t="s">
        <v>394</v>
      </c>
      <c r="K315" s="82" t="s">
        <v>392</v>
      </c>
      <c r="L315" s="82" t="s">
        <v>392</v>
      </c>
      <c r="M315" s="88" t="str">
        <f t="shared" si="5"/>
        <v>View on Google Map</v>
      </c>
    </row>
    <row r="316" spans="1:13" ht="12.75">
      <c r="A316" s="82">
        <v>1168</v>
      </c>
      <c r="B316" s="82" t="s">
        <v>996</v>
      </c>
      <c r="C316" s="82" t="s">
        <v>995</v>
      </c>
      <c r="D316" s="82" t="s">
        <v>392</v>
      </c>
      <c r="E316" s="82" t="s">
        <v>392</v>
      </c>
      <c r="F316" s="82" t="s">
        <v>392</v>
      </c>
      <c r="G316" s="82" t="s">
        <v>393</v>
      </c>
      <c r="H316" s="82" t="s">
        <v>996</v>
      </c>
      <c r="I316" s="82" t="s">
        <v>392</v>
      </c>
      <c r="J316" s="82" t="s">
        <v>394</v>
      </c>
      <c r="K316" s="82" t="s">
        <v>392</v>
      </c>
      <c r="L316" s="82" t="s">
        <v>392</v>
      </c>
      <c r="M316" s="88" t="str">
        <f t="shared" si="5"/>
        <v>View on Google Map</v>
      </c>
    </row>
    <row r="317" spans="1:13" ht="12.75">
      <c r="A317" s="82">
        <v>125</v>
      </c>
      <c r="B317" s="82" t="s">
        <v>997</v>
      </c>
      <c r="C317" s="82" t="s">
        <v>392</v>
      </c>
      <c r="D317" s="82">
        <v>68.52364</v>
      </c>
      <c r="E317" s="82">
        <v>-149.48141</v>
      </c>
      <c r="F317" s="82">
        <v>881</v>
      </c>
      <c r="G317" s="82" t="s">
        <v>403</v>
      </c>
      <c r="H317" s="82" t="s">
        <v>998</v>
      </c>
      <c r="I317" s="82" t="s">
        <v>392</v>
      </c>
      <c r="J317" s="82" t="s">
        <v>418</v>
      </c>
      <c r="K317" s="82" t="s">
        <v>392</v>
      </c>
      <c r="L317" s="82" t="s">
        <v>419</v>
      </c>
      <c r="M317" s="88" t="str">
        <f t="shared" si="5"/>
        <v>View on Google Map</v>
      </c>
    </row>
    <row r="318" spans="1:13" ht="12.75">
      <c r="A318" s="82">
        <v>110</v>
      </c>
      <c r="B318" s="82" t="s">
        <v>999</v>
      </c>
      <c r="C318" s="82" t="s">
        <v>392</v>
      </c>
      <c r="D318" s="82">
        <v>68.68738</v>
      </c>
      <c r="E318" s="82">
        <v>-149.67459</v>
      </c>
      <c r="F318" s="82">
        <v>747</v>
      </c>
      <c r="G318" s="82" t="s">
        <v>403</v>
      </c>
      <c r="H318" s="82" t="s">
        <v>1000</v>
      </c>
      <c r="I318" s="82" t="s">
        <v>392</v>
      </c>
      <c r="J318" s="82" t="s">
        <v>418</v>
      </c>
      <c r="K318" s="82" t="s">
        <v>392</v>
      </c>
      <c r="L318" s="82" t="s">
        <v>392</v>
      </c>
      <c r="M318" s="88" t="str">
        <f t="shared" si="5"/>
        <v>View on Google Map</v>
      </c>
    </row>
    <row r="319" spans="1:13" ht="12.75">
      <c r="A319" s="82">
        <v>159</v>
      </c>
      <c r="B319" s="82" t="s">
        <v>1001</v>
      </c>
      <c r="C319" s="82" t="s">
        <v>392</v>
      </c>
      <c r="D319" s="82">
        <v>68.38333333333334</v>
      </c>
      <c r="E319" s="82">
        <v>-149.91666666666666</v>
      </c>
      <c r="F319" s="82">
        <v>681</v>
      </c>
      <c r="G319" s="82" t="s">
        <v>403</v>
      </c>
      <c r="H319" s="82" t="s">
        <v>1002</v>
      </c>
      <c r="I319" s="82" t="s">
        <v>392</v>
      </c>
      <c r="J319" s="82" t="s">
        <v>418</v>
      </c>
      <c r="K319" s="82" t="s">
        <v>392</v>
      </c>
      <c r="L319" s="82" t="s">
        <v>419</v>
      </c>
      <c r="M319" s="88" t="str">
        <f t="shared" si="5"/>
        <v>View on Google Map</v>
      </c>
    </row>
    <row r="320" spans="2:13" ht="12.75">
      <c r="B320" s="82" t="s">
        <v>1003</v>
      </c>
      <c r="C320" s="82" t="s">
        <v>1004</v>
      </c>
      <c r="D320" s="82">
        <v>68.59004999999999</v>
      </c>
      <c r="E320" s="82">
        <v>-149.724441666667</v>
      </c>
      <c r="G320" s="82" t="s">
        <v>929</v>
      </c>
      <c r="J320" s="3" t="s">
        <v>418</v>
      </c>
      <c r="M320" s="88" t="str">
        <f t="shared" si="5"/>
        <v>View on Google Map</v>
      </c>
    </row>
    <row r="321" spans="2:13" ht="12.75">
      <c r="B321" s="82" t="s">
        <v>1005</v>
      </c>
      <c r="C321" s="82" t="s">
        <v>1004</v>
      </c>
      <c r="D321" s="82">
        <v>68.59021944444444</v>
      </c>
      <c r="E321" s="82">
        <v>-149.725272222222</v>
      </c>
      <c r="G321" s="82" t="s">
        <v>929</v>
      </c>
      <c r="J321" s="3" t="s">
        <v>418</v>
      </c>
      <c r="M321" s="88" t="str">
        <f t="shared" si="5"/>
        <v>View on Google Map</v>
      </c>
    </row>
    <row r="322" spans="1:13" ht="12.75">
      <c r="A322" s="82">
        <v>32</v>
      </c>
      <c r="B322" s="82" t="s">
        <v>1006</v>
      </c>
      <c r="C322" s="82" t="s">
        <v>392</v>
      </c>
      <c r="D322" s="82">
        <v>68.9335</v>
      </c>
      <c r="E322" s="82">
        <v>-150.306</v>
      </c>
      <c r="F322" s="82" t="s">
        <v>392</v>
      </c>
      <c r="G322" s="82" t="s">
        <v>417</v>
      </c>
      <c r="H322" s="82" t="s">
        <v>1007</v>
      </c>
      <c r="I322" s="82" t="s">
        <v>392</v>
      </c>
      <c r="J322" s="82" t="s">
        <v>453</v>
      </c>
      <c r="K322" s="82" t="s">
        <v>392</v>
      </c>
      <c r="L322" s="82" t="s">
        <v>400</v>
      </c>
      <c r="M322" s="88" t="str">
        <f t="shared" si="5"/>
        <v>View on Google Map</v>
      </c>
    </row>
    <row r="323" spans="1:13" ht="12.75">
      <c r="A323" s="82">
        <v>33</v>
      </c>
      <c r="B323" s="82" t="s">
        <v>1008</v>
      </c>
      <c r="C323" s="82" t="s">
        <v>392</v>
      </c>
      <c r="D323" s="82">
        <v>68.908</v>
      </c>
      <c r="E323" s="82">
        <v>-150.114</v>
      </c>
      <c r="F323" s="82" t="s">
        <v>392</v>
      </c>
      <c r="G323" s="82" t="s">
        <v>417</v>
      </c>
      <c r="H323" s="82" t="s">
        <v>1009</v>
      </c>
      <c r="I323" s="82" t="s">
        <v>392</v>
      </c>
      <c r="J323" s="82" t="s">
        <v>453</v>
      </c>
      <c r="K323" s="82" t="s">
        <v>392</v>
      </c>
      <c r="L323" s="82" t="s">
        <v>400</v>
      </c>
      <c r="M323" s="88" t="str">
        <f aca="true" t="shared" si="6" ref="M323:M386">HYPERLINK("http://maps.google.com/maps?q="&amp;D323&amp;","&amp;E323,"View on Google Map")</f>
        <v>View on Google Map</v>
      </c>
    </row>
    <row r="324" spans="1:13" ht="12.75">
      <c r="A324" s="82">
        <v>1</v>
      </c>
      <c r="B324" s="82" t="s">
        <v>1010</v>
      </c>
      <c r="C324" s="82" t="s">
        <v>1011</v>
      </c>
      <c r="D324" s="82">
        <v>68.63910374722222</v>
      </c>
      <c r="E324" s="82">
        <v>-149.394325569444</v>
      </c>
      <c r="F324" s="82">
        <v>750.566</v>
      </c>
      <c r="G324" s="82" t="s">
        <v>929</v>
      </c>
      <c r="J324" s="3" t="s">
        <v>418</v>
      </c>
      <c r="M324" s="88" t="str">
        <f t="shared" si="6"/>
        <v>View on Google Map</v>
      </c>
    </row>
    <row r="325" spans="1:13" ht="12.75">
      <c r="A325" s="82">
        <v>1</v>
      </c>
      <c r="B325" s="82" t="s">
        <v>1012</v>
      </c>
      <c r="C325" s="82" t="s">
        <v>1004</v>
      </c>
      <c r="D325" s="82">
        <v>68.63806045555556</v>
      </c>
      <c r="E325" s="82">
        <v>-149.391843363889</v>
      </c>
      <c r="F325" s="82">
        <v>750.601</v>
      </c>
      <c r="G325" s="82" t="s">
        <v>929</v>
      </c>
      <c r="J325" s="3" t="s">
        <v>418</v>
      </c>
      <c r="M325" s="88" t="str">
        <f t="shared" si="6"/>
        <v>View on Google Map</v>
      </c>
    </row>
    <row r="326" spans="1:13" ht="12.75">
      <c r="A326" s="82">
        <v>1</v>
      </c>
      <c r="B326" s="82" t="s">
        <v>1013</v>
      </c>
      <c r="C326" s="82" t="s">
        <v>1014</v>
      </c>
      <c r="D326" s="82">
        <v>68.64074786666667</v>
      </c>
      <c r="E326" s="82">
        <v>-149.400561111111</v>
      </c>
      <c r="F326" s="82">
        <v>747.744</v>
      </c>
      <c r="G326" s="82" t="s">
        <v>929</v>
      </c>
      <c r="J326" s="3" t="s">
        <v>418</v>
      </c>
      <c r="M326" s="88" t="str">
        <f t="shared" si="6"/>
        <v>View on Google Map</v>
      </c>
    </row>
    <row r="327" spans="1:13" ht="12.75">
      <c r="A327" s="82">
        <v>1</v>
      </c>
      <c r="B327" s="82" t="s">
        <v>1015</v>
      </c>
      <c r="C327" s="82" t="s">
        <v>1004</v>
      </c>
      <c r="D327" s="82">
        <v>68.63839964722223</v>
      </c>
      <c r="E327" s="82">
        <v>-149.389229505556</v>
      </c>
      <c r="F327" s="82">
        <v>752.799</v>
      </c>
      <c r="G327" s="82" t="s">
        <v>929</v>
      </c>
      <c r="J327" s="3" t="s">
        <v>418</v>
      </c>
      <c r="M327" s="88" t="str">
        <f t="shared" si="6"/>
        <v>View on Google Map</v>
      </c>
    </row>
    <row r="328" spans="1:13" ht="12.75">
      <c r="A328" s="82">
        <v>1</v>
      </c>
      <c r="B328" s="82" t="s">
        <v>1016</v>
      </c>
      <c r="C328" s="82" t="s">
        <v>1004</v>
      </c>
      <c r="D328" s="82">
        <v>68.63744512777778</v>
      </c>
      <c r="E328" s="82">
        <v>-149.386685694444</v>
      </c>
      <c r="F328" s="82">
        <v>753.32</v>
      </c>
      <c r="G328" s="82" t="s">
        <v>929</v>
      </c>
      <c r="J328" s="3" t="s">
        <v>418</v>
      </c>
      <c r="M328" s="88" t="str">
        <f t="shared" si="6"/>
        <v>View on Google Map</v>
      </c>
    </row>
    <row r="329" spans="1:13" ht="12.75">
      <c r="A329" s="82">
        <v>1</v>
      </c>
      <c r="B329" s="82" t="s">
        <v>1017</v>
      </c>
      <c r="C329" s="82" t="s">
        <v>789</v>
      </c>
      <c r="D329" s="82">
        <v>68.64205425</v>
      </c>
      <c r="E329" s="82">
        <v>-149.403500566667</v>
      </c>
      <c r="F329" s="82">
        <v>746.268</v>
      </c>
      <c r="G329" s="82" t="s">
        <v>929</v>
      </c>
      <c r="J329" s="3" t="s">
        <v>418</v>
      </c>
      <c r="M329" s="88" t="str">
        <f t="shared" si="6"/>
        <v>View on Google Map</v>
      </c>
    </row>
    <row r="330" spans="1:13" ht="12.75">
      <c r="A330" s="82">
        <v>1</v>
      </c>
      <c r="B330" s="82" t="s">
        <v>1018</v>
      </c>
      <c r="C330" s="82" t="s">
        <v>1019</v>
      </c>
      <c r="D330" s="82">
        <v>68.64146065277778</v>
      </c>
      <c r="E330" s="82">
        <v>-149.401870988889</v>
      </c>
      <c r="F330" s="82">
        <v>747.175</v>
      </c>
      <c r="G330" s="82" t="s">
        <v>929</v>
      </c>
      <c r="J330" s="3" t="s">
        <v>418</v>
      </c>
      <c r="M330" s="88" t="str">
        <f t="shared" si="6"/>
        <v>View on Google Map</v>
      </c>
    </row>
    <row r="331" spans="1:13" ht="12.75">
      <c r="A331" s="82">
        <v>1</v>
      </c>
      <c r="B331" s="82" t="s">
        <v>1020</v>
      </c>
      <c r="C331" s="82" t="s">
        <v>789</v>
      </c>
      <c r="D331" s="82">
        <v>68.64315984166667</v>
      </c>
      <c r="E331" s="82">
        <v>-149.403267013889</v>
      </c>
      <c r="F331" s="82">
        <v>746.552</v>
      </c>
      <c r="G331" s="82" t="s">
        <v>929</v>
      </c>
      <c r="J331" s="3" t="s">
        <v>418</v>
      </c>
      <c r="M331" s="88" t="str">
        <f t="shared" si="6"/>
        <v>View on Google Map</v>
      </c>
    </row>
    <row r="332" spans="1:13" ht="12.75">
      <c r="A332" s="82">
        <v>1</v>
      </c>
      <c r="B332" s="82" t="s">
        <v>1021</v>
      </c>
      <c r="C332" s="82" t="s">
        <v>1014</v>
      </c>
      <c r="D332" s="82">
        <v>68.63673143055556</v>
      </c>
      <c r="E332" s="82">
        <v>-149.383186836111</v>
      </c>
      <c r="F332" s="82">
        <v>755.193</v>
      </c>
      <c r="G332" s="82" t="s">
        <v>929</v>
      </c>
      <c r="J332" s="3" t="s">
        <v>418</v>
      </c>
      <c r="M332" s="88" t="str">
        <f t="shared" si="6"/>
        <v>View on Google Map</v>
      </c>
    </row>
    <row r="333" spans="1:13" ht="12.75">
      <c r="A333" s="82">
        <v>1</v>
      </c>
      <c r="B333" s="82" t="s">
        <v>1022</v>
      </c>
      <c r="C333" s="82" t="s">
        <v>1014</v>
      </c>
      <c r="D333" s="82">
        <v>68.64362993611111</v>
      </c>
      <c r="E333" s="82">
        <v>-149.402497733333</v>
      </c>
      <c r="F333" s="82">
        <v>745.852</v>
      </c>
      <c r="G333" s="82" t="s">
        <v>929</v>
      </c>
      <c r="J333" s="3" t="s">
        <v>418</v>
      </c>
      <c r="M333" s="88" t="str">
        <f t="shared" si="6"/>
        <v>View on Google Map</v>
      </c>
    </row>
    <row r="334" spans="1:13" ht="12.75">
      <c r="A334" s="82">
        <v>1</v>
      </c>
      <c r="B334" s="82" t="s">
        <v>1023</v>
      </c>
      <c r="C334" s="82" t="s">
        <v>1004</v>
      </c>
      <c r="D334" s="82">
        <v>68.64465911388889</v>
      </c>
      <c r="E334" s="82">
        <v>-149.405160461111</v>
      </c>
      <c r="F334" s="82">
        <v>744.061</v>
      </c>
      <c r="G334" s="82" t="s">
        <v>929</v>
      </c>
      <c r="J334" s="3" t="s">
        <v>418</v>
      </c>
      <c r="M334" s="88" t="str">
        <f t="shared" si="6"/>
        <v>View on Google Map</v>
      </c>
    </row>
    <row r="335" spans="1:13" ht="12.75">
      <c r="A335" s="82">
        <v>1</v>
      </c>
      <c r="B335" s="82" t="s">
        <v>1024</v>
      </c>
      <c r="C335" s="82" t="s">
        <v>789</v>
      </c>
      <c r="D335" s="82">
        <v>68.6463382</v>
      </c>
      <c r="E335" s="82">
        <v>-149.410026416667</v>
      </c>
      <c r="F335" s="82">
        <v>741.689</v>
      </c>
      <c r="G335" s="82" t="s">
        <v>929</v>
      </c>
      <c r="J335" s="3" t="s">
        <v>418</v>
      </c>
      <c r="M335" s="88" t="str">
        <f t="shared" si="6"/>
        <v>View on Google Map</v>
      </c>
    </row>
    <row r="336" spans="1:13" ht="12.75">
      <c r="A336" s="82">
        <v>1</v>
      </c>
      <c r="B336" s="82" t="s">
        <v>1025</v>
      </c>
      <c r="C336" s="82" t="s">
        <v>1026</v>
      </c>
      <c r="D336" s="82">
        <v>68.64622884166667</v>
      </c>
      <c r="E336" s="82">
        <v>-149.409090213889</v>
      </c>
      <c r="F336" s="82">
        <v>742.04</v>
      </c>
      <c r="G336" s="82" t="s">
        <v>929</v>
      </c>
      <c r="J336" s="3" t="s">
        <v>418</v>
      </c>
      <c r="M336" s="88" t="str">
        <f t="shared" si="6"/>
        <v>View on Google Map</v>
      </c>
    </row>
    <row r="337" spans="1:13" ht="12.75">
      <c r="A337" s="82">
        <v>1</v>
      </c>
      <c r="B337" s="82" t="s">
        <v>1027</v>
      </c>
      <c r="C337" s="82" t="s">
        <v>1004</v>
      </c>
      <c r="D337" s="82">
        <v>68.64781264166668</v>
      </c>
      <c r="E337" s="82">
        <v>-149.415654311111</v>
      </c>
      <c r="F337" s="82">
        <v>738.873</v>
      </c>
      <c r="G337" s="82" t="s">
        <v>929</v>
      </c>
      <c r="J337" s="3" t="s">
        <v>418</v>
      </c>
      <c r="M337" s="88" t="str">
        <f t="shared" si="6"/>
        <v>View on Google Map</v>
      </c>
    </row>
    <row r="338" spans="1:13" ht="12.75">
      <c r="A338" s="82">
        <v>1</v>
      </c>
      <c r="B338" s="82" t="s">
        <v>1028</v>
      </c>
      <c r="C338" s="82" t="s">
        <v>789</v>
      </c>
      <c r="D338" s="82">
        <v>68.64954722222222</v>
      </c>
      <c r="E338" s="82">
        <v>-149.416152463889</v>
      </c>
      <c r="F338" s="82">
        <v>737.074</v>
      </c>
      <c r="G338" s="82" t="s">
        <v>929</v>
      </c>
      <c r="J338" s="3" t="s">
        <v>418</v>
      </c>
      <c r="M338" s="88" t="str">
        <f t="shared" si="6"/>
        <v>View on Google Map</v>
      </c>
    </row>
    <row r="339" spans="1:13" ht="12.75">
      <c r="A339" s="82">
        <v>1</v>
      </c>
      <c r="B339" s="82" t="s">
        <v>1029</v>
      </c>
      <c r="C339" s="82" t="s">
        <v>1014</v>
      </c>
      <c r="D339" s="82">
        <v>68.65164966388889</v>
      </c>
      <c r="E339" s="82">
        <v>-149.416477786111</v>
      </c>
      <c r="F339" s="82">
        <v>735.418</v>
      </c>
      <c r="G339" s="82" t="s">
        <v>929</v>
      </c>
      <c r="J339" s="3" t="s">
        <v>418</v>
      </c>
      <c r="M339" s="88" t="str">
        <f t="shared" si="6"/>
        <v>View on Google Map</v>
      </c>
    </row>
    <row r="340" spans="1:13" ht="12.75">
      <c r="A340" s="82">
        <v>1</v>
      </c>
      <c r="B340" s="82" t="s">
        <v>1030</v>
      </c>
      <c r="C340" s="82" t="s">
        <v>789</v>
      </c>
      <c r="D340" s="82">
        <v>68.65228454166667</v>
      </c>
      <c r="E340" s="82">
        <v>-149.41517665</v>
      </c>
      <c r="F340" s="82">
        <v>734.785</v>
      </c>
      <c r="G340" s="82" t="s">
        <v>929</v>
      </c>
      <c r="J340" s="3" t="s">
        <v>418</v>
      </c>
      <c r="M340" s="88" t="str">
        <f t="shared" si="6"/>
        <v>View on Google Map</v>
      </c>
    </row>
    <row r="341" spans="1:13" ht="12.75">
      <c r="A341" s="82">
        <v>1</v>
      </c>
      <c r="B341" s="82" t="s">
        <v>1031</v>
      </c>
      <c r="C341" s="82" t="s">
        <v>1004</v>
      </c>
      <c r="D341" s="82">
        <v>68.65366724166667</v>
      </c>
      <c r="E341" s="82">
        <v>-149.420855111111</v>
      </c>
      <c r="F341" s="82">
        <v>732.173</v>
      </c>
      <c r="G341" s="82" t="s">
        <v>929</v>
      </c>
      <c r="J341" s="3" t="s">
        <v>418</v>
      </c>
      <c r="M341" s="88" t="str">
        <f t="shared" si="6"/>
        <v>View on Google Map</v>
      </c>
    </row>
    <row r="342" spans="1:13" ht="12.75">
      <c r="A342" s="82">
        <v>1</v>
      </c>
      <c r="B342" s="82" t="s">
        <v>1032</v>
      </c>
      <c r="C342" s="82" t="s">
        <v>789</v>
      </c>
      <c r="D342" s="82">
        <v>68.65878557777778</v>
      </c>
      <c r="E342" s="82">
        <v>-149.424464330556</v>
      </c>
      <c r="F342" s="82">
        <v>726.919</v>
      </c>
      <c r="G342" s="82" t="s">
        <v>929</v>
      </c>
      <c r="J342" s="3" t="s">
        <v>418</v>
      </c>
      <c r="M342" s="88" t="str">
        <f t="shared" si="6"/>
        <v>View on Google Map</v>
      </c>
    </row>
    <row r="343" spans="1:13" ht="12.75">
      <c r="A343" s="82">
        <v>1</v>
      </c>
      <c r="B343" s="82" t="s">
        <v>1033</v>
      </c>
      <c r="C343" s="82" t="s">
        <v>1034</v>
      </c>
      <c r="D343" s="82">
        <v>68.638340664</v>
      </c>
      <c r="E343" s="82">
        <v>-149.393505056</v>
      </c>
      <c r="G343" s="82" t="s">
        <v>929</v>
      </c>
      <c r="J343" s="3" t="s">
        <v>418</v>
      </c>
      <c r="M343" s="88" t="str">
        <f t="shared" si="6"/>
        <v>View on Google Map</v>
      </c>
    </row>
    <row r="344" spans="1:13" ht="12.75">
      <c r="A344" s="82">
        <v>1</v>
      </c>
      <c r="B344" s="3" t="s">
        <v>1035</v>
      </c>
      <c r="C344" s="3" t="s">
        <v>1035</v>
      </c>
      <c r="D344" s="82">
        <v>68.647526</v>
      </c>
      <c r="E344" s="82">
        <v>-149.411416</v>
      </c>
      <c r="F344" s="82">
        <v>731</v>
      </c>
      <c r="G344" s="82" t="s">
        <v>417</v>
      </c>
      <c r="H344" s="82" t="s">
        <v>1036</v>
      </c>
      <c r="I344" s="82" t="s">
        <v>392</v>
      </c>
      <c r="J344" s="82" t="s">
        <v>418</v>
      </c>
      <c r="K344" s="82" t="s">
        <v>392</v>
      </c>
      <c r="L344" s="82" t="s">
        <v>392</v>
      </c>
      <c r="M344" s="88" t="str">
        <f t="shared" si="6"/>
        <v>View on Google Map</v>
      </c>
    </row>
    <row r="345" spans="1:13" ht="12.75">
      <c r="A345" s="82">
        <v>19</v>
      </c>
      <c r="B345" s="82" t="s">
        <v>1037</v>
      </c>
      <c r="C345" s="82" t="s">
        <v>392</v>
      </c>
      <c r="D345" s="82">
        <v>68.967611</v>
      </c>
      <c r="E345" s="82">
        <v>-149.705342</v>
      </c>
      <c r="F345" s="82">
        <v>411</v>
      </c>
      <c r="G345" s="82" t="s">
        <v>417</v>
      </c>
      <c r="H345" s="82" t="s">
        <v>1038</v>
      </c>
      <c r="I345" s="82" t="s">
        <v>392</v>
      </c>
      <c r="J345" s="82" t="s">
        <v>418</v>
      </c>
      <c r="K345" s="82" t="s">
        <v>392</v>
      </c>
      <c r="L345" s="82" t="s">
        <v>392</v>
      </c>
      <c r="M345" s="88" t="str">
        <f t="shared" si="6"/>
        <v>View on Google Map</v>
      </c>
    </row>
    <row r="346" spans="1:13" ht="12.75">
      <c r="A346" s="82">
        <v>16</v>
      </c>
      <c r="B346" s="82" t="s">
        <v>1039</v>
      </c>
      <c r="C346" s="82" t="s">
        <v>392</v>
      </c>
      <c r="D346" s="82" t="s">
        <v>392</v>
      </c>
      <c r="E346" s="82" t="s">
        <v>392</v>
      </c>
      <c r="F346" s="82" t="s">
        <v>392</v>
      </c>
      <c r="G346" s="82" t="s">
        <v>417</v>
      </c>
      <c r="H346" s="82" t="s">
        <v>392</v>
      </c>
      <c r="I346" s="82" t="s">
        <v>392</v>
      </c>
      <c r="J346" s="82" t="s">
        <v>418</v>
      </c>
      <c r="K346" s="82" t="s">
        <v>392</v>
      </c>
      <c r="L346" s="82" t="s">
        <v>392</v>
      </c>
      <c r="M346" s="88" t="str">
        <f t="shared" si="6"/>
        <v>View on Google Map</v>
      </c>
    </row>
    <row r="347" spans="1:13" ht="12.75">
      <c r="A347" s="82">
        <v>1198</v>
      </c>
      <c r="B347" s="82" t="s">
        <v>1040</v>
      </c>
      <c r="C347" s="82" t="s">
        <v>576</v>
      </c>
      <c r="D347" s="82">
        <v>69.29746091</v>
      </c>
      <c r="E347" s="82">
        <v>-150.32340118</v>
      </c>
      <c r="F347" s="82" t="s">
        <v>392</v>
      </c>
      <c r="G347" s="82" t="s">
        <v>393</v>
      </c>
      <c r="H347" s="82" t="s">
        <v>392</v>
      </c>
      <c r="I347" s="82" t="s">
        <v>392</v>
      </c>
      <c r="J347" s="82" t="s">
        <v>399</v>
      </c>
      <c r="K347" s="82" t="s">
        <v>392</v>
      </c>
      <c r="L347" s="82" t="s">
        <v>400</v>
      </c>
      <c r="M347" s="88" t="str">
        <f t="shared" si="6"/>
        <v>View on Google Map</v>
      </c>
    </row>
    <row r="348" spans="1:13" ht="12.75">
      <c r="A348" s="82">
        <v>135</v>
      </c>
      <c r="B348" s="82" t="s">
        <v>1041</v>
      </c>
      <c r="C348" s="82" t="s">
        <v>392</v>
      </c>
      <c r="D348" s="82">
        <v>70.33333333333333</v>
      </c>
      <c r="E348" s="82">
        <v>-148.8</v>
      </c>
      <c r="F348" s="82">
        <v>4</v>
      </c>
      <c r="G348" s="82" t="s">
        <v>403</v>
      </c>
      <c r="H348" s="82" t="s">
        <v>1042</v>
      </c>
      <c r="I348" s="82" t="s">
        <v>392</v>
      </c>
      <c r="J348" s="82" t="s">
        <v>418</v>
      </c>
      <c r="K348" s="82" t="s">
        <v>392</v>
      </c>
      <c r="L348" s="82" t="s">
        <v>419</v>
      </c>
      <c r="M348" s="88" t="str">
        <f t="shared" si="6"/>
        <v>View on Google Map</v>
      </c>
    </row>
    <row r="349" spans="1:13" ht="12.75">
      <c r="A349" s="82">
        <v>126</v>
      </c>
      <c r="B349" s="82" t="s">
        <v>1043</v>
      </c>
      <c r="C349" s="82" t="s">
        <v>392</v>
      </c>
      <c r="D349" s="82">
        <v>68.73333333333333</v>
      </c>
      <c r="E349" s="82">
        <v>-148.93333333333334</v>
      </c>
      <c r="F349" s="82">
        <v>556</v>
      </c>
      <c r="G349" s="82" t="s">
        <v>403</v>
      </c>
      <c r="H349" s="82" t="s">
        <v>1044</v>
      </c>
      <c r="I349" s="82" t="s">
        <v>392</v>
      </c>
      <c r="J349" s="82" t="s">
        <v>418</v>
      </c>
      <c r="K349" s="82" t="s">
        <v>392</v>
      </c>
      <c r="L349" s="82" t="s">
        <v>419</v>
      </c>
      <c r="M349" s="88" t="str">
        <f t="shared" si="6"/>
        <v>View on Google Map</v>
      </c>
    </row>
    <row r="350" spans="1:13" ht="12.75">
      <c r="A350" s="82">
        <v>134</v>
      </c>
      <c r="B350" s="82" t="s">
        <v>1045</v>
      </c>
      <c r="C350" s="82" t="s">
        <v>392</v>
      </c>
      <c r="D350" s="82">
        <v>70.35</v>
      </c>
      <c r="E350" s="82">
        <v>-148.58333333333334</v>
      </c>
      <c r="F350" s="82">
        <v>2</v>
      </c>
      <c r="G350" s="82" t="s">
        <v>403</v>
      </c>
      <c r="H350" s="82" t="s">
        <v>1046</v>
      </c>
      <c r="I350" s="82" t="s">
        <v>392</v>
      </c>
      <c r="J350" s="82" t="s">
        <v>418</v>
      </c>
      <c r="K350" s="82" t="s">
        <v>392</v>
      </c>
      <c r="L350" s="82" t="s">
        <v>419</v>
      </c>
      <c r="M350" s="88" t="str">
        <f t="shared" si="6"/>
        <v>View on Google Map</v>
      </c>
    </row>
    <row r="351" spans="1:13" ht="12.75">
      <c r="A351" s="82">
        <v>128</v>
      </c>
      <c r="B351" s="82" t="s">
        <v>1047</v>
      </c>
      <c r="C351" s="82" t="s">
        <v>392</v>
      </c>
      <c r="D351" s="82">
        <v>69.03333333333333</v>
      </c>
      <c r="E351" s="82">
        <v>-148.85</v>
      </c>
      <c r="F351" s="82">
        <v>319</v>
      </c>
      <c r="G351" s="82" t="s">
        <v>403</v>
      </c>
      <c r="H351" s="82" t="s">
        <v>1048</v>
      </c>
      <c r="I351" s="82" t="s">
        <v>392</v>
      </c>
      <c r="J351" s="82" t="s">
        <v>418</v>
      </c>
      <c r="K351" s="82" t="s">
        <v>392</v>
      </c>
      <c r="L351" s="82" t="s">
        <v>419</v>
      </c>
      <c r="M351" s="88" t="str">
        <f t="shared" si="6"/>
        <v>View on Google Map</v>
      </c>
    </row>
    <row r="352" spans="1:13" ht="12.75">
      <c r="A352" s="82">
        <v>139</v>
      </c>
      <c r="B352" s="82" t="s">
        <v>1049</v>
      </c>
      <c r="C352" s="82" t="s">
        <v>392</v>
      </c>
      <c r="D352" s="82">
        <v>70.21666666666667</v>
      </c>
      <c r="E352" s="82">
        <v>-142.466666666667</v>
      </c>
      <c r="F352" s="82">
        <v>15</v>
      </c>
      <c r="G352" s="82" t="s">
        <v>403</v>
      </c>
      <c r="H352" s="82" t="s">
        <v>1050</v>
      </c>
      <c r="I352" s="82" t="s">
        <v>1051</v>
      </c>
      <c r="J352" s="82" t="s">
        <v>418</v>
      </c>
      <c r="K352" s="82" t="s">
        <v>392</v>
      </c>
      <c r="L352" s="82" t="s">
        <v>419</v>
      </c>
      <c r="M352" s="88" t="str">
        <f t="shared" si="6"/>
        <v>View on Google Map</v>
      </c>
    </row>
    <row r="353" spans="1:13" ht="12.75">
      <c r="A353" s="82">
        <v>127</v>
      </c>
      <c r="B353" s="82" t="s">
        <v>1052</v>
      </c>
      <c r="C353" s="82" t="s">
        <v>392</v>
      </c>
      <c r="D353" s="82">
        <v>68.73333333333333</v>
      </c>
      <c r="E353" s="82">
        <v>-148.96666666666667</v>
      </c>
      <c r="F353" s="82">
        <v>597</v>
      </c>
      <c r="G353" s="82" t="s">
        <v>403</v>
      </c>
      <c r="H353" s="82" t="s">
        <v>1053</v>
      </c>
      <c r="I353" s="82" t="s">
        <v>392</v>
      </c>
      <c r="J353" s="82" t="s">
        <v>418</v>
      </c>
      <c r="K353" s="82" t="s">
        <v>392</v>
      </c>
      <c r="L353" s="82" t="s">
        <v>419</v>
      </c>
      <c r="M353" s="88" t="str">
        <f t="shared" si="6"/>
        <v>View on Google Map</v>
      </c>
    </row>
    <row r="354" spans="1:13" ht="12.75">
      <c r="A354" s="82">
        <v>133</v>
      </c>
      <c r="B354" s="82" t="s">
        <v>1054</v>
      </c>
      <c r="C354" s="82" t="s">
        <v>392</v>
      </c>
      <c r="D354" s="82">
        <v>70.36666666666666</v>
      </c>
      <c r="E354" s="82">
        <v>-148.5</v>
      </c>
      <c r="F354" s="82">
        <v>2</v>
      </c>
      <c r="G354" s="82" t="s">
        <v>403</v>
      </c>
      <c r="H354" s="82" t="s">
        <v>1055</v>
      </c>
      <c r="I354" s="82" t="s">
        <v>392</v>
      </c>
      <c r="J354" s="82" t="s">
        <v>418</v>
      </c>
      <c r="K354" s="82" t="s">
        <v>392</v>
      </c>
      <c r="L354" s="82" t="s">
        <v>419</v>
      </c>
      <c r="M354" s="88" t="str">
        <f t="shared" si="6"/>
        <v>View on Google Map</v>
      </c>
    </row>
    <row r="355" spans="1:13" ht="12.75">
      <c r="A355" s="82">
        <v>140</v>
      </c>
      <c r="B355" s="82" t="s">
        <v>1056</v>
      </c>
      <c r="C355" s="82" t="s">
        <v>392</v>
      </c>
      <c r="D355" s="82">
        <v>69.58333333333333</v>
      </c>
      <c r="E355" s="82">
        <v>-148.633333333333</v>
      </c>
      <c r="F355" s="82">
        <v>145</v>
      </c>
      <c r="G355" s="82" t="s">
        <v>403</v>
      </c>
      <c r="H355" s="82" t="s">
        <v>1057</v>
      </c>
      <c r="I355" s="82" t="s">
        <v>1058</v>
      </c>
      <c r="J355" s="82" t="s">
        <v>418</v>
      </c>
      <c r="K355" s="82" t="s">
        <v>392</v>
      </c>
      <c r="L355" s="82" t="s">
        <v>419</v>
      </c>
      <c r="M355" s="88" t="str">
        <f t="shared" si="6"/>
        <v>View on Google Map</v>
      </c>
    </row>
    <row r="356" spans="1:14" ht="12.75">
      <c r="A356" s="82">
        <v>247</v>
      </c>
      <c r="B356" s="82" t="s">
        <v>1059</v>
      </c>
      <c r="C356" s="82" t="s">
        <v>1060</v>
      </c>
      <c r="D356" s="82">
        <v>68.6873181248</v>
      </c>
      <c r="E356" s="82">
        <v>-150.043661294</v>
      </c>
      <c r="F356" s="82">
        <v>670</v>
      </c>
      <c r="G356" s="82" t="s">
        <v>403</v>
      </c>
      <c r="H356" s="82" t="s">
        <v>1061</v>
      </c>
      <c r="I356" s="82" t="s">
        <v>392</v>
      </c>
      <c r="J356" s="82" t="s">
        <v>685</v>
      </c>
      <c r="K356" s="82" t="s">
        <v>392</v>
      </c>
      <c r="L356" s="82" t="s">
        <v>686</v>
      </c>
      <c r="M356" s="88" t="str">
        <f t="shared" si="6"/>
        <v>View on Google Map</v>
      </c>
      <c r="N356" s="82">
        <f aca="true" t="shared" si="7" ref="N356:N419">VALUE(MID(H356,5,3))</f>
        <v>1</v>
      </c>
    </row>
    <row r="357" spans="1:14" ht="12.75">
      <c r="A357" s="82">
        <v>248</v>
      </c>
      <c r="B357" s="82" t="s">
        <v>1062</v>
      </c>
      <c r="C357" s="82" t="s">
        <v>1063</v>
      </c>
      <c r="D357" s="82">
        <v>68.6917999134</v>
      </c>
      <c r="E357" s="82">
        <v>-150.049956335</v>
      </c>
      <c r="F357" s="82">
        <v>670</v>
      </c>
      <c r="G357" s="82" t="s">
        <v>403</v>
      </c>
      <c r="H357" s="82" t="s">
        <v>1064</v>
      </c>
      <c r="I357" s="82" t="s">
        <v>392</v>
      </c>
      <c r="J357" s="82" t="s">
        <v>685</v>
      </c>
      <c r="K357" s="82" t="s">
        <v>392</v>
      </c>
      <c r="L357" s="82" t="s">
        <v>686</v>
      </c>
      <c r="M357" s="88" t="str">
        <f t="shared" si="6"/>
        <v>View on Google Map</v>
      </c>
      <c r="N357" s="82">
        <f t="shared" si="7"/>
        <v>2</v>
      </c>
    </row>
    <row r="358" spans="1:14" ht="12.75">
      <c r="A358" s="82">
        <v>249</v>
      </c>
      <c r="B358" s="82" t="s">
        <v>1065</v>
      </c>
      <c r="C358" s="82" t="s">
        <v>1066</v>
      </c>
      <c r="D358" s="82">
        <v>68.6922727062</v>
      </c>
      <c r="E358" s="82">
        <v>-150.053931835</v>
      </c>
      <c r="F358" s="82">
        <v>670</v>
      </c>
      <c r="G358" s="82" t="s">
        <v>403</v>
      </c>
      <c r="H358" s="82" t="s">
        <v>1067</v>
      </c>
      <c r="I358" s="82" t="s">
        <v>392</v>
      </c>
      <c r="J358" s="82" t="s">
        <v>685</v>
      </c>
      <c r="K358" s="82" t="s">
        <v>392</v>
      </c>
      <c r="L358" s="82" t="s">
        <v>686</v>
      </c>
      <c r="M358" s="88" t="str">
        <f t="shared" si="6"/>
        <v>View on Google Map</v>
      </c>
      <c r="N358" s="82">
        <f t="shared" si="7"/>
        <v>3</v>
      </c>
    </row>
    <row r="359" spans="1:14" ht="12.75">
      <c r="A359" s="82">
        <v>250</v>
      </c>
      <c r="B359" s="82" t="s">
        <v>1068</v>
      </c>
      <c r="C359" s="82" t="s">
        <v>1069</v>
      </c>
      <c r="D359" s="82">
        <v>68.6941806158</v>
      </c>
      <c r="E359" s="82">
        <v>-150.058288373</v>
      </c>
      <c r="F359" s="82">
        <v>670</v>
      </c>
      <c r="G359" s="82" t="s">
        <v>403</v>
      </c>
      <c r="H359" s="82" t="s">
        <v>1070</v>
      </c>
      <c r="I359" s="82" t="s">
        <v>392</v>
      </c>
      <c r="J359" s="82" t="s">
        <v>685</v>
      </c>
      <c r="K359" s="82" t="s">
        <v>392</v>
      </c>
      <c r="L359" s="82" t="s">
        <v>686</v>
      </c>
      <c r="M359" s="88" t="str">
        <f t="shared" si="6"/>
        <v>View on Google Map</v>
      </c>
      <c r="N359" s="82">
        <f t="shared" si="7"/>
        <v>4</v>
      </c>
    </row>
    <row r="360" spans="1:14" ht="12.75">
      <c r="A360" s="82">
        <v>251</v>
      </c>
      <c r="B360" s="82" t="s">
        <v>1071</v>
      </c>
      <c r="C360" s="82" t="s">
        <v>1072</v>
      </c>
      <c r="D360" s="82">
        <v>68.7077131315</v>
      </c>
      <c r="E360" s="82">
        <v>-150.046545806</v>
      </c>
      <c r="F360" s="82">
        <v>580</v>
      </c>
      <c r="G360" s="82" t="s">
        <v>403</v>
      </c>
      <c r="H360" s="82" t="s">
        <v>1073</v>
      </c>
      <c r="I360" s="82" t="s">
        <v>392</v>
      </c>
      <c r="J360" s="82" t="s">
        <v>685</v>
      </c>
      <c r="K360" s="82" t="s">
        <v>392</v>
      </c>
      <c r="L360" s="82" t="s">
        <v>686</v>
      </c>
      <c r="M360" s="88" t="str">
        <f t="shared" si="6"/>
        <v>View on Google Map</v>
      </c>
      <c r="N360" s="82">
        <f t="shared" si="7"/>
        <v>5</v>
      </c>
    </row>
    <row r="361" spans="1:14" ht="12.75">
      <c r="A361" s="82">
        <v>252</v>
      </c>
      <c r="B361" s="82" t="s">
        <v>1074</v>
      </c>
      <c r="C361" s="82" t="s">
        <v>1075</v>
      </c>
      <c r="D361" s="82">
        <v>68.7135839617</v>
      </c>
      <c r="E361" s="82">
        <v>-150.03096474</v>
      </c>
      <c r="F361" s="82">
        <v>550</v>
      </c>
      <c r="G361" s="82" t="s">
        <v>403</v>
      </c>
      <c r="H361" s="82" t="s">
        <v>1076</v>
      </c>
      <c r="I361" s="82" t="s">
        <v>392</v>
      </c>
      <c r="J361" s="82" t="s">
        <v>685</v>
      </c>
      <c r="K361" s="82" t="s">
        <v>392</v>
      </c>
      <c r="L361" s="82" t="s">
        <v>686</v>
      </c>
      <c r="M361" s="88" t="str">
        <f t="shared" si="6"/>
        <v>View on Google Map</v>
      </c>
      <c r="N361" s="82">
        <f t="shared" si="7"/>
        <v>6</v>
      </c>
    </row>
    <row r="362" spans="1:14" ht="12.75">
      <c r="A362" s="82">
        <v>253</v>
      </c>
      <c r="B362" s="82" t="s">
        <v>1077</v>
      </c>
      <c r="C362" s="82" t="s">
        <v>1078</v>
      </c>
      <c r="D362" s="82">
        <v>68.7176964682</v>
      </c>
      <c r="E362" s="82">
        <v>-150.035580234</v>
      </c>
      <c r="F362" s="82">
        <v>550</v>
      </c>
      <c r="G362" s="82" t="s">
        <v>403</v>
      </c>
      <c r="H362" s="82" t="s">
        <v>1079</v>
      </c>
      <c r="I362" s="82" t="s">
        <v>392</v>
      </c>
      <c r="J362" s="82" t="s">
        <v>685</v>
      </c>
      <c r="K362" s="82" t="s">
        <v>392</v>
      </c>
      <c r="L362" s="82" t="s">
        <v>686</v>
      </c>
      <c r="M362" s="88" t="str">
        <f t="shared" si="6"/>
        <v>View on Google Map</v>
      </c>
      <c r="N362" s="82">
        <f t="shared" si="7"/>
        <v>7</v>
      </c>
    </row>
    <row r="363" spans="1:14" ht="12.75">
      <c r="A363" s="82">
        <v>254</v>
      </c>
      <c r="B363" s="82" t="s">
        <v>1080</v>
      </c>
      <c r="C363" s="82" t="s">
        <v>1081</v>
      </c>
      <c r="D363" s="82">
        <v>68.7246258493</v>
      </c>
      <c r="E363" s="82">
        <v>-150.026646407</v>
      </c>
      <c r="F363" s="82">
        <v>520</v>
      </c>
      <c r="G363" s="82" t="s">
        <v>403</v>
      </c>
      <c r="H363" s="82" t="s">
        <v>1082</v>
      </c>
      <c r="I363" s="82" t="s">
        <v>392</v>
      </c>
      <c r="J363" s="82" t="s">
        <v>685</v>
      </c>
      <c r="K363" s="82" t="s">
        <v>392</v>
      </c>
      <c r="L363" s="82" t="s">
        <v>686</v>
      </c>
      <c r="M363" s="88" t="str">
        <f t="shared" si="6"/>
        <v>View on Google Map</v>
      </c>
      <c r="N363" s="82">
        <f t="shared" si="7"/>
        <v>8</v>
      </c>
    </row>
    <row r="364" spans="1:14" ht="12.75">
      <c r="A364" s="82">
        <v>255</v>
      </c>
      <c r="B364" s="82" t="s">
        <v>1083</v>
      </c>
      <c r="C364" s="82" t="s">
        <v>1084</v>
      </c>
      <c r="D364" s="82">
        <v>68.7280739167</v>
      </c>
      <c r="E364" s="82">
        <v>-150.033599236</v>
      </c>
      <c r="F364" s="82">
        <v>520</v>
      </c>
      <c r="G364" s="82" t="s">
        <v>403</v>
      </c>
      <c r="H364" s="82" t="s">
        <v>1085</v>
      </c>
      <c r="I364" s="82" t="s">
        <v>392</v>
      </c>
      <c r="J364" s="82" t="s">
        <v>685</v>
      </c>
      <c r="K364" s="82" t="s">
        <v>392</v>
      </c>
      <c r="L364" s="82" t="s">
        <v>686</v>
      </c>
      <c r="M364" s="88" t="str">
        <f t="shared" si="6"/>
        <v>View on Google Map</v>
      </c>
      <c r="N364" s="82">
        <f t="shared" si="7"/>
        <v>9</v>
      </c>
    </row>
    <row r="365" spans="1:14" ht="12.75">
      <c r="A365" s="82">
        <v>256</v>
      </c>
      <c r="B365" s="82" t="s">
        <v>1086</v>
      </c>
      <c r="C365" s="82" t="s">
        <v>1087</v>
      </c>
      <c r="D365" s="82">
        <v>68.7017006547</v>
      </c>
      <c r="E365" s="82">
        <v>-149.749029996</v>
      </c>
      <c r="F365" s="82">
        <v>760</v>
      </c>
      <c r="G365" s="82" t="s">
        <v>403</v>
      </c>
      <c r="H365" s="82" t="s">
        <v>1088</v>
      </c>
      <c r="I365" s="82" t="s">
        <v>392</v>
      </c>
      <c r="J365" s="82" t="s">
        <v>685</v>
      </c>
      <c r="K365" s="82" t="s">
        <v>392</v>
      </c>
      <c r="L365" s="82" t="s">
        <v>686</v>
      </c>
      <c r="M365" s="88" t="str">
        <f t="shared" si="6"/>
        <v>View on Google Map</v>
      </c>
      <c r="N365" s="82">
        <f t="shared" si="7"/>
        <v>10</v>
      </c>
    </row>
    <row r="366" spans="1:14" ht="12.75">
      <c r="A366" s="82">
        <v>257</v>
      </c>
      <c r="B366" s="82" t="s">
        <v>1089</v>
      </c>
      <c r="C366" s="82" t="s">
        <v>1090</v>
      </c>
      <c r="D366" s="82">
        <v>68.701945515</v>
      </c>
      <c r="E366" s="82">
        <v>-149.745520981</v>
      </c>
      <c r="F366" s="82">
        <v>760</v>
      </c>
      <c r="G366" s="82" t="s">
        <v>403</v>
      </c>
      <c r="H366" s="82" t="s">
        <v>1091</v>
      </c>
      <c r="I366" s="82" t="s">
        <v>392</v>
      </c>
      <c r="J366" s="82" t="s">
        <v>685</v>
      </c>
      <c r="K366" s="82" t="s">
        <v>392</v>
      </c>
      <c r="L366" s="82" t="s">
        <v>686</v>
      </c>
      <c r="M366" s="88" t="str">
        <f t="shared" si="6"/>
        <v>View on Google Map</v>
      </c>
      <c r="N366" s="82">
        <f t="shared" si="7"/>
        <v>11</v>
      </c>
    </row>
    <row r="367" spans="1:14" ht="12.75">
      <c r="A367" s="82">
        <v>258</v>
      </c>
      <c r="B367" s="82" t="s">
        <v>1092</v>
      </c>
      <c r="C367" s="82" t="s">
        <v>1093</v>
      </c>
      <c r="D367" s="82">
        <v>68.7048026017</v>
      </c>
      <c r="E367" s="82">
        <v>-149.734096786</v>
      </c>
      <c r="F367" s="82">
        <v>730</v>
      </c>
      <c r="G367" s="82" t="s">
        <v>403</v>
      </c>
      <c r="H367" s="82" t="s">
        <v>1094</v>
      </c>
      <c r="I367" s="82" t="s">
        <v>392</v>
      </c>
      <c r="J367" s="82" t="s">
        <v>685</v>
      </c>
      <c r="K367" s="82" t="s">
        <v>392</v>
      </c>
      <c r="L367" s="82" t="s">
        <v>686</v>
      </c>
      <c r="M367" s="88" t="str">
        <f t="shared" si="6"/>
        <v>View on Google Map</v>
      </c>
      <c r="N367" s="82">
        <f t="shared" si="7"/>
        <v>12</v>
      </c>
    </row>
    <row r="368" spans="1:14" ht="12.75">
      <c r="A368" s="82">
        <v>259</v>
      </c>
      <c r="B368" s="82" t="s">
        <v>1095</v>
      </c>
      <c r="C368" s="82" t="s">
        <v>1096</v>
      </c>
      <c r="D368" s="82">
        <v>68.7035797208</v>
      </c>
      <c r="E368" s="82">
        <v>-149.717697128</v>
      </c>
      <c r="F368" s="82">
        <v>690</v>
      </c>
      <c r="G368" s="82" t="s">
        <v>403</v>
      </c>
      <c r="H368" s="82" t="s">
        <v>1097</v>
      </c>
      <c r="I368" s="82" t="s">
        <v>392</v>
      </c>
      <c r="J368" s="82" t="s">
        <v>685</v>
      </c>
      <c r="K368" s="82" t="s">
        <v>392</v>
      </c>
      <c r="L368" s="82" t="s">
        <v>686</v>
      </c>
      <c r="M368" s="88" t="str">
        <f t="shared" si="6"/>
        <v>View on Google Map</v>
      </c>
      <c r="N368" s="82">
        <f t="shared" si="7"/>
        <v>13</v>
      </c>
    </row>
    <row r="369" spans="1:14" ht="12.75">
      <c r="A369" s="82">
        <v>260</v>
      </c>
      <c r="B369" s="82" t="s">
        <v>1098</v>
      </c>
      <c r="C369" s="82" t="s">
        <v>1099</v>
      </c>
      <c r="D369" s="82">
        <v>68.7020040885</v>
      </c>
      <c r="E369" s="82">
        <v>-149.710111608</v>
      </c>
      <c r="F369" s="82">
        <v>650</v>
      </c>
      <c r="G369" s="82" t="s">
        <v>403</v>
      </c>
      <c r="H369" s="82" t="s">
        <v>1100</v>
      </c>
      <c r="I369" s="82" t="s">
        <v>392</v>
      </c>
      <c r="J369" s="82" t="s">
        <v>685</v>
      </c>
      <c r="K369" s="82" t="s">
        <v>392</v>
      </c>
      <c r="L369" s="82" t="s">
        <v>686</v>
      </c>
      <c r="M369" s="88" t="str">
        <f t="shared" si="6"/>
        <v>View on Google Map</v>
      </c>
      <c r="N369" s="82">
        <f t="shared" si="7"/>
        <v>14</v>
      </c>
    </row>
    <row r="370" spans="1:14" ht="12.75">
      <c r="A370" s="82">
        <v>261</v>
      </c>
      <c r="B370" s="82" t="s">
        <v>1101</v>
      </c>
      <c r="C370" s="82" t="s">
        <v>1102</v>
      </c>
      <c r="D370" s="82">
        <v>68.7079788489</v>
      </c>
      <c r="E370" s="82">
        <v>-149.715105897</v>
      </c>
      <c r="F370" s="82">
        <v>650</v>
      </c>
      <c r="G370" s="82" t="s">
        <v>403</v>
      </c>
      <c r="H370" s="82" t="s">
        <v>1103</v>
      </c>
      <c r="I370" s="82" t="s">
        <v>392</v>
      </c>
      <c r="J370" s="82" t="s">
        <v>685</v>
      </c>
      <c r="K370" s="82" t="s">
        <v>392</v>
      </c>
      <c r="L370" s="82" t="s">
        <v>686</v>
      </c>
      <c r="M370" s="88" t="str">
        <f t="shared" si="6"/>
        <v>View on Google Map</v>
      </c>
      <c r="N370" s="82">
        <f t="shared" si="7"/>
        <v>15</v>
      </c>
    </row>
    <row r="371" spans="1:14" ht="12.75">
      <c r="A371" s="82">
        <v>262</v>
      </c>
      <c r="B371" s="82" t="s">
        <v>1104</v>
      </c>
      <c r="C371" s="82" t="s">
        <v>1105</v>
      </c>
      <c r="D371" s="82">
        <v>68.7078478443</v>
      </c>
      <c r="E371" s="82">
        <v>-149.699622001</v>
      </c>
      <c r="F371" s="82">
        <v>650</v>
      </c>
      <c r="G371" s="82" t="s">
        <v>403</v>
      </c>
      <c r="H371" s="82" t="s">
        <v>1106</v>
      </c>
      <c r="I371" s="82" t="s">
        <v>392</v>
      </c>
      <c r="J371" s="82" t="s">
        <v>685</v>
      </c>
      <c r="K371" s="82" t="s">
        <v>392</v>
      </c>
      <c r="L371" s="82" t="s">
        <v>686</v>
      </c>
      <c r="M371" s="88" t="str">
        <f t="shared" si="6"/>
        <v>View on Google Map</v>
      </c>
      <c r="N371" s="82">
        <f t="shared" si="7"/>
        <v>16</v>
      </c>
    </row>
    <row r="372" spans="1:14" ht="12.75">
      <c r="A372" s="82">
        <v>263</v>
      </c>
      <c r="B372" s="82" t="s">
        <v>1107</v>
      </c>
      <c r="C372" s="82" t="s">
        <v>1108</v>
      </c>
      <c r="D372" s="82">
        <v>68.7041606871</v>
      </c>
      <c r="E372" s="82">
        <v>-149.687430354</v>
      </c>
      <c r="F372" s="82">
        <v>650</v>
      </c>
      <c r="G372" s="82" t="s">
        <v>403</v>
      </c>
      <c r="H372" s="82" t="s">
        <v>1109</v>
      </c>
      <c r="I372" s="82" t="s">
        <v>392</v>
      </c>
      <c r="J372" s="82" t="s">
        <v>685</v>
      </c>
      <c r="K372" s="82" t="s">
        <v>392</v>
      </c>
      <c r="L372" s="82" t="s">
        <v>686</v>
      </c>
      <c r="M372" s="88" t="str">
        <f t="shared" si="6"/>
        <v>View on Google Map</v>
      </c>
      <c r="N372" s="82">
        <f t="shared" si="7"/>
        <v>17</v>
      </c>
    </row>
    <row r="373" spans="1:14" ht="12.75">
      <c r="A373" s="82">
        <v>264</v>
      </c>
      <c r="B373" s="82" t="s">
        <v>1110</v>
      </c>
      <c r="C373" s="82" t="s">
        <v>1111</v>
      </c>
      <c r="D373" s="82">
        <v>68.699385524</v>
      </c>
      <c r="E373" s="82">
        <v>-149.693966664</v>
      </c>
      <c r="F373" s="82">
        <v>650</v>
      </c>
      <c r="G373" s="82" t="s">
        <v>403</v>
      </c>
      <c r="H373" s="82" t="s">
        <v>1112</v>
      </c>
      <c r="I373" s="82" t="s">
        <v>392</v>
      </c>
      <c r="J373" s="82" t="s">
        <v>685</v>
      </c>
      <c r="K373" s="82" t="s">
        <v>392</v>
      </c>
      <c r="L373" s="82" t="s">
        <v>686</v>
      </c>
      <c r="M373" s="88" t="str">
        <f t="shared" si="6"/>
        <v>View on Google Map</v>
      </c>
      <c r="N373" s="82">
        <f t="shared" si="7"/>
        <v>18</v>
      </c>
    </row>
    <row r="374" spans="1:14" ht="12.75">
      <c r="A374" s="82">
        <v>265</v>
      </c>
      <c r="B374" s="82" t="s">
        <v>1113</v>
      </c>
      <c r="C374" s="82" t="s">
        <v>1114</v>
      </c>
      <c r="D374" s="82">
        <v>68.7022801743</v>
      </c>
      <c r="E374" s="82">
        <v>-149.703821384</v>
      </c>
      <c r="F374" s="82">
        <v>650</v>
      </c>
      <c r="G374" s="82" t="s">
        <v>403</v>
      </c>
      <c r="H374" s="82" t="s">
        <v>1115</v>
      </c>
      <c r="I374" s="82" t="s">
        <v>392</v>
      </c>
      <c r="J374" s="82" t="s">
        <v>685</v>
      </c>
      <c r="K374" s="82" t="s">
        <v>392</v>
      </c>
      <c r="L374" s="82" t="s">
        <v>686</v>
      </c>
      <c r="M374" s="88" t="str">
        <f t="shared" si="6"/>
        <v>View on Google Map</v>
      </c>
      <c r="N374" s="82">
        <f t="shared" si="7"/>
        <v>19</v>
      </c>
    </row>
    <row r="375" spans="1:14" ht="12.75">
      <c r="A375" s="82">
        <v>266</v>
      </c>
      <c r="B375" s="82" t="s">
        <v>1116</v>
      </c>
      <c r="C375" s="82" t="s">
        <v>1117</v>
      </c>
      <c r="D375" s="82">
        <v>68.6913240544</v>
      </c>
      <c r="E375" s="82">
        <v>-149.785206747</v>
      </c>
      <c r="F375" s="82">
        <v>650</v>
      </c>
      <c r="G375" s="82" t="s">
        <v>403</v>
      </c>
      <c r="H375" s="82" t="s">
        <v>1118</v>
      </c>
      <c r="I375" s="82" t="s">
        <v>392</v>
      </c>
      <c r="J375" s="82" t="s">
        <v>685</v>
      </c>
      <c r="K375" s="82" t="s">
        <v>392</v>
      </c>
      <c r="L375" s="82" t="s">
        <v>686</v>
      </c>
      <c r="M375" s="88" t="str">
        <f t="shared" si="6"/>
        <v>View on Google Map</v>
      </c>
      <c r="N375" s="82">
        <f t="shared" si="7"/>
        <v>20</v>
      </c>
    </row>
    <row r="376" spans="1:14" ht="12.75">
      <c r="A376" s="82">
        <v>267</v>
      </c>
      <c r="B376" s="82" t="s">
        <v>1119</v>
      </c>
      <c r="C376" s="82" t="s">
        <v>1120</v>
      </c>
      <c r="D376" s="82">
        <v>68.6825287218</v>
      </c>
      <c r="E376" s="82">
        <v>-149.771569088</v>
      </c>
      <c r="F376" s="82">
        <v>630</v>
      </c>
      <c r="G376" s="82" t="s">
        <v>403</v>
      </c>
      <c r="H376" s="82" t="s">
        <v>1121</v>
      </c>
      <c r="I376" s="82" t="s">
        <v>392</v>
      </c>
      <c r="J376" s="82" t="s">
        <v>685</v>
      </c>
      <c r="K376" s="82" t="s">
        <v>392</v>
      </c>
      <c r="L376" s="82" t="s">
        <v>686</v>
      </c>
      <c r="M376" s="88" t="str">
        <f t="shared" si="6"/>
        <v>View on Google Map</v>
      </c>
      <c r="N376" s="82">
        <f t="shared" si="7"/>
        <v>21</v>
      </c>
    </row>
    <row r="377" spans="1:14" ht="12.75">
      <c r="A377" s="82">
        <v>268</v>
      </c>
      <c r="B377" s="82" t="s">
        <v>1122</v>
      </c>
      <c r="C377" s="82" t="s">
        <v>1123</v>
      </c>
      <c r="D377" s="82">
        <v>68.6833666064</v>
      </c>
      <c r="E377" s="82">
        <v>-149.786020379</v>
      </c>
      <c r="F377" s="82">
        <v>620</v>
      </c>
      <c r="G377" s="82" t="s">
        <v>403</v>
      </c>
      <c r="H377" s="82" t="s">
        <v>1124</v>
      </c>
      <c r="I377" s="82" t="s">
        <v>392</v>
      </c>
      <c r="J377" s="82" t="s">
        <v>685</v>
      </c>
      <c r="K377" s="82" t="s">
        <v>392</v>
      </c>
      <c r="L377" s="82" t="s">
        <v>686</v>
      </c>
      <c r="M377" s="88" t="str">
        <f t="shared" si="6"/>
        <v>View on Google Map</v>
      </c>
      <c r="N377" s="82">
        <f t="shared" si="7"/>
        <v>22</v>
      </c>
    </row>
    <row r="378" spans="1:14" ht="12.75">
      <c r="A378" s="82">
        <v>269</v>
      </c>
      <c r="B378" s="82" t="s">
        <v>1125</v>
      </c>
      <c r="C378" s="82" t="s">
        <v>1126</v>
      </c>
      <c r="D378" s="82">
        <v>68.685049484</v>
      </c>
      <c r="E378" s="82">
        <v>-149.801322572</v>
      </c>
      <c r="F378" s="82">
        <v>590</v>
      </c>
      <c r="G378" s="82" t="s">
        <v>403</v>
      </c>
      <c r="H378" s="82" t="s">
        <v>1127</v>
      </c>
      <c r="I378" s="82" t="s">
        <v>392</v>
      </c>
      <c r="J378" s="82" t="s">
        <v>685</v>
      </c>
      <c r="K378" s="82" t="s">
        <v>392</v>
      </c>
      <c r="L378" s="82" t="s">
        <v>686</v>
      </c>
      <c r="M378" s="88" t="str">
        <f t="shared" si="6"/>
        <v>View on Google Map</v>
      </c>
      <c r="N378" s="82">
        <f t="shared" si="7"/>
        <v>23</v>
      </c>
    </row>
    <row r="379" spans="1:14" ht="12.75">
      <c r="A379" s="82">
        <v>270</v>
      </c>
      <c r="B379" s="82" t="s">
        <v>1128</v>
      </c>
      <c r="C379" s="82" t="s">
        <v>1129</v>
      </c>
      <c r="D379" s="82">
        <v>68.6853960145</v>
      </c>
      <c r="E379" s="82">
        <v>-149.807986932</v>
      </c>
      <c r="F379" s="82">
        <v>590</v>
      </c>
      <c r="G379" s="82" t="s">
        <v>403</v>
      </c>
      <c r="H379" s="82" t="s">
        <v>1130</v>
      </c>
      <c r="I379" s="82" t="s">
        <v>392</v>
      </c>
      <c r="J379" s="82" t="s">
        <v>685</v>
      </c>
      <c r="K379" s="82" t="s">
        <v>392</v>
      </c>
      <c r="L379" s="82" t="s">
        <v>686</v>
      </c>
      <c r="M379" s="88" t="str">
        <f t="shared" si="6"/>
        <v>View on Google Map</v>
      </c>
      <c r="N379" s="82">
        <f t="shared" si="7"/>
        <v>24</v>
      </c>
    </row>
    <row r="380" spans="1:14" ht="12.75">
      <c r="A380" s="82">
        <v>271</v>
      </c>
      <c r="B380" s="82" t="s">
        <v>1131</v>
      </c>
      <c r="C380" s="82" t="s">
        <v>1132</v>
      </c>
      <c r="D380" s="82">
        <v>68.6828855499</v>
      </c>
      <c r="E380" s="82">
        <v>-149.809163652</v>
      </c>
      <c r="F380" s="82">
        <v>590</v>
      </c>
      <c r="G380" s="82" t="s">
        <v>403</v>
      </c>
      <c r="H380" s="82" t="s">
        <v>1133</v>
      </c>
      <c r="I380" s="82" t="s">
        <v>392</v>
      </c>
      <c r="J380" s="82" t="s">
        <v>685</v>
      </c>
      <c r="K380" s="82" t="s">
        <v>392</v>
      </c>
      <c r="L380" s="82" t="s">
        <v>686</v>
      </c>
      <c r="M380" s="88" t="str">
        <f t="shared" si="6"/>
        <v>View on Google Map</v>
      </c>
      <c r="N380" s="82">
        <f t="shared" si="7"/>
        <v>25</v>
      </c>
    </row>
    <row r="381" spans="1:14" ht="12.75">
      <c r="A381" s="82">
        <v>272</v>
      </c>
      <c r="B381" s="82" t="s">
        <v>1134</v>
      </c>
      <c r="C381" s="82" t="s">
        <v>1135</v>
      </c>
      <c r="D381" s="82">
        <v>68.6822709062</v>
      </c>
      <c r="E381" s="82">
        <v>-149.812023566</v>
      </c>
      <c r="F381" s="82" t="s">
        <v>392</v>
      </c>
      <c r="G381" s="82" t="s">
        <v>403</v>
      </c>
      <c r="H381" s="82" t="s">
        <v>1136</v>
      </c>
      <c r="I381" s="82" t="s">
        <v>392</v>
      </c>
      <c r="J381" s="82" t="s">
        <v>685</v>
      </c>
      <c r="K381" s="82" t="s">
        <v>392</v>
      </c>
      <c r="L381" s="82" t="s">
        <v>686</v>
      </c>
      <c r="M381" s="88" t="str">
        <f t="shared" si="6"/>
        <v>View on Google Map</v>
      </c>
      <c r="N381" s="82">
        <f t="shared" si="7"/>
        <v>26</v>
      </c>
    </row>
    <row r="382" spans="1:14" ht="12.75">
      <c r="A382" s="82">
        <v>315</v>
      </c>
      <c r="B382" s="82" t="s">
        <v>1137</v>
      </c>
      <c r="C382" s="82" t="s">
        <v>1138</v>
      </c>
      <c r="D382" s="82">
        <v>68.5682063062</v>
      </c>
      <c r="E382" s="82">
        <v>-149.167395043</v>
      </c>
      <c r="F382" s="82" t="s">
        <v>392</v>
      </c>
      <c r="G382" s="82" t="s">
        <v>403</v>
      </c>
      <c r="H382" s="82" t="s">
        <v>1139</v>
      </c>
      <c r="I382" s="82" t="s">
        <v>392</v>
      </c>
      <c r="J382" s="82" t="s">
        <v>685</v>
      </c>
      <c r="K382" s="82" t="s">
        <v>392</v>
      </c>
      <c r="L382" s="82" t="s">
        <v>686</v>
      </c>
      <c r="M382" s="88" t="str">
        <f t="shared" si="6"/>
        <v>View on Google Map</v>
      </c>
      <c r="N382" s="82">
        <f t="shared" si="7"/>
        <v>27</v>
      </c>
    </row>
    <row r="383" spans="1:14" ht="12.75">
      <c r="A383" s="82">
        <v>316</v>
      </c>
      <c r="B383" s="82" t="s">
        <v>1140</v>
      </c>
      <c r="C383" s="82" t="s">
        <v>1141</v>
      </c>
      <c r="D383" s="82">
        <v>68.5635661347</v>
      </c>
      <c r="E383" s="82">
        <v>-149.175486262</v>
      </c>
      <c r="F383" s="82" t="s">
        <v>392</v>
      </c>
      <c r="G383" s="82" t="s">
        <v>403</v>
      </c>
      <c r="H383" s="82" t="s">
        <v>1142</v>
      </c>
      <c r="I383" s="82" t="s">
        <v>392</v>
      </c>
      <c r="J383" s="82" t="s">
        <v>685</v>
      </c>
      <c r="K383" s="82" t="s">
        <v>392</v>
      </c>
      <c r="L383" s="82" t="s">
        <v>686</v>
      </c>
      <c r="M383" s="88" t="str">
        <f t="shared" si="6"/>
        <v>View on Google Map</v>
      </c>
      <c r="N383" s="82">
        <f t="shared" si="7"/>
        <v>28</v>
      </c>
    </row>
    <row r="384" spans="1:14" ht="12.75">
      <c r="A384" s="82">
        <v>317</v>
      </c>
      <c r="B384" s="82" t="s">
        <v>1143</v>
      </c>
      <c r="C384" s="82" t="s">
        <v>1144</v>
      </c>
      <c r="D384" s="82">
        <v>68.5677538278</v>
      </c>
      <c r="E384" s="82">
        <v>-149.18255546</v>
      </c>
      <c r="F384" s="82" t="s">
        <v>392</v>
      </c>
      <c r="G384" s="82" t="s">
        <v>403</v>
      </c>
      <c r="H384" s="82" t="s">
        <v>1145</v>
      </c>
      <c r="I384" s="82" t="s">
        <v>392</v>
      </c>
      <c r="J384" s="82" t="s">
        <v>685</v>
      </c>
      <c r="K384" s="82" t="s">
        <v>392</v>
      </c>
      <c r="L384" s="82" t="s">
        <v>686</v>
      </c>
      <c r="M384" s="88" t="str">
        <f t="shared" si="6"/>
        <v>View on Google Map</v>
      </c>
      <c r="N384" s="82">
        <f t="shared" si="7"/>
        <v>29</v>
      </c>
    </row>
    <row r="385" spans="1:14" ht="12.75">
      <c r="A385" s="82">
        <v>318</v>
      </c>
      <c r="B385" s="82" t="s">
        <v>1146</v>
      </c>
      <c r="C385" s="82" t="s">
        <v>1147</v>
      </c>
      <c r="D385" s="82">
        <v>68.5751432313</v>
      </c>
      <c r="E385" s="82">
        <v>-149.187493434</v>
      </c>
      <c r="F385" s="82">
        <v>899</v>
      </c>
      <c r="G385" s="82" t="s">
        <v>403</v>
      </c>
      <c r="H385" s="82" t="s">
        <v>1148</v>
      </c>
      <c r="I385" s="82" t="s">
        <v>392</v>
      </c>
      <c r="J385" s="82" t="s">
        <v>685</v>
      </c>
      <c r="K385" s="82" t="s">
        <v>392</v>
      </c>
      <c r="L385" s="82" t="s">
        <v>686</v>
      </c>
      <c r="M385" s="88" t="str">
        <f t="shared" si="6"/>
        <v>View on Google Map</v>
      </c>
      <c r="N385" s="82">
        <f t="shared" si="7"/>
        <v>30</v>
      </c>
    </row>
    <row r="386" spans="1:14" ht="12.75">
      <c r="A386" s="82">
        <v>319</v>
      </c>
      <c r="B386" s="82" t="s">
        <v>1149</v>
      </c>
      <c r="C386" s="82" t="s">
        <v>1150</v>
      </c>
      <c r="D386" s="82">
        <v>68.5759797221</v>
      </c>
      <c r="E386" s="82">
        <v>-149.199391901</v>
      </c>
      <c r="F386" s="82" t="s">
        <v>392</v>
      </c>
      <c r="G386" s="82" t="s">
        <v>403</v>
      </c>
      <c r="H386" s="82" t="s">
        <v>1151</v>
      </c>
      <c r="I386" s="82" t="s">
        <v>392</v>
      </c>
      <c r="J386" s="82" t="s">
        <v>685</v>
      </c>
      <c r="K386" s="82" t="s">
        <v>392</v>
      </c>
      <c r="L386" s="82" t="s">
        <v>686</v>
      </c>
      <c r="M386" s="88" t="str">
        <f t="shared" si="6"/>
        <v>View on Google Map</v>
      </c>
      <c r="N386" s="82">
        <f t="shared" si="7"/>
        <v>31</v>
      </c>
    </row>
    <row r="387" spans="1:14" ht="12.75">
      <c r="A387" s="82">
        <v>320</v>
      </c>
      <c r="B387" s="82" t="s">
        <v>1152</v>
      </c>
      <c r="C387" s="82" t="s">
        <v>1153</v>
      </c>
      <c r="D387" s="82">
        <v>68.5768872172</v>
      </c>
      <c r="E387" s="82">
        <v>-149.177823059</v>
      </c>
      <c r="F387" s="82">
        <v>891</v>
      </c>
      <c r="G387" s="82" t="s">
        <v>403</v>
      </c>
      <c r="H387" s="82" t="s">
        <v>1154</v>
      </c>
      <c r="I387" s="82" t="s">
        <v>392</v>
      </c>
      <c r="J387" s="82" t="s">
        <v>685</v>
      </c>
      <c r="K387" s="82" t="s">
        <v>392</v>
      </c>
      <c r="L387" s="82" t="s">
        <v>686</v>
      </c>
      <c r="M387" s="88" t="str">
        <f aca="true" t="shared" si="8" ref="M387:M450">HYPERLINK("http://maps.google.com/maps?q="&amp;D387&amp;","&amp;E387,"View on Google Map")</f>
        <v>View on Google Map</v>
      </c>
      <c r="N387" s="82">
        <f t="shared" si="7"/>
        <v>32</v>
      </c>
    </row>
    <row r="388" spans="1:14" ht="12.75">
      <c r="A388" s="82">
        <v>321</v>
      </c>
      <c r="B388" s="82" t="s">
        <v>1155</v>
      </c>
      <c r="C388" s="82" t="s">
        <v>1156</v>
      </c>
      <c r="D388" s="82">
        <v>68.5812154042</v>
      </c>
      <c r="E388" s="82">
        <v>-149.178742058</v>
      </c>
      <c r="F388" s="82">
        <v>891</v>
      </c>
      <c r="G388" s="82" t="s">
        <v>403</v>
      </c>
      <c r="H388" s="82" t="s">
        <v>1157</v>
      </c>
      <c r="I388" s="82" t="s">
        <v>392</v>
      </c>
      <c r="J388" s="82" t="s">
        <v>685</v>
      </c>
      <c r="K388" s="82" t="s">
        <v>392</v>
      </c>
      <c r="L388" s="82" t="s">
        <v>686</v>
      </c>
      <c r="M388" s="88" t="str">
        <f t="shared" si="8"/>
        <v>View on Google Map</v>
      </c>
      <c r="N388" s="82">
        <f t="shared" si="7"/>
        <v>33</v>
      </c>
    </row>
    <row r="389" spans="1:14" ht="12.75">
      <c r="A389" s="82">
        <v>322</v>
      </c>
      <c r="B389" s="82" t="s">
        <v>1158</v>
      </c>
      <c r="C389" s="82" t="s">
        <v>1159</v>
      </c>
      <c r="D389" s="82">
        <v>68.5873827617</v>
      </c>
      <c r="E389" s="82">
        <v>-149.144248847</v>
      </c>
      <c r="F389" s="82" t="s">
        <v>392</v>
      </c>
      <c r="G389" s="82" t="s">
        <v>403</v>
      </c>
      <c r="H389" s="82" t="s">
        <v>1160</v>
      </c>
      <c r="I389" s="82" t="s">
        <v>392</v>
      </c>
      <c r="J389" s="82" t="s">
        <v>685</v>
      </c>
      <c r="K389" s="82" t="s">
        <v>392</v>
      </c>
      <c r="L389" s="82" t="s">
        <v>686</v>
      </c>
      <c r="M389" s="88" t="str">
        <f t="shared" si="8"/>
        <v>View on Google Map</v>
      </c>
      <c r="N389" s="82">
        <f t="shared" si="7"/>
        <v>34</v>
      </c>
    </row>
    <row r="390" spans="1:14" ht="12.75">
      <c r="A390" s="82">
        <v>323</v>
      </c>
      <c r="B390" s="82" t="s">
        <v>1161</v>
      </c>
      <c r="C390" s="82" t="s">
        <v>1162</v>
      </c>
      <c r="D390" s="82">
        <v>68.5484074807</v>
      </c>
      <c r="E390" s="82">
        <v>-150.037005477</v>
      </c>
      <c r="F390" s="82" t="s">
        <v>392</v>
      </c>
      <c r="G390" s="82" t="s">
        <v>403</v>
      </c>
      <c r="H390" s="82" t="s">
        <v>1163</v>
      </c>
      <c r="I390" s="82" t="s">
        <v>392</v>
      </c>
      <c r="J390" s="82" t="s">
        <v>685</v>
      </c>
      <c r="K390" s="82" t="s">
        <v>392</v>
      </c>
      <c r="L390" s="82" t="s">
        <v>686</v>
      </c>
      <c r="M390" s="88" t="str">
        <f t="shared" si="8"/>
        <v>View on Google Map</v>
      </c>
      <c r="N390" s="82">
        <f t="shared" si="7"/>
        <v>35</v>
      </c>
    </row>
    <row r="391" spans="1:14" ht="12.75">
      <c r="A391" s="82">
        <v>324</v>
      </c>
      <c r="B391" s="82" t="s">
        <v>1164</v>
      </c>
      <c r="C391" s="82" t="s">
        <v>1165</v>
      </c>
      <c r="D391" s="82">
        <v>68.5500522731</v>
      </c>
      <c r="E391" s="82">
        <v>-150.029483272</v>
      </c>
      <c r="F391" s="82" t="s">
        <v>392</v>
      </c>
      <c r="G391" s="82" t="s">
        <v>403</v>
      </c>
      <c r="H391" s="82" t="s">
        <v>1166</v>
      </c>
      <c r="I391" s="82" t="s">
        <v>392</v>
      </c>
      <c r="J391" s="82" t="s">
        <v>685</v>
      </c>
      <c r="K391" s="82" t="s">
        <v>392</v>
      </c>
      <c r="L391" s="82" t="s">
        <v>686</v>
      </c>
      <c r="M391" s="88" t="str">
        <f t="shared" si="8"/>
        <v>View on Google Map</v>
      </c>
      <c r="N391" s="82">
        <f t="shared" si="7"/>
        <v>36</v>
      </c>
    </row>
    <row r="392" spans="1:14" ht="12.75">
      <c r="A392" s="82">
        <v>325</v>
      </c>
      <c r="B392" s="82" t="s">
        <v>1167</v>
      </c>
      <c r="C392" s="82" t="s">
        <v>1168</v>
      </c>
      <c r="D392" s="82">
        <v>68.5460242857</v>
      </c>
      <c r="E392" s="82">
        <v>-150.02463014</v>
      </c>
      <c r="F392" s="82" t="s">
        <v>392</v>
      </c>
      <c r="G392" s="82" t="s">
        <v>403</v>
      </c>
      <c r="H392" s="82" t="s">
        <v>1169</v>
      </c>
      <c r="I392" s="82" t="s">
        <v>392</v>
      </c>
      <c r="J392" s="82" t="s">
        <v>685</v>
      </c>
      <c r="K392" s="82" t="s">
        <v>392</v>
      </c>
      <c r="L392" s="82" t="s">
        <v>686</v>
      </c>
      <c r="M392" s="88" t="str">
        <f t="shared" si="8"/>
        <v>View on Google Map</v>
      </c>
      <c r="N392" s="82">
        <f t="shared" si="7"/>
        <v>37</v>
      </c>
    </row>
    <row r="393" spans="1:14" ht="12.75">
      <c r="A393" s="82">
        <v>326</v>
      </c>
      <c r="B393" s="82" t="s">
        <v>1170</v>
      </c>
      <c r="C393" s="82" t="s">
        <v>1171</v>
      </c>
      <c r="D393" s="82">
        <v>68.5501358301</v>
      </c>
      <c r="E393" s="82">
        <v>-150.01499602</v>
      </c>
      <c r="F393" s="82" t="s">
        <v>392</v>
      </c>
      <c r="G393" s="82" t="s">
        <v>403</v>
      </c>
      <c r="H393" s="82" t="s">
        <v>1172</v>
      </c>
      <c r="I393" s="82" t="s">
        <v>392</v>
      </c>
      <c r="J393" s="82" t="s">
        <v>685</v>
      </c>
      <c r="K393" s="82" t="s">
        <v>392</v>
      </c>
      <c r="L393" s="82" t="s">
        <v>686</v>
      </c>
      <c r="M393" s="88" t="str">
        <f t="shared" si="8"/>
        <v>View on Google Map</v>
      </c>
      <c r="N393" s="82">
        <f t="shared" si="7"/>
        <v>38</v>
      </c>
    </row>
    <row r="394" spans="1:14" ht="12.75">
      <c r="A394" s="82">
        <v>327</v>
      </c>
      <c r="B394" s="82" t="s">
        <v>1173</v>
      </c>
      <c r="C394" s="82" t="s">
        <v>1174</v>
      </c>
      <c r="D394" s="82">
        <v>68.556356553</v>
      </c>
      <c r="E394" s="82">
        <v>-150.012831426</v>
      </c>
      <c r="F394" s="82" t="s">
        <v>392</v>
      </c>
      <c r="G394" s="82" t="s">
        <v>403</v>
      </c>
      <c r="H394" s="82" t="s">
        <v>1175</v>
      </c>
      <c r="I394" s="82" t="s">
        <v>392</v>
      </c>
      <c r="J394" s="82" t="s">
        <v>685</v>
      </c>
      <c r="K394" s="82" t="s">
        <v>392</v>
      </c>
      <c r="L394" s="82" t="s">
        <v>686</v>
      </c>
      <c r="M394" s="88" t="str">
        <f t="shared" si="8"/>
        <v>View on Google Map</v>
      </c>
      <c r="N394" s="82">
        <f t="shared" si="7"/>
        <v>39</v>
      </c>
    </row>
    <row r="395" spans="1:14" ht="12.75">
      <c r="A395" s="82">
        <v>328</v>
      </c>
      <c r="B395" s="82" t="s">
        <v>1176</v>
      </c>
      <c r="C395" s="82" t="s">
        <v>1177</v>
      </c>
      <c r="D395" s="82">
        <v>68.5655648842</v>
      </c>
      <c r="E395" s="82">
        <v>-150.001643627</v>
      </c>
      <c r="F395" s="82" t="s">
        <v>392</v>
      </c>
      <c r="G395" s="82" t="s">
        <v>403</v>
      </c>
      <c r="H395" s="82" t="s">
        <v>1178</v>
      </c>
      <c r="I395" s="82" t="s">
        <v>392</v>
      </c>
      <c r="J395" s="82" t="s">
        <v>685</v>
      </c>
      <c r="K395" s="82" t="s">
        <v>392</v>
      </c>
      <c r="L395" s="82" t="s">
        <v>686</v>
      </c>
      <c r="M395" s="88" t="str">
        <f t="shared" si="8"/>
        <v>View on Google Map</v>
      </c>
      <c r="N395" s="82">
        <f t="shared" si="7"/>
        <v>40</v>
      </c>
    </row>
    <row r="396" spans="1:14" ht="12.75">
      <c r="A396" s="82">
        <v>329</v>
      </c>
      <c r="B396" s="82" t="s">
        <v>1179</v>
      </c>
      <c r="C396" s="82" t="s">
        <v>1180</v>
      </c>
      <c r="D396" s="82">
        <v>68.5678380992</v>
      </c>
      <c r="E396" s="82">
        <v>-149.998498755</v>
      </c>
      <c r="F396" s="82" t="s">
        <v>392</v>
      </c>
      <c r="G396" s="82" t="s">
        <v>403</v>
      </c>
      <c r="H396" s="82" t="s">
        <v>1181</v>
      </c>
      <c r="I396" s="82" t="s">
        <v>392</v>
      </c>
      <c r="J396" s="82" t="s">
        <v>685</v>
      </c>
      <c r="K396" s="82" t="s">
        <v>392</v>
      </c>
      <c r="L396" s="82" t="s">
        <v>686</v>
      </c>
      <c r="M396" s="88" t="str">
        <f t="shared" si="8"/>
        <v>View on Google Map</v>
      </c>
      <c r="N396" s="82">
        <f t="shared" si="7"/>
        <v>41</v>
      </c>
    </row>
    <row r="397" spans="1:14" ht="12.75">
      <c r="A397" s="82">
        <v>330</v>
      </c>
      <c r="B397" s="82" t="s">
        <v>1182</v>
      </c>
      <c r="C397" s="82" t="s">
        <v>1183</v>
      </c>
      <c r="D397" s="82">
        <v>68.5855663241</v>
      </c>
      <c r="E397" s="82">
        <v>-149.98167511</v>
      </c>
      <c r="F397" s="82" t="s">
        <v>392</v>
      </c>
      <c r="G397" s="82" t="s">
        <v>403</v>
      </c>
      <c r="H397" s="82" t="s">
        <v>1184</v>
      </c>
      <c r="I397" s="82" t="s">
        <v>392</v>
      </c>
      <c r="J397" s="82" t="s">
        <v>685</v>
      </c>
      <c r="K397" s="82" t="s">
        <v>392</v>
      </c>
      <c r="L397" s="82" t="s">
        <v>686</v>
      </c>
      <c r="M397" s="88" t="str">
        <f t="shared" si="8"/>
        <v>View on Google Map</v>
      </c>
      <c r="N397" s="82">
        <f t="shared" si="7"/>
        <v>42</v>
      </c>
    </row>
    <row r="398" spans="1:14" ht="12.75">
      <c r="A398" s="82">
        <v>331</v>
      </c>
      <c r="B398" s="82" t="s">
        <v>1185</v>
      </c>
      <c r="C398" s="82" t="s">
        <v>1186</v>
      </c>
      <c r="D398" s="82">
        <v>68.5340498377</v>
      </c>
      <c r="E398" s="82">
        <v>-149.157309078</v>
      </c>
      <c r="F398" s="82">
        <v>926</v>
      </c>
      <c r="G398" s="82" t="s">
        <v>403</v>
      </c>
      <c r="H398" s="82" t="s">
        <v>1187</v>
      </c>
      <c r="I398" s="82" t="s">
        <v>392</v>
      </c>
      <c r="J398" s="82" t="s">
        <v>685</v>
      </c>
      <c r="K398" s="82" t="s">
        <v>392</v>
      </c>
      <c r="L398" s="82" t="s">
        <v>686</v>
      </c>
      <c r="M398" s="88" t="str">
        <f t="shared" si="8"/>
        <v>View on Google Map</v>
      </c>
      <c r="N398" s="82">
        <f t="shared" si="7"/>
        <v>43</v>
      </c>
    </row>
    <row r="399" spans="1:14" ht="12.75">
      <c r="A399" s="82">
        <v>332</v>
      </c>
      <c r="B399" s="82" t="s">
        <v>1188</v>
      </c>
      <c r="C399" s="82" t="s">
        <v>1189</v>
      </c>
      <c r="D399" s="82">
        <v>68.533584622</v>
      </c>
      <c r="E399" s="82">
        <v>-149.167050497</v>
      </c>
      <c r="F399" s="82" t="s">
        <v>392</v>
      </c>
      <c r="G399" s="82" t="s">
        <v>403</v>
      </c>
      <c r="H399" s="82" t="s">
        <v>1190</v>
      </c>
      <c r="I399" s="82" t="s">
        <v>392</v>
      </c>
      <c r="J399" s="82" t="s">
        <v>685</v>
      </c>
      <c r="K399" s="82" t="s">
        <v>392</v>
      </c>
      <c r="L399" s="82" t="s">
        <v>686</v>
      </c>
      <c r="M399" s="88" t="str">
        <f t="shared" si="8"/>
        <v>View on Google Map</v>
      </c>
      <c r="N399" s="82">
        <f t="shared" si="7"/>
        <v>44</v>
      </c>
    </row>
    <row r="400" spans="1:14" ht="12.75">
      <c r="A400" s="82">
        <v>333</v>
      </c>
      <c r="B400" s="82" t="s">
        <v>1191</v>
      </c>
      <c r="C400" s="82" t="s">
        <v>1192</v>
      </c>
      <c r="D400" s="82">
        <v>68.5332694116</v>
      </c>
      <c r="E400" s="82">
        <v>-149.195657239</v>
      </c>
      <c r="F400" s="82">
        <v>899</v>
      </c>
      <c r="G400" s="82" t="s">
        <v>403</v>
      </c>
      <c r="H400" s="82" t="s">
        <v>1193</v>
      </c>
      <c r="I400" s="82" t="s">
        <v>392</v>
      </c>
      <c r="J400" s="82" t="s">
        <v>685</v>
      </c>
      <c r="K400" s="82" t="s">
        <v>392</v>
      </c>
      <c r="L400" s="82" t="s">
        <v>686</v>
      </c>
      <c r="M400" s="88" t="str">
        <f t="shared" si="8"/>
        <v>View on Google Map</v>
      </c>
      <c r="N400" s="82">
        <f t="shared" si="7"/>
        <v>45</v>
      </c>
    </row>
    <row r="401" spans="1:14" ht="12.75">
      <c r="A401" s="82">
        <v>335</v>
      </c>
      <c r="B401" s="82" t="s">
        <v>1194</v>
      </c>
      <c r="C401" s="82" t="s">
        <v>1195</v>
      </c>
      <c r="D401" s="82">
        <v>68.5167719545</v>
      </c>
      <c r="E401" s="82">
        <v>-150.057420848</v>
      </c>
      <c r="F401" s="82" t="s">
        <v>392</v>
      </c>
      <c r="G401" s="82" t="s">
        <v>403</v>
      </c>
      <c r="H401" s="82" t="s">
        <v>1196</v>
      </c>
      <c r="I401" s="82" t="s">
        <v>392</v>
      </c>
      <c r="J401" s="82" t="s">
        <v>685</v>
      </c>
      <c r="K401" s="82" t="s">
        <v>392</v>
      </c>
      <c r="L401" s="82" t="s">
        <v>686</v>
      </c>
      <c r="M401" s="88" t="str">
        <f t="shared" si="8"/>
        <v>View on Google Map</v>
      </c>
      <c r="N401" s="82">
        <f t="shared" si="7"/>
        <v>47</v>
      </c>
    </row>
    <row r="402" spans="1:14" ht="12.75">
      <c r="A402" s="82">
        <v>336</v>
      </c>
      <c r="B402" s="82" t="s">
        <v>1197</v>
      </c>
      <c r="C402" s="82" t="s">
        <v>1198</v>
      </c>
      <c r="D402" s="82">
        <v>68.5314847294</v>
      </c>
      <c r="E402" s="82">
        <v>-150.04821667</v>
      </c>
      <c r="F402" s="82" t="s">
        <v>392</v>
      </c>
      <c r="G402" s="82" t="s">
        <v>403</v>
      </c>
      <c r="H402" s="82" t="s">
        <v>1199</v>
      </c>
      <c r="I402" s="82" t="s">
        <v>392</v>
      </c>
      <c r="J402" s="82" t="s">
        <v>685</v>
      </c>
      <c r="K402" s="82" t="s">
        <v>392</v>
      </c>
      <c r="L402" s="82" t="s">
        <v>686</v>
      </c>
      <c r="M402" s="88" t="str">
        <f t="shared" si="8"/>
        <v>View on Google Map</v>
      </c>
      <c r="N402" s="82">
        <f t="shared" si="7"/>
        <v>48</v>
      </c>
    </row>
    <row r="403" spans="1:14" ht="12.75">
      <c r="A403" s="82">
        <v>337</v>
      </c>
      <c r="B403" s="82" t="s">
        <v>1200</v>
      </c>
      <c r="C403" s="82" t="s">
        <v>1201</v>
      </c>
      <c r="D403" s="82">
        <v>68.5254964498</v>
      </c>
      <c r="E403" s="82">
        <v>-150.031640102</v>
      </c>
      <c r="F403" s="82" t="s">
        <v>392</v>
      </c>
      <c r="G403" s="82" t="s">
        <v>403</v>
      </c>
      <c r="H403" s="82" t="s">
        <v>1202</v>
      </c>
      <c r="I403" s="82" t="s">
        <v>392</v>
      </c>
      <c r="J403" s="82" t="s">
        <v>685</v>
      </c>
      <c r="K403" s="82" t="s">
        <v>392</v>
      </c>
      <c r="L403" s="82" t="s">
        <v>686</v>
      </c>
      <c r="M403" s="88" t="str">
        <f t="shared" si="8"/>
        <v>View on Google Map</v>
      </c>
      <c r="N403" s="82">
        <f t="shared" si="7"/>
        <v>49</v>
      </c>
    </row>
    <row r="404" spans="1:14" ht="12.75">
      <c r="A404" s="82">
        <v>338</v>
      </c>
      <c r="B404" s="82" t="s">
        <v>1203</v>
      </c>
      <c r="C404" s="82" t="s">
        <v>1204</v>
      </c>
      <c r="D404" s="82">
        <v>68.5223959266</v>
      </c>
      <c r="E404" s="82">
        <v>-150.022605673</v>
      </c>
      <c r="F404" s="82" t="s">
        <v>392</v>
      </c>
      <c r="G404" s="82" t="s">
        <v>403</v>
      </c>
      <c r="H404" s="82" t="s">
        <v>1205</v>
      </c>
      <c r="I404" s="82" t="s">
        <v>392</v>
      </c>
      <c r="J404" s="82" t="s">
        <v>685</v>
      </c>
      <c r="K404" s="82" t="s">
        <v>392</v>
      </c>
      <c r="L404" s="82" t="s">
        <v>686</v>
      </c>
      <c r="M404" s="88" t="str">
        <f t="shared" si="8"/>
        <v>View on Google Map</v>
      </c>
      <c r="N404" s="82">
        <f t="shared" si="7"/>
        <v>50</v>
      </c>
    </row>
    <row r="405" spans="1:14" ht="12.75">
      <c r="A405" s="82">
        <v>339</v>
      </c>
      <c r="B405" s="82" t="s">
        <v>1206</v>
      </c>
      <c r="C405" s="82" t="s">
        <v>1207</v>
      </c>
      <c r="D405" s="82">
        <v>68.5740950524</v>
      </c>
      <c r="E405" s="82">
        <v>-149.976629692</v>
      </c>
      <c r="F405" s="82" t="s">
        <v>392</v>
      </c>
      <c r="G405" s="82" t="s">
        <v>403</v>
      </c>
      <c r="H405" s="82" t="s">
        <v>1208</v>
      </c>
      <c r="I405" s="82" t="s">
        <v>392</v>
      </c>
      <c r="J405" s="82" t="s">
        <v>685</v>
      </c>
      <c r="K405" s="82" t="s">
        <v>392</v>
      </c>
      <c r="L405" s="82" t="s">
        <v>686</v>
      </c>
      <c r="M405" s="88" t="str">
        <f t="shared" si="8"/>
        <v>View on Google Map</v>
      </c>
      <c r="N405" s="82">
        <f t="shared" si="7"/>
        <v>51</v>
      </c>
    </row>
    <row r="406" spans="1:14" ht="12.75">
      <c r="A406" s="82">
        <v>340</v>
      </c>
      <c r="B406" s="82" t="s">
        <v>1209</v>
      </c>
      <c r="C406" s="82" t="s">
        <v>1210</v>
      </c>
      <c r="D406" s="82">
        <v>68.5716713059</v>
      </c>
      <c r="E406" s="82">
        <v>-149.972667672</v>
      </c>
      <c r="F406" s="82" t="s">
        <v>392</v>
      </c>
      <c r="G406" s="82" t="s">
        <v>403</v>
      </c>
      <c r="H406" s="82" t="s">
        <v>1211</v>
      </c>
      <c r="I406" s="82" t="s">
        <v>392</v>
      </c>
      <c r="J406" s="82" t="s">
        <v>685</v>
      </c>
      <c r="K406" s="82" t="s">
        <v>392</v>
      </c>
      <c r="L406" s="82" t="s">
        <v>686</v>
      </c>
      <c r="M406" s="88" t="str">
        <f t="shared" si="8"/>
        <v>View on Google Map</v>
      </c>
      <c r="N406" s="82">
        <f t="shared" si="7"/>
        <v>52</v>
      </c>
    </row>
    <row r="407" spans="1:14" ht="12.75">
      <c r="A407" s="82">
        <v>341</v>
      </c>
      <c r="B407" s="82" t="s">
        <v>1212</v>
      </c>
      <c r="C407" s="82" t="s">
        <v>1213</v>
      </c>
      <c r="D407" s="82">
        <v>68.5627917182</v>
      </c>
      <c r="E407" s="82">
        <v>-149.977791473</v>
      </c>
      <c r="F407" s="82" t="s">
        <v>392</v>
      </c>
      <c r="G407" s="82" t="s">
        <v>403</v>
      </c>
      <c r="H407" s="82" t="s">
        <v>1214</v>
      </c>
      <c r="I407" s="82" t="s">
        <v>392</v>
      </c>
      <c r="J407" s="82" t="s">
        <v>685</v>
      </c>
      <c r="K407" s="82" t="s">
        <v>392</v>
      </c>
      <c r="L407" s="82" t="s">
        <v>686</v>
      </c>
      <c r="M407" s="88" t="str">
        <f t="shared" si="8"/>
        <v>View on Google Map</v>
      </c>
      <c r="N407" s="82">
        <f t="shared" si="7"/>
        <v>53</v>
      </c>
    </row>
    <row r="408" spans="1:14" ht="12.75">
      <c r="A408" s="82">
        <v>342</v>
      </c>
      <c r="B408" s="82" t="s">
        <v>1215</v>
      </c>
      <c r="C408" s="82" t="s">
        <v>1216</v>
      </c>
      <c r="D408" s="82">
        <v>68.5560774122</v>
      </c>
      <c r="E408" s="82">
        <v>-149.933618842</v>
      </c>
      <c r="F408" s="82" t="s">
        <v>392</v>
      </c>
      <c r="G408" s="82" t="s">
        <v>403</v>
      </c>
      <c r="H408" s="82" t="s">
        <v>1217</v>
      </c>
      <c r="I408" s="82" t="s">
        <v>392</v>
      </c>
      <c r="J408" s="82" t="s">
        <v>685</v>
      </c>
      <c r="K408" s="82" t="s">
        <v>392</v>
      </c>
      <c r="L408" s="82" t="s">
        <v>686</v>
      </c>
      <c r="M408" s="88" t="str">
        <f t="shared" si="8"/>
        <v>View on Google Map</v>
      </c>
      <c r="N408" s="82">
        <f t="shared" si="7"/>
        <v>54</v>
      </c>
    </row>
    <row r="409" spans="1:14" ht="12.75">
      <c r="A409" s="82">
        <v>343</v>
      </c>
      <c r="B409" s="82" t="s">
        <v>1218</v>
      </c>
      <c r="C409" s="82" t="s">
        <v>1219</v>
      </c>
      <c r="D409" s="82">
        <v>68.5679597121</v>
      </c>
      <c r="E409" s="82">
        <v>-149.899384756</v>
      </c>
      <c r="F409" s="82" t="s">
        <v>392</v>
      </c>
      <c r="G409" s="82" t="s">
        <v>403</v>
      </c>
      <c r="H409" s="82" t="s">
        <v>1220</v>
      </c>
      <c r="I409" s="82" t="s">
        <v>392</v>
      </c>
      <c r="J409" s="82" t="s">
        <v>685</v>
      </c>
      <c r="K409" s="82" t="s">
        <v>392</v>
      </c>
      <c r="L409" s="82" t="s">
        <v>686</v>
      </c>
      <c r="M409" s="88" t="str">
        <f t="shared" si="8"/>
        <v>View on Google Map</v>
      </c>
      <c r="N409" s="82">
        <f t="shared" si="7"/>
        <v>55</v>
      </c>
    </row>
    <row r="410" spans="1:14" ht="12.75">
      <c r="A410" s="82">
        <v>344</v>
      </c>
      <c r="B410" s="82" t="s">
        <v>1221</v>
      </c>
      <c r="C410" s="82" t="s">
        <v>1222</v>
      </c>
      <c r="D410" s="82">
        <v>68.615854387</v>
      </c>
      <c r="E410" s="82">
        <v>-149.123111674</v>
      </c>
      <c r="F410" s="82" t="s">
        <v>392</v>
      </c>
      <c r="G410" s="82" t="s">
        <v>403</v>
      </c>
      <c r="H410" s="82" t="s">
        <v>1223</v>
      </c>
      <c r="I410" s="82" t="s">
        <v>392</v>
      </c>
      <c r="J410" s="82" t="s">
        <v>685</v>
      </c>
      <c r="K410" s="82" t="s">
        <v>392</v>
      </c>
      <c r="L410" s="82" t="s">
        <v>686</v>
      </c>
      <c r="M410" s="88" t="str">
        <f t="shared" si="8"/>
        <v>View on Google Map</v>
      </c>
      <c r="N410" s="82">
        <f t="shared" si="7"/>
        <v>56</v>
      </c>
    </row>
    <row r="411" spans="1:14" ht="12.75">
      <c r="A411" s="82">
        <v>345</v>
      </c>
      <c r="B411" s="82" t="s">
        <v>1224</v>
      </c>
      <c r="C411" s="82" t="s">
        <v>1225</v>
      </c>
      <c r="D411" s="82">
        <v>68.6227593036</v>
      </c>
      <c r="E411" s="82">
        <v>-149.150876406</v>
      </c>
      <c r="F411" s="82">
        <v>861</v>
      </c>
      <c r="G411" s="82" t="s">
        <v>403</v>
      </c>
      <c r="H411" s="82" t="s">
        <v>1226</v>
      </c>
      <c r="I411" s="82" t="s">
        <v>392</v>
      </c>
      <c r="J411" s="82" t="s">
        <v>685</v>
      </c>
      <c r="K411" s="82" t="s">
        <v>392</v>
      </c>
      <c r="L411" s="82" t="s">
        <v>686</v>
      </c>
      <c r="M411" s="88" t="str">
        <f t="shared" si="8"/>
        <v>View on Google Map</v>
      </c>
      <c r="N411" s="82">
        <f t="shared" si="7"/>
        <v>57</v>
      </c>
    </row>
    <row r="412" spans="1:14" ht="12.75">
      <c r="A412" s="82">
        <v>346</v>
      </c>
      <c r="B412" s="82" t="s">
        <v>1227</v>
      </c>
      <c r="C412" s="82" t="s">
        <v>1228</v>
      </c>
      <c r="D412" s="82">
        <v>68.6253813516</v>
      </c>
      <c r="E412" s="82">
        <v>-149.139187192</v>
      </c>
      <c r="F412" s="82">
        <v>877</v>
      </c>
      <c r="G412" s="82" t="s">
        <v>403</v>
      </c>
      <c r="H412" s="82" t="s">
        <v>1229</v>
      </c>
      <c r="I412" s="82" t="s">
        <v>392</v>
      </c>
      <c r="J412" s="82" t="s">
        <v>685</v>
      </c>
      <c r="K412" s="82" t="s">
        <v>392</v>
      </c>
      <c r="L412" s="82" t="s">
        <v>686</v>
      </c>
      <c r="M412" s="88" t="str">
        <f t="shared" si="8"/>
        <v>View on Google Map</v>
      </c>
      <c r="N412" s="82">
        <f t="shared" si="7"/>
        <v>58</v>
      </c>
    </row>
    <row r="413" spans="1:14" ht="12.75">
      <c r="A413" s="82">
        <v>347</v>
      </c>
      <c r="B413" s="82" t="s">
        <v>1230</v>
      </c>
      <c r="C413" s="82" t="s">
        <v>1231</v>
      </c>
      <c r="D413" s="82">
        <v>68.6309551079</v>
      </c>
      <c r="E413" s="82">
        <v>-149.161535972</v>
      </c>
      <c r="F413" s="82">
        <v>858</v>
      </c>
      <c r="G413" s="82" t="s">
        <v>403</v>
      </c>
      <c r="H413" s="82" t="s">
        <v>1232</v>
      </c>
      <c r="I413" s="82" t="s">
        <v>392</v>
      </c>
      <c r="J413" s="82" t="s">
        <v>685</v>
      </c>
      <c r="K413" s="82" t="s">
        <v>392</v>
      </c>
      <c r="L413" s="82" t="s">
        <v>686</v>
      </c>
      <c r="M413" s="88" t="str">
        <f t="shared" si="8"/>
        <v>View on Google Map</v>
      </c>
      <c r="N413" s="82">
        <f t="shared" si="7"/>
        <v>59</v>
      </c>
    </row>
    <row r="414" spans="1:14" ht="12.75">
      <c r="A414" s="82">
        <v>348</v>
      </c>
      <c r="B414" s="82" t="s">
        <v>1233</v>
      </c>
      <c r="C414" s="82" t="s">
        <v>1234</v>
      </c>
      <c r="D414" s="82">
        <v>68.6364313124</v>
      </c>
      <c r="E414" s="82">
        <v>-149.143902222</v>
      </c>
      <c r="F414" s="82" t="s">
        <v>392</v>
      </c>
      <c r="G414" s="82" t="s">
        <v>403</v>
      </c>
      <c r="H414" s="82" t="s">
        <v>1235</v>
      </c>
      <c r="I414" s="82" t="s">
        <v>392</v>
      </c>
      <c r="J414" s="82" t="s">
        <v>685</v>
      </c>
      <c r="K414" s="82" t="s">
        <v>392</v>
      </c>
      <c r="L414" s="82" t="s">
        <v>686</v>
      </c>
      <c r="M414" s="88" t="str">
        <f t="shared" si="8"/>
        <v>View on Google Map</v>
      </c>
      <c r="N414" s="82">
        <f t="shared" si="7"/>
        <v>60</v>
      </c>
    </row>
    <row r="415" spans="1:14" ht="12.75">
      <c r="A415" s="82">
        <v>349</v>
      </c>
      <c r="B415" s="82" t="s">
        <v>1236</v>
      </c>
      <c r="C415" s="82" t="s">
        <v>1237</v>
      </c>
      <c r="D415" s="82">
        <v>68.6387235983</v>
      </c>
      <c r="E415" s="82">
        <v>-149.178624264</v>
      </c>
      <c r="F415" s="82" t="s">
        <v>392</v>
      </c>
      <c r="G415" s="82" t="s">
        <v>403</v>
      </c>
      <c r="H415" s="82" t="s">
        <v>1238</v>
      </c>
      <c r="I415" s="82" t="s">
        <v>392</v>
      </c>
      <c r="J415" s="82" t="s">
        <v>685</v>
      </c>
      <c r="K415" s="82" t="s">
        <v>392</v>
      </c>
      <c r="L415" s="82" t="s">
        <v>686</v>
      </c>
      <c r="M415" s="88" t="str">
        <f t="shared" si="8"/>
        <v>View on Google Map</v>
      </c>
      <c r="N415" s="82">
        <f t="shared" si="7"/>
        <v>61</v>
      </c>
    </row>
    <row r="416" spans="1:14" ht="12.75">
      <c r="A416" s="82">
        <v>350</v>
      </c>
      <c r="B416" s="82" t="s">
        <v>1239</v>
      </c>
      <c r="C416" s="82" t="s">
        <v>1240</v>
      </c>
      <c r="D416" s="82">
        <v>68.6348747359</v>
      </c>
      <c r="E416" s="82">
        <v>-149.193728236</v>
      </c>
      <c r="F416" s="82" t="s">
        <v>392</v>
      </c>
      <c r="G416" s="82" t="s">
        <v>403</v>
      </c>
      <c r="H416" s="82" t="s">
        <v>1241</v>
      </c>
      <c r="I416" s="82" t="s">
        <v>392</v>
      </c>
      <c r="J416" s="82" t="s">
        <v>685</v>
      </c>
      <c r="K416" s="82" t="s">
        <v>392</v>
      </c>
      <c r="L416" s="82" t="s">
        <v>686</v>
      </c>
      <c r="M416" s="88" t="str">
        <f t="shared" si="8"/>
        <v>View on Google Map</v>
      </c>
      <c r="N416" s="82">
        <f t="shared" si="7"/>
        <v>62</v>
      </c>
    </row>
    <row r="417" spans="1:14" ht="12.75">
      <c r="A417" s="82">
        <v>351</v>
      </c>
      <c r="B417" s="82" t="s">
        <v>1242</v>
      </c>
      <c r="C417" s="82" t="s">
        <v>1243</v>
      </c>
      <c r="D417" s="82">
        <v>68.6309210658</v>
      </c>
      <c r="E417" s="82">
        <v>-149.191352001</v>
      </c>
      <c r="F417" s="82" t="s">
        <v>392</v>
      </c>
      <c r="G417" s="82" t="s">
        <v>403</v>
      </c>
      <c r="H417" s="82" t="s">
        <v>1244</v>
      </c>
      <c r="I417" s="82" t="s">
        <v>392</v>
      </c>
      <c r="J417" s="82" t="s">
        <v>685</v>
      </c>
      <c r="K417" s="82" t="s">
        <v>392</v>
      </c>
      <c r="L417" s="82" t="s">
        <v>686</v>
      </c>
      <c r="M417" s="88" t="str">
        <f t="shared" si="8"/>
        <v>View on Google Map</v>
      </c>
      <c r="N417" s="82">
        <f t="shared" si="7"/>
        <v>63</v>
      </c>
    </row>
    <row r="418" spans="1:14" ht="12.75">
      <c r="A418" s="82">
        <v>352</v>
      </c>
      <c r="B418" s="82" t="s">
        <v>1245</v>
      </c>
      <c r="C418" s="82" t="s">
        <v>1246</v>
      </c>
      <c r="D418" s="82">
        <v>68.6357745228</v>
      </c>
      <c r="E418" s="82">
        <v>-149.206880419</v>
      </c>
      <c r="F418" s="82" t="s">
        <v>392</v>
      </c>
      <c r="G418" s="82" t="s">
        <v>403</v>
      </c>
      <c r="H418" s="82" t="s">
        <v>1247</v>
      </c>
      <c r="I418" s="82" t="s">
        <v>392</v>
      </c>
      <c r="J418" s="82" t="s">
        <v>685</v>
      </c>
      <c r="K418" s="82" t="s">
        <v>392</v>
      </c>
      <c r="L418" s="82" t="s">
        <v>686</v>
      </c>
      <c r="M418" s="88" t="str">
        <f t="shared" si="8"/>
        <v>View on Google Map</v>
      </c>
      <c r="N418" s="82">
        <f t="shared" si="7"/>
        <v>64</v>
      </c>
    </row>
    <row r="419" spans="1:14" ht="12.75">
      <c r="A419" s="82">
        <v>353</v>
      </c>
      <c r="B419" s="82" t="s">
        <v>1248</v>
      </c>
      <c r="C419" s="82" t="s">
        <v>1249</v>
      </c>
      <c r="D419" s="82">
        <v>68.5850800022</v>
      </c>
      <c r="E419" s="82">
        <v>-149.208359645</v>
      </c>
      <c r="F419" s="82">
        <v>898</v>
      </c>
      <c r="G419" s="82" t="s">
        <v>403</v>
      </c>
      <c r="H419" s="82" t="s">
        <v>1250</v>
      </c>
      <c r="I419" s="82" t="s">
        <v>392</v>
      </c>
      <c r="J419" s="82" t="s">
        <v>685</v>
      </c>
      <c r="K419" s="82" t="s">
        <v>392</v>
      </c>
      <c r="L419" s="82" t="s">
        <v>686</v>
      </c>
      <c r="M419" s="88" t="str">
        <f t="shared" si="8"/>
        <v>View on Google Map</v>
      </c>
      <c r="N419" s="82">
        <f t="shared" si="7"/>
        <v>65</v>
      </c>
    </row>
    <row r="420" spans="1:14" ht="12.75">
      <c r="A420" s="82">
        <v>354</v>
      </c>
      <c r="B420" s="82" t="s">
        <v>1251</v>
      </c>
      <c r="C420" s="82" t="s">
        <v>1252</v>
      </c>
      <c r="D420" s="82">
        <v>68.5831480551</v>
      </c>
      <c r="E420" s="82">
        <v>-149.199503624</v>
      </c>
      <c r="F420" s="82">
        <v>896</v>
      </c>
      <c r="G420" s="82" t="s">
        <v>403</v>
      </c>
      <c r="H420" s="82" t="s">
        <v>1253</v>
      </c>
      <c r="I420" s="82" t="s">
        <v>392</v>
      </c>
      <c r="J420" s="82" t="s">
        <v>685</v>
      </c>
      <c r="K420" s="82" t="s">
        <v>392</v>
      </c>
      <c r="L420" s="82" t="s">
        <v>686</v>
      </c>
      <c r="M420" s="88" t="str">
        <f t="shared" si="8"/>
        <v>View on Google Map</v>
      </c>
      <c r="N420" s="82">
        <f aca="true" t="shared" si="9" ref="N420:N434">VALUE(MID(H420,5,3))</f>
        <v>66</v>
      </c>
    </row>
    <row r="421" spans="1:14" ht="12.75">
      <c r="A421" s="82">
        <v>355</v>
      </c>
      <c r="B421" s="82" t="s">
        <v>1254</v>
      </c>
      <c r="C421" s="82" t="s">
        <v>1255</v>
      </c>
      <c r="D421" s="82">
        <v>68.5893022689</v>
      </c>
      <c r="E421" s="82">
        <v>-149.184326517</v>
      </c>
      <c r="F421" s="82">
        <v>880</v>
      </c>
      <c r="G421" s="82" t="s">
        <v>403</v>
      </c>
      <c r="H421" s="82" t="s">
        <v>1256</v>
      </c>
      <c r="I421" s="82" t="s">
        <v>392</v>
      </c>
      <c r="J421" s="82" t="s">
        <v>685</v>
      </c>
      <c r="K421" s="82" t="s">
        <v>392</v>
      </c>
      <c r="L421" s="82" t="s">
        <v>686</v>
      </c>
      <c r="M421" s="88" t="str">
        <f t="shared" si="8"/>
        <v>View on Google Map</v>
      </c>
      <c r="N421" s="82">
        <f t="shared" si="9"/>
        <v>67</v>
      </c>
    </row>
    <row r="422" spans="1:14" ht="12.75">
      <c r="A422" s="82">
        <v>357</v>
      </c>
      <c r="B422" s="82" t="s">
        <v>1257</v>
      </c>
      <c r="C422" s="82" t="s">
        <v>1258</v>
      </c>
      <c r="D422" s="82">
        <v>68.5959535628</v>
      </c>
      <c r="E422" s="82">
        <v>-149.161045868</v>
      </c>
      <c r="F422" s="82" t="s">
        <v>392</v>
      </c>
      <c r="G422" s="82" t="s">
        <v>403</v>
      </c>
      <c r="H422" s="82" t="s">
        <v>1259</v>
      </c>
      <c r="I422" s="82" t="s">
        <v>392</v>
      </c>
      <c r="J422" s="82" t="s">
        <v>685</v>
      </c>
      <c r="K422" s="82" t="s">
        <v>392</v>
      </c>
      <c r="L422" s="82" t="s">
        <v>686</v>
      </c>
      <c r="M422" s="88" t="str">
        <f t="shared" si="8"/>
        <v>View on Google Map</v>
      </c>
      <c r="N422" s="82">
        <f t="shared" si="9"/>
        <v>69</v>
      </c>
    </row>
    <row r="423" spans="1:14" ht="12.75">
      <c r="A423" s="82">
        <v>358</v>
      </c>
      <c r="B423" s="82" t="s">
        <v>1260</v>
      </c>
      <c r="C423" s="82" t="s">
        <v>1261</v>
      </c>
      <c r="D423" s="82">
        <v>68.5907216004</v>
      </c>
      <c r="E423" s="82">
        <v>-149.176121581</v>
      </c>
      <c r="F423" s="82" t="s">
        <v>392</v>
      </c>
      <c r="G423" s="82" t="s">
        <v>403</v>
      </c>
      <c r="H423" s="82" t="s">
        <v>1262</v>
      </c>
      <c r="I423" s="82" t="s">
        <v>392</v>
      </c>
      <c r="J423" s="82" t="s">
        <v>685</v>
      </c>
      <c r="K423" s="82" t="s">
        <v>392</v>
      </c>
      <c r="L423" s="82" t="s">
        <v>686</v>
      </c>
      <c r="M423" s="88" t="str">
        <f t="shared" si="8"/>
        <v>View on Google Map</v>
      </c>
      <c r="N423" s="82">
        <f t="shared" si="9"/>
        <v>70</v>
      </c>
    </row>
    <row r="424" spans="1:14" ht="12.75">
      <c r="A424" s="82">
        <v>359</v>
      </c>
      <c r="B424" s="82" t="s">
        <v>1263</v>
      </c>
      <c r="C424" s="82" t="s">
        <v>1264</v>
      </c>
      <c r="D424" s="82">
        <v>68.600362865</v>
      </c>
      <c r="E424" s="82">
        <v>-149.140553671</v>
      </c>
      <c r="F424" s="82" t="s">
        <v>392</v>
      </c>
      <c r="G424" s="82" t="s">
        <v>403</v>
      </c>
      <c r="H424" s="82" t="s">
        <v>1265</v>
      </c>
      <c r="I424" s="82" t="s">
        <v>392</v>
      </c>
      <c r="J424" s="82" t="s">
        <v>685</v>
      </c>
      <c r="K424" s="82" t="s">
        <v>392</v>
      </c>
      <c r="L424" s="82" t="s">
        <v>686</v>
      </c>
      <c r="M424" s="88" t="str">
        <f t="shared" si="8"/>
        <v>View on Google Map</v>
      </c>
      <c r="N424" s="82">
        <f t="shared" si="9"/>
        <v>71</v>
      </c>
    </row>
    <row r="425" spans="1:14" ht="12.75">
      <c r="A425" s="82">
        <v>360</v>
      </c>
      <c r="B425" s="82" t="s">
        <v>1266</v>
      </c>
      <c r="C425" s="82" t="s">
        <v>1267</v>
      </c>
      <c r="D425" s="82">
        <v>68.6103803758</v>
      </c>
      <c r="E425" s="82">
        <v>-149.150743153</v>
      </c>
      <c r="F425" s="82" t="s">
        <v>392</v>
      </c>
      <c r="G425" s="82" t="s">
        <v>403</v>
      </c>
      <c r="H425" s="82" t="s">
        <v>1268</v>
      </c>
      <c r="I425" s="82" t="s">
        <v>392</v>
      </c>
      <c r="J425" s="82" t="s">
        <v>685</v>
      </c>
      <c r="K425" s="82" t="s">
        <v>392</v>
      </c>
      <c r="L425" s="82" t="s">
        <v>686</v>
      </c>
      <c r="M425" s="88" t="str">
        <f t="shared" si="8"/>
        <v>View on Google Map</v>
      </c>
      <c r="N425" s="82">
        <f t="shared" si="9"/>
        <v>72</v>
      </c>
    </row>
    <row r="426" spans="1:14" ht="12.75">
      <c r="A426" s="82">
        <v>361</v>
      </c>
      <c r="B426" s="82" t="s">
        <v>1269</v>
      </c>
      <c r="C426" s="82" t="s">
        <v>1270</v>
      </c>
      <c r="D426" s="82">
        <v>68.6163784405</v>
      </c>
      <c r="E426" s="82">
        <v>-149.160605217</v>
      </c>
      <c r="F426" s="82" t="s">
        <v>392</v>
      </c>
      <c r="G426" s="82" t="s">
        <v>403</v>
      </c>
      <c r="H426" s="82" t="s">
        <v>1271</v>
      </c>
      <c r="I426" s="82" t="s">
        <v>392</v>
      </c>
      <c r="J426" s="82" t="s">
        <v>685</v>
      </c>
      <c r="K426" s="82" t="s">
        <v>392</v>
      </c>
      <c r="L426" s="82" t="s">
        <v>686</v>
      </c>
      <c r="M426" s="88" t="str">
        <f t="shared" si="8"/>
        <v>View on Google Map</v>
      </c>
      <c r="N426" s="82">
        <f t="shared" si="9"/>
        <v>73</v>
      </c>
    </row>
    <row r="427" spans="1:14" ht="12.75">
      <c r="A427" s="82">
        <v>362</v>
      </c>
      <c r="B427" s="82" t="s">
        <v>1272</v>
      </c>
      <c r="C427" s="82" t="s">
        <v>1273</v>
      </c>
      <c r="D427" s="82">
        <v>68.6179342325</v>
      </c>
      <c r="E427" s="82">
        <v>-149.185945853</v>
      </c>
      <c r="F427" s="82" t="s">
        <v>392</v>
      </c>
      <c r="G427" s="82" t="s">
        <v>403</v>
      </c>
      <c r="H427" s="82" t="s">
        <v>1274</v>
      </c>
      <c r="I427" s="82" t="s">
        <v>392</v>
      </c>
      <c r="J427" s="82" t="s">
        <v>685</v>
      </c>
      <c r="K427" s="82" t="s">
        <v>392</v>
      </c>
      <c r="L427" s="82" t="s">
        <v>686</v>
      </c>
      <c r="M427" s="88" t="str">
        <f t="shared" si="8"/>
        <v>View on Google Map</v>
      </c>
      <c r="N427" s="82">
        <f t="shared" si="9"/>
        <v>74</v>
      </c>
    </row>
    <row r="428" spans="1:14" ht="12.75">
      <c r="A428" s="82">
        <v>363</v>
      </c>
      <c r="B428" s="82" t="s">
        <v>1275</v>
      </c>
      <c r="C428" s="82" t="s">
        <v>1276</v>
      </c>
      <c r="D428" s="82">
        <v>68.6143964483</v>
      </c>
      <c r="E428" s="82">
        <v>-149.194038188</v>
      </c>
      <c r="F428" s="82" t="s">
        <v>392</v>
      </c>
      <c r="G428" s="82" t="s">
        <v>403</v>
      </c>
      <c r="H428" s="82" t="s">
        <v>1277</v>
      </c>
      <c r="I428" s="82" t="s">
        <v>392</v>
      </c>
      <c r="J428" s="82" t="s">
        <v>685</v>
      </c>
      <c r="K428" s="82" t="s">
        <v>392</v>
      </c>
      <c r="L428" s="82" t="s">
        <v>686</v>
      </c>
      <c r="M428" s="88" t="str">
        <f t="shared" si="8"/>
        <v>View on Google Map</v>
      </c>
      <c r="N428" s="82">
        <f t="shared" si="9"/>
        <v>75</v>
      </c>
    </row>
    <row r="429" spans="1:14" ht="12.75">
      <c r="A429" s="82">
        <v>364</v>
      </c>
      <c r="B429" s="82" t="s">
        <v>1278</v>
      </c>
      <c r="C429" s="82" t="s">
        <v>1279</v>
      </c>
      <c r="D429" s="82">
        <v>68.694256581</v>
      </c>
      <c r="E429" s="82">
        <v>-149.736796557</v>
      </c>
      <c r="F429" s="82" t="s">
        <v>392</v>
      </c>
      <c r="G429" s="82" t="s">
        <v>403</v>
      </c>
      <c r="H429" s="82" t="s">
        <v>1280</v>
      </c>
      <c r="I429" s="82" t="s">
        <v>392</v>
      </c>
      <c r="J429" s="82" t="s">
        <v>685</v>
      </c>
      <c r="K429" s="82" t="s">
        <v>392</v>
      </c>
      <c r="L429" s="82" t="s">
        <v>686</v>
      </c>
      <c r="M429" s="88" t="str">
        <f t="shared" si="8"/>
        <v>View on Google Map</v>
      </c>
      <c r="N429" s="82">
        <f t="shared" si="9"/>
        <v>76</v>
      </c>
    </row>
    <row r="430" spans="1:14" ht="12.75">
      <c r="A430" s="82">
        <v>365</v>
      </c>
      <c r="B430" s="82" t="s">
        <v>1281</v>
      </c>
      <c r="C430" s="82" t="s">
        <v>1282</v>
      </c>
      <c r="D430" s="82">
        <v>68.6960568271</v>
      </c>
      <c r="E430" s="82">
        <v>-149.731313953</v>
      </c>
      <c r="F430" s="82" t="s">
        <v>392</v>
      </c>
      <c r="G430" s="82" t="s">
        <v>403</v>
      </c>
      <c r="H430" s="82" t="s">
        <v>1283</v>
      </c>
      <c r="I430" s="82" t="s">
        <v>392</v>
      </c>
      <c r="J430" s="82" t="s">
        <v>685</v>
      </c>
      <c r="K430" s="82" t="s">
        <v>392</v>
      </c>
      <c r="L430" s="82" t="s">
        <v>686</v>
      </c>
      <c r="M430" s="88" t="str">
        <f t="shared" si="8"/>
        <v>View on Google Map</v>
      </c>
      <c r="N430" s="82">
        <f t="shared" si="9"/>
        <v>77</v>
      </c>
    </row>
    <row r="431" spans="1:14" ht="12.75">
      <c r="A431" s="82">
        <v>366</v>
      </c>
      <c r="B431" s="82" t="s">
        <v>1284</v>
      </c>
      <c r="C431" s="82" t="s">
        <v>1285</v>
      </c>
      <c r="D431" s="82">
        <v>68.6964682064</v>
      </c>
      <c r="E431" s="82">
        <v>-149.708828248</v>
      </c>
      <c r="F431" s="82" t="s">
        <v>392</v>
      </c>
      <c r="G431" s="82" t="s">
        <v>403</v>
      </c>
      <c r="H431" s="82" t="s">
        <v>1286</v>
      </c>
      <c r="I431" s="82" t="s">
        <v>392</v>
      </c>
      <c r="J431" s="82" t="s">
        <v>685</v>
      </c>
      <c r="K431" s="82" t="s">
        <v>392</v>
      </c>
      <c r="L431" s="82" t="s">
        <v>686</v>
      </c>
      <c r="M431" s="88" t="str">
        <f t="shared" si="8"/>
        <v>View on Google Map</v>
      </c>
      <c r="N431" s="82">
        <f t="shared" si="9"/>
        <v>78</v>
      </c>
    </row>
    <row r="432" spans="1:14" ht="12.75">
      <c r="A432" s="82">
        <v>367</v>
      </c>
      <c r="B432" s="82" t="s">
        <v>1287</v>
      </c>
      <c r="C432" s="82" t="s">
        <v>1288</v>
      </c>
      <c r="D432" s="82">
        <v>68.6881411578</v>
      </c>
      <c r="E432" s="82">
        <v>-149.735552648</v>
      </c>
      <c r="F432" s="82" t="s">
        <v>392</v>
      </c>
      <c r="G432" s="82" t="s">
        <v>403</v>
      </c>
      <c r="H432" s="82" t="s">
        <v>1289</v>
      </c>
      <c r="I432" s="82" t="s">
        <v>392</v>
      </c>
      <c r="J432" s="82" t="s">
        <v>685</v>
      </c>
      <c r="K432" s="82" t="s">
        <v>392</v>
      </c>
      <c r="L432" s="82" t="s">
        <v>686</v>
      </c>
      <c r="M432" s="88" t="str">
        <f t="shared" si="8"/>
        <v>View on Google Map</v>
      </c>
      <c r="N432" s="82">
        <f t="shared" si="9"/>
        <v>79</v>
      </c>
    </row>
    <row r="433" spans="1:14" ht="12.75">
      <c r="A433" s="82">
        <v>368</v>
      </c>
      <c r="B433" s="82" t="s">
        <v>1290</v>
      </c>
      <c r="C433" s="82" t="s">
        <v>1291</v>
      </c>
      <c r="D433" s="82">
        <v>68.68281093</v>
      </c>
      <c r="E433" s="82">
        <v>-149.739743155</v>
      </c>
      <c r="F433" s="82" t="s">
        <v>392</v>
      </c>
      <c r="G433" s="82" t="s">
        <v>403</v>
      </c>
      <c r="H433" s="82" t="s">
        <v>1292</v>
      </c>
      <c r="I433" s="82" t="s">
        <v>392</v>
      </c>
      <c r="J433" s="82" t="s">
        <v>685</v>
      </c>
      <c r="K433" s="82" t="s">
        <v>392</v>
      </c>
      <c r="L433" s="82" t="s">
        <v>686</v>
      </c>
      <c r="M433" s="88" t="str">
        <f t="shared" si="8"/>
        <v>View on Google Map</v>
      </c>
      <c r="N433" s="82">
        <f t="shared" si="9"/>
        <v>80</v>
      </c>
    </row>
    <row r="434" spans="1:14" ht="12.75">
      <c r="A434" s="82">
        <v>369</v>
      </c>
      <c r="B434" s="82" t="s">
        <v>1293</v>
      </c>
      <c r="C434" s="82" t="s">
        <v>1294</v>
      </c>
      <c r="D434" s="82">
        <v>68.6828159671</v>
      </c>
      <c r="E434" s="82">
        <v>-149.759701116</v>
      </c>
      <c r="F434" s="82" t="s">
        <v>392</v>
      </c>
      <c r="G434" s="82" t="s">
        <v>403</v>
      </c>
      <c r="H434" s="82" t="s">
        <v>1295</v>
      </c>
      <c r="I434" s="82" t="s">
        <v>392</v>
      </c>
      <c r="J434" s="82" t="s">
        <v>685</v>
      </c>
      <c r="K434" s="82" t="s">
        <v>392</v>
      </c>
      <c r="L434" s="82" t="s">
        <v>686</v>
      </c>
      <c r="M434" s="88" t="str">
        <f t="shared" si="8"/>
        <v>View on Google Map</v>
      </c>
      <c r="N434" s="82">
        <f t="shared" si="9"/>
        <v>81</v>
      </c>
    </row>
    <row r="435" spans="1:13" ht="12.75">
      <c r="A435" s="82">
        <v>1225</v>
      </c>
      <c r="B435" s="82" t="s">
        <v>1296</v>
      </c>
      <c r="C435" s="3" t="s">
        <v>1297</v>
      </c>
      <c r="D435" s="82">
        <v>68.641727</v>
      </c>
      <c r="E435" s="82">
        <v>-149.586653</v>
      </c>
      <c r="F435" s="82">
        <v>724</v>
      </c>
      <c r="G435" s="82" t="s">
        <v>393</v>
      </c>
      <c r="H435" s="82" t="s">
        <v>392</v>
      </c>
      <c r="I435" s="82" t="s">
        <v>392</v>
      </c>
      <c r="J435" s="82" t="s">
        <v>418</v>
      </c>
      <c r="K435" s="82" t="s">
        <v>392</v>
      </c>
      <c r="L435" s="82" t="s">
        <v>392</v>
      </c>
      <c r="M435" s="88" t="str">
        <f t="shared" si="8"/>
        <v>View on Google Map</v>
      </c>
    </row>
    <row r="436" spans="2:13" ht="12.75">
      <c r="B436" s="82" t="s">
        <v>1298</v>
      </c>
      <c r="C436" s="90" t="s">
        <v>1299</v>
      </c>
      <c r="D436" s="82">
        <v>68.622865</v>
      </c>
      <c r="E436" s="82">
        <v>-149.608545</v>
      </c>
      <c r="F436" s="82">
        <v>758</v>
      </c>
      <c r="G436" s="82" t="s">
        <v>393</v>
      </c>
      <c r="J436" s="82" t="s">
        <v>418</v>
      </c>
      <c r="M436" s="88" t="str">
        <f t="shared" si="8"/>
        <v>View on Google Map</v>
      </c>
    </row>
    <row r="437" spans="1:13" ht="12.75">
      <c r="A437" s="82">
        <v>1220</v>
      </c>
      <c r="B437" s="82" t="s">
        <v>1300</v>
      </c>
      <c r="C437" s="3" t="s">
        <v>1301</v>
      </c>
      <c r="D437" s="82">
        <v>68.624411</v>
      </c>
      <c r="E437" s="82">
        <v>-149.609589</v>
      </c>
      <c r="F437" s="82">
        <v>750</v>
      </c>
      <c r="G437" s="82" t="s">
        <v>393</v>
      </c>
      <c r="H437" s="82" t="s">
        <v>392</v>
      </c>
      <c r="I437" s="82" t="s">
        <v>392</v>
      </c>
      <c r="J437" s="82" t="s">
        <v>418</v>
      </c>
      <c r="K437" s="82" t="s">
        <v>392</v>
      </c>
      <c r="L437" s="82" t="s">
        <v>392</v>
      </c>
      <c r="M437" s="88" t="str">
        <f t="shared" si="8"/>
        <v>View on Google Map</v>
      </c>
    </row>
    <row r="438" spans="1:13" ht="12.75">
      <c r="A438" s="82">
        <v>1222</v>
      </c>
      <c r="B438" s="82" t="s">
        <v>1302</v>
      </c>
      <c r="C438" s="3" t="s">
        <v>1303</v>
      </c>
      <c r="D438" s="82">
        <v>68.629636</v>
      </c>
      <c r="E438" s="82">
        <v>-149.575656</v>
      </c>
      <c r="F438" s="82">
        <v>755</v>
      </c>
      <c r="G438" s="82" t="s">
        <v>393</v>
      </c>
      <c r="H438" s="82" t="s">
        <v>392</v>
      </c>
      <c r="I438" s="82" t="s">
        <v>392</v>
      </c>
      <c r="J438" s="82" t="s">
        <v>418</v>
      </c>
      <c r="K438" s="82" t="s">
        <v>392</v>
      </c>
      <c r="L438" s="82" t="s">
        <v>392</v>
      </c>
      <c r="M438" s="88" t="str">
        <f t="shared" si="8"/>
        <v>View on Google Map</v>
      </c>
    </row>
    <row r="439" spans="1:13" ht="12.75">
      <c r="A439" s="82">
        <v>1228</v>
      </c>
      <c r="B439" s="82" t="s">
        <v>1304</v>
      </c>
      <c r="C439" s="3" t="s">
        <v>1305</v>
      </c>
      <c r="D439" s="82">
        <v>68.634531</v>
      </c>
      <c r="E439" s="82">
        <v>-149.642058</v>
      </c>
      <c r="F439" s="82">
        <v>748</v>
      </c>
      <c r="G439" s="82" t="s">
        <v>393</v>
      </c>
      <c r="H439" s="82" t="s">
        <v>392</v>
      </c>
      <c r="I439" s="82" t="s">
        <v>392</v>
      </c>
      <c r="J439" s="82" t="s">
        <v>418</v>
      </c>
      <c r="K439" s="82" t="s">
        <v>392</v>
      </c>
      <c r="L439" s="82" t="s">
        <v>392</v>
      </c>
      <c r="M439" s="88" t="str">
        <f t="shared" si="8"/>
        <v>View on Google Map</v>
      </c>
    </row>
    <row r="440" spans="1:13" ht="12.75">
      <c r="A440" s="82">
        <v>1227</v>
      </c>
      <c r="B440" s="82" t="s">
        <v>1306</v>
      </c>
      <c r="C440" s="3" t="s">
        <v>1307</v>
      </c>
      <c r="D440" s="82">
        <v>68.634039</v>
      </c>
      <c r="E440" s="82">
        <v>-149.637049</v>
      </c>
      <c r="F440" s="82">
        <v>750</v>
      </c>
      <c r="G440" s="82" t="s">
        <v>393</v>
      </c>
      <c r="H440" s="82" t="s">
        <v>392</v>
      </c>
      <c r="I440" s="82" t="s">
        <v>392</v>
      </c>
      <c r="J440" s="82" t="s">
        <v>418</v>
      </c>
      <c r="K440" s="82" t="s">
        <v>392</v>
      </c>
      <c r="L440" s="82" t="s">
        <v>392</v>
      </c>
      <c r="M440" s="88" t="str">
        <f t="shared" si="8"/>
        <v>View on Google Map</v>
      </c>
    </row>
    <row r="441" spans="1:13" ht="12.75">
      <c r="A441" s="82">
        <v>1223</v>
      </c>
      <c r="B441" s="82" t="s">
        <v>1308</v>
      </c>
      <c r="C441" s="3" t="s">
        <v>1309</v>
      </c>
      <c r="D441" s="82">
        <v>68.635624</v>
      </c>
      <c r="E441" s="82">
        <v>-149.587064</v>
      </c>
      <c r="F441" s="82">
        <v>745</v>
      </c>
      <c r="G441" s="82" t="s">
        <v>393</v>
      </c>
      <c r="H441" s="82" t="s">
        <v>392</v>
      </c>
      <c r="I441" s="82" t="s">
        <v>392</v>
      </c>
      <c r="J441" s="82" t="s">
        <v>418</v>
      </c>
      <c r="K441" s="82" t="s">
        <v>392</v>
      </c>
      <c r="L441" s="82" t="s">
        <v>392</v>
      </c>
      <c r="M441" s="88" t="str">
        <f t="shared" si="8"/>
        <v>View on Google Map</v>
      </c>
    </row>
    <row r="442" spans="1:13" ht="12.75">
      <c r="A442" s="82">
        <v>1224</v>
      </c>
      <c r="B442" s="82" t="s">
        <v>1310</v>
      </c>
      <c r="C442" s="3" t="s">
        <v>1311</v>
      </c>
      <c r="D442" s="82">
        <v>68.638692</v>
      </c>
      <c r="E442" s="82">
        <v>-149.567789</v>
      </c>
      <c r="F442" s="82">
        <v>731</v>
      </c>
      <c r="G442" s="82" t="s">
        <v>393</v>
      </c>
      <c r="H442" s="82" t="s">
        <v>392</v>
      </c>
      <c r="I442" s="82" t="s">
        <v>392</v>
      </c>
      <c r="J442" s="82" t="s">
        <v>418</v>
      </c>
      <c r="K442" s="82" t="s">
        <v>392</v>
      </c>
      <c r="L442" s="82" t="s">
        <v>392</v>
      </c>
      <c r="M442" s="88" t="str">
        <f t="shared" si="8"/>
        <v>View on Google Map</v>
      </c>
    </row>
    <row r="443" spans="1:13" ht="12.75">
      <c r="A443" s="82">
        <v>1221</v>
      </c>
      <c r="B443" s="82" t="s">
        <v>1312</v>
      </c>
      <c r="C443" s="3" t="s">
        <v>1313</v>
      </c>
      <c r="D443" s="82">
        <v>68.625441</v>
      </c>
      <c r="E443" s="82">
        <v>-149.602873</v>
      </c>
      <c r="F443" s="82">
        <v>717</v>
      </c>
      <c r="G443" s="82" t="s">
        <v>393</v>
      </c>
      <c r="H443" s="82" t="s">
        <v>392</v>
      </c>
      <c r="I443" s="82" t="s">
        <v>392</v>
      </c>
      <c r="J443" s="82" t="s">
        <v>418</v>
      </c>
      <c r="K443" s="82" t="s">
        <v>392</v>
      </c>
      <c r="L443" s="82" t="s">
        <v>392</v>
      </c>
      <c r="M443" s="88" t="str">
        <f t="shared" si="8"/>
        <v>View on Google Map</v>
      </c>
    </row>
    <row r="444" spans="1:13" ht="12.75">
      <c r="A444" s="82">
        <v>1226</v>
      </c>
      <c r="B444" s="3" t="s">
        <v>1314</v>
      </c>
      <c r="C444" s="3" t="s">
        <v>1315</v>
      </c>
      <c r="D444" s="82">
        <v>68.647622</v>
      </c>
      <c r="E444" s="82">
        <v>-149.577298</v>
      </c>
      <c r="F444" s="82">
        <v>719</v>
      </c>
      <c r="G444" s="82" t="s">
        <v>393</v>
      </c>
      <c r="H444" s="82" t="s">
        <v>392</v>
      </c>
      <c r="I444" s="82" t="s">
        <v>392</v>
      </c>
      <c r="J444" s="82" t="s">
        <v>418</v>
      </c>
      <c r="K444" s="82" t="s">
        <v>392</v>
      </c>
      <c r="L444" s="82" t="s">
        <v>392</v>
      </c>
      <c r="M444" s="88" t="str">
        <f t="shared" si="8"/>
        <v>View on Google Map</v>
      </c>
    </row>
    <row r="445" spans="1:13" ht="12.75">
      <c r="A445" s="82">
        <v>487</v>
      </c>
      <c r="B445" s="82" t="s">
        <v>1316</v>
      </c>
      <c r="C445" s="82" t="s">
        <v>392</v>
      </c>
      <c r="D445" s="82">
        <v>68.961583333</v>
      </c>
      <c r="E445" s="82">
        <v>-150.209616667</v>
      </c>
      <c r="F445" s="82">
        <v>380</v>
      </c>
      <c r="G445" s="82" t="s">
        <v>403</v>
      </c>
      <c r="H445" s="82" t="s">
        <v>392</v>
      </c>
      <c r="I445" s="82" t="s">
        <v>392</v>
      </c>
      <c r="J445" s="82" t="s">
        <v>453</v>
      </c>
      <c r="K445" s="82" t="s">
        <v>392</v>
      </c>
      <c r="L445" s="82" t="s">
        <v>400</v>
      </c>
      <c r="M445" s="88" t="str">
        <f t="shared" si="8"/>
        <v>View on Google Map</v>
      </c>
    </row>
    <row r="446" spans="1:13" ht="12.75">
      <c r="A446" s="82">
        <v>23</v>
      </c>
      <c r="B446" s="82" t="s">
        <v>1317</v>
      </c>
      <c r="C446" s="82" t="s">
        <v>392</v>
      </c>
      <c r="D446" s="82" t="s">
        <v>392</v>
      </c>
      <c r="E446" s="82" t="s">
        <v>392</v>
      </c>
      <c r="F446" s="82" t="s">
        <v>392</v>
      </c>
      <c r="G446" s="82" t="s">
        <v>417</v>
      </c>
      <c r="H446" s="82" t="s">
        <v>392</v>
      </c>
      <c r="I446" s="82" t="s">
        <v>392</v>
      </c>
      <c r="J446" s="82" t="s">
        <v>418</v>
      </c>
      <c r="K446" s="82" t="s">
        <v>392</v>
      </c>
      <c r="L446" s="82" t="s">
        <v>392</v>
      </c>
      <c r="M446" s="88" t="str">
        <f t="shared" si="8"/>
        <v>View on Google Map</v>
      </c>
    </row>
    <row r="447" spans="1:13" ht="12.75">
      <c r="A447" s="82">
        <v>529</v>
      </c>
      <c r="B447" s="82" t="s">
        <v>1318</v>
      </c>
      <c r="C447" s="82" t="s">
        <v>798</v>
      </c>
      <c r="D447" s="82">
        <v>68.672935</v>
      </c>
      <c r="E447" s="82">
        <v>-149.617523</v>
      </c>
      <c r="F447" s="82">
        <v>708</v>
      </c>
      <c r="G447" s="82" t="s">
        <v>403</v>
      </c>
      <c r="H447" s="82" t="s">
        <v>392</v>
      </c>
      <c r="I447" s="82" t="s">
        <v>392</v>
      </c>
      <c r="J447" s="82" t="s">
        <v>404</v>
      </c>
      <c r="K447" s="82" t="s">
        <v>392</v>
      </c>
      <c r="L447" s="82" t="s">
        <v>799</v>
      </c>
      <c r="M447" s="88" t="str">
        <f t="shared" si="8"/>
        <v>View on Google Map</v>
      </c>
    </row>
    <row r="448" spans="1:13" ht="12.75">
      <c r="A448" s="82">
        <v>494</v>
      </c>
      <c r="B448" s="82" t="s">
        <v>1319</v>
      </c>
      <c r="C448" s="82" t="s">
        <v>392</v>
      </c>
      <c r="D448" s="82">
        <v>68.673757</v>
      </c>
      <c r="E448" s="82">
        <v>-149.618268</v>
      </c>
      <c r="F448" s="82">
        <v>701</v>
      </c>
      <c r="G448" s="82" t="s">
        <v>417</v>
      </c>
      <c r="H448" s="82" t="s">
        <v>392</v>
      </c>
      <c r="I448" s="82" t="s">
        <v>392</v>
      </c>
      <c r="J448" s="82" t="s">
        <v>1320</v>
      </c>
      <c r="K448" s="82" t="s">
        <v>392</v>
      </c>
      <c r="L448" s="82" t="s">
        <v>799</v>
      </c>
      <c r="M448" s="88" t="str">
        <f t="shared" si="8"/>
        <v>View on Google Map</v>
      </c>
    </row>
    <row r="449" spans="1:13" ht="12.75">
      <c r="A449" s="82">
        <v>189</v>
      </c>
      <c r="B449" s="82" t="s">
        <v>1321</v>
      </c>
      <c r="C449" s="82" t="s">
        <v>392</v>
      </c>
      <c r="D449" s="82">
        <v>68.622</v>
      </c>
      <c r="E449" s="82">
        <v>-149.590666</v>
      </c>
      <c r="F449" s="82">
        <v>725</v>
      </c>
      <c r="G449" s="82" t="s">
        <v>417</v>
      </c>
      <c r="H449" s="82" t="s">
        <v>1322</v>
      </c>
      <c r="I449" s="82" t="s">
        <v>1323</v>
      </c>
      <c r="J449" s="82" t="s">
        <v>418</v>
      </c>
      <c r="K449" s="82" t="s">
        <v>392</v>
      </c>
      <c r="L449" s="82" t="s">
        <v>807</v>
      </c>
      <c r="M449" s="88" t="str">
        <f t="shared" si="8"/>
        <v>View on Google Map</v>
      </c>
    </row>
    <row r="450" spans="1:13" ht="12.75">
      <c r="A450" s="82">
        <v>273</v>
      </c>
      <c r="B450" s="82" t="s">
        <v>1324</v>
      </c>
      <c r="C450" s="82" t="s">
        <v>392</v>
      </c>
      <c r="D450" s="82">
        <v>68.62016667</v>
      </c>
      <c r="E450" s="82">
        <v>-149.568166</v>
      </c>
      <c r="F450" s="82">
        <v>739</v>
      </c>
      <c r="G450" s="82" t="s">
        <v>417</v>
      </c>
      <c r="H450" s="82" t="s">
        <v>1325</v>
      </c>
      <c r="I450" s="82" t="s">
        <v>1326</v>
      </c>
      <c r="J450" s="82" t="s">
        <v>418</v>
      </c>
      <c r="K450" s="82" t="s">
        <v>392</v>
      </c>
      <c r="L450" s="82" t="s">
        <v>807</v>
      </c>
      <c r="M450" s="88" t="str">
        <f t="shared" si="8"/>
        <v>View on Google Map</v>
      </c>
    </row>
    <row r="451" spans="1:13" ht="12.75">
      <c r="A451" s="82">
        <v>1175</v>
      </c>
      <c r="B451" s="82" t="s">
        <v>1327</v>
      </c>
      <c r="C451" s="82" t="s">
        <v>392</v>
      </c>
      <c r="D451" s="82">
        <v>68.951925</v>
      </c>
      <c r="E451" s="82">
        <v>-150.2097667</v>
      </c>
      <c r="F451" s="82" t="s">
        <v>392</v>
      </c>
      <c r="G451" s="82" t="s">
        <v>417</v>
      </c>
      <c r="H451" s="82" t="s">
        <v>392</v>
      </c>
      <c r="I451" s="82" t="s">
        <v>392</v>
      </c>
      <c r="J451" s="82" t="s">
        <v>947</v>
      </c>
      <c r="K451" s="82" t="s">
        <v>392</v>
      </c>
      <c r="L451" s="82" t="s">
        <v>392</v>
      </c>
      <c r="M451" s="88" t="str">
        <f aca="true" t="shared" si="10" ref="M451:M514">HYPERLINK("http://maps.google.com/maps?q="&amp;D451&amp;","&amp;E451,"View on Google Map")</f>
        <v>View on Google Map</v>
      </c>
    </row>
    <row r="452" spans="1:13" ht="12.75">
      <c r="A452" s="82">
        <v>103</v>
      </c>
      <c r="B452" s="82" t="s">
        <v>1328</v>
      </c>
      <c r="C452" s="82" t="s">
        <v>392</v>
      </c>
      <c r="D452" s="82">
        <v>68.6398939358</v>
      </c>
      <c r="E452" s="82">
        <v>-149.606965643</v>
      </c>
      <c r="F452" s="82">
        <v>731</v>
      </c>
      <c r="G452" s="82" t="s">
        <v>403</v>
      </c>
      <c r="H452" s="82" t="s">
        <v>1329</v>
      </c>
      <c r="I452" s="82" t="s">
        <v>1330</v>
      </c>
      <c r="J452" s="82" t="s">
        <v>418</v>
      </c>
      <c r="K452" s="82" t="s">
        <v>392</v>
      </c>
      <c r="L452" s="82" t="s">
        <v>392</v>
      </c>
      <c r="M452" s="88" t="str">
        <f t="shared" si="10"/>
        <v>View on Google Map</v>
      </c>
    </row>
    <row r="453" spans="1:13" ht="12.75">
      <c r="A453" s="82">
        <v>104</v>
      </c>
      <c r="B453" s="82" t="s">
        <v>1331</v>
      </c>
      <c r="C453" s="82" t="s">
        <v>392</v>
      </c>
      <c r="D453" s="82">
        <v>68.6409472345</v>
      </c>
      <c r="E453" s="82">
        <v>-149.625086307</v>
      </c>
      <c r="F453" s="82">
        <v>724</v>
      </c>
      <c r="G453" s="82" t="s">
        <v>403</v>
      </c>
      <c r="H453" s="82" t="s">
        <v>1332</v>
      </c>
      <c r="I453" s="82" t="s">
        <v>1333</v>
      </c>
      <c r="J453" s="82" t="s">
        <v>418</v>
      </c>
      <c r="K453" s="82" t="s">
        <v>392</v>
      </c>
      <c r="L453" s="82" t="s">
        <v>392</v>
      </c>
      <c r="M453" s="88" t="str">
        <f t="shared" si="10"/>
        <v>View on Google Map</v>
      </c>
    </row>
    <row r="454" spans="1:13" ht="12.75">
      <c r="A454" s="82">
        <v>105</v>
      </c>
      <c r="B454" s="82" t="s">
        <v>1334</v>
      </c>
      <c r="C454" s="82" t="s">
        <v>392</v>
      </c>
      <c r="D454" s="82">
        <v>68.6423853373</v>
      </c>
      <c r="E454" s="82">
        <v>-149.630769851</v>
      </c>
      <c r="F454" s="82" t="s">
        <v>392</v>
      </c>
      <c r="G454" s="82" t="s">
        <v>403</v>
      </c>
      <c r="H454" s="82" t="s">
        <v>1335</v>
      </c>
      <c r="I454" s="82" t="s">
        <v>392</v>
      </c>
      <c r="J454" s="82" t="s">
        <v>418</v>
      </c>
      <c r="K454" s="82" t="s">
        <v>392</v>
      </c>
      <c r="L454" s="82" t="s">
        <v>392</v>
      </c>
      <c r="M454" s="88" t="str">
        <f t="shared" si="10"/>
        <v>View on Google Map</v>
      </c>
    </row>
    <row r="455" spans="1:13" ht="12.75">
      <c r="A455" s="82">
        <v>245</v>
      </c>
      <c r="B455" s="82" t="s">
        <v>1336</v>
      </c>
      <c r="C455" s="82" t="s">
        <v>392</v>
      </c>
      <c r="D455" s="82">
        <v>68.6451207029</v>
      </c>
      <c r="E455" s="82">
        <v>-149.640280149</v>
      </c>
      <c r="F455" s="82" t="s">
        <v>392</v>
      </c>
      <c r="G455" s="82" t="s">
        <v>403</v>
      </c>
      <c r="H455" s="82" t="s">
        <v>1337</v>
      </c>
      <c r="I455" s="82" t="s">
        <v>392</v>
      </c>
      <c r="J455" s="82" t="s">
        <v>418</v>
      </c>
      <c r="K455" s="82" t="s">
        <v>392</v>
      </c>
      <c r="L455" s="82" t="s">
        <v>392</v>
      </c>
      <c r="M455" s="88" t="str">
        <f t="shared" si="10"/>
        <v>View on Google Map</v>
      </c>
    </row>
    <row r="456" spans="1:13" ht="12.75">
      <c r="A456" s="82">
        <v>240</v>
      </c>
      <c r="B456" s="82" t="s">
        <v>1338</v>
      </c>
      <c r="C456" s="82" t="s">
        <v>392</v>
      </c>
      <c r="D456" s="82">
        <v>68.6454282045</v>
      </c>
      <c r="E456" s="82">
        <v>-149.62885531</v>
      </c>
      <c r="F456" s="82" t="s">
        <v>392</v>
      </c>
      <c r="G456" s="82" t="s">
        <v>403</v>
      </c>
      <c r="H456" s="82" t="s">
        <v>1339</v>
      </c>
      <c r="I456" s="82" t="s">
        <v>392</v>
      </c>
      <c r="J456" s="82" t="s">
        <v>418</v>
      </c>
      <c r="K456" s="82" t="s">
        <v>392</v>
      </c>
      <c r="L456" s="82" t="s">
        <v>392</v>
      </c>
      <c r="M456" s="88" t="str">
        <f t="shared" si="10"/>
        <v>View on Google Map</v>
      </c>
    </row>
    <row r="457" spans="1:13" ht="12.75">
      <c r="A457" s="82">
        <v>508</v>
      </c>
      <c r="B457" s="82" t="s">
        <v>1340</v>
      </c>
      <c r="C457" s="82" t="s">
        <v>402</v>
      </c>
      <c r="D457" s="82">
        <v>68.396289</v>
      </c>
      <c r="E457" s="82">
        <v>-150.587815</v>
      </c>
      <c r="F457" s="82">
        <v>841</v>
      </c>
      <c r="G457" s="82" t="s">
        <v>403</v>
      </c>
      <c r="H457" s="82" t="s">
        <v>405</v>
      </c>
      <c r="I457" s="82" t="s">
        <v>392</v>
      </c>
      <c r="J457" s="82" t="s">
        <v>404</v>
      </c>
      <c r="K457" s="82" t="s">
        <v>392</v>
      </c>
      <c r="L457" s="82" t="s">
        <v>405</v>
      </c>
      <c r="M457" s="88" t="str">
        <f t="shared" si="10"/>
        <v>View on Google Map</v>
      </c>
    </row>
    <row r="458" spans="1:13" ht="12.75">
      <c r="A458" s="82">
        <v>513</v>
      </c>
      <c r="B458" s="82" t="s">
        <v>1341</v>
      </c>
      <c r="C458" s="82" t="s">
        <v>402</v>
      </c>
      <c r="D458" s="82">
        <v>68.362489</v>
      </c>
      <c r="E458" s="82">
        <v>-151.707173</v>
      </c>
      <c r="F458" s="82">
        <v>792</v>
      </c>
      <c r="G458" s="82" t="s">
        <v>403</v>
      </c>
      <c r="H458" s="82" t="s">
        <v>392</v>
      </c>
      <c r="I458" s="82" t="s">
        <v>392</v>
      </c>
      <c r="J458" s="82" t="s">
        <v>404</v>
      </c>
      <c r="K458" s="82" t="s">
        <v>392</v>
      </c>
      <c r="L458" s="82" t="s">
        <v>405</v>
      </c>
      <c r="M458" s="88" t="str">
        <f t="shared" si="10"/>
        <v>View on Google Map</v>
      </c>
    </row>
    <row r="459" spans="1:13" ht="12.75">
      <c r="A459" s="82">
        <v>512</v>
      </c>
      <c r="B459" s="82" t="s">
        <v>1342</v>
      </c>
      <c r="C459" s="82" t="s">
        <v>402</v>
      </c>
      <c r="D459" s="82">
        <v>68.351333</v>
      </c>
      <c r="E459" s="82">
        <v>-151.702167</v>
      </c>
      <c r="F459" s="82">
        <v>789</v>
      </c>
      <c r="G459" s="82" t="s">
        <v>403</v>
      </c>
      <c r="H459" s="82" t="s">
        <v>392</v>
      </c>
      <c r="I459" s="82" t="s">
        <v>392</v>
      </c>
      <c r="J459" s="82" t="s">
        <v>404</v>
      </c>
      <c r="K459" s="82" t="s">
        <v>392</v>
      </c>
      <c r="L459" s="82" t="s">
        <v>405</v>
      </c>
      <c r="M459" s="88" t="str">
        <f t="shared" si="10"/>
        <v>View on Google Map</v>
      </c>
    </row>
    <row r="460" spans="1:13" ht="12.75">
      <c r="A460" s="82">
        <v>511</v>
      </c>
      <c r="B460" s="82" t="s">
        <v>1343</v>
      </c>
      <c r="C460" s="82" t="s">
        <v>402</v>
      </c>
      <c r="D460" s="82">
        <v>68.347333</v>
      </c>
      <c r="E460" s="82">
        <v>-151.703167</v>
      </c>
      <c r="F460" s="82">
        <v>798</v>
      </c>
      <c r="G460" s="82" t="s">
        <v>403</v>
      </c>
      <c r="H460" s="82" t="s">
        <v>392</v>
      </c>
      <c r="I460" s="82" t="s">
        <v>392</v>
      </c>
      <c r="J460" s="82" t="s">
        <v>404</v>
      </c>
      <c r="K460" s="82" t="s">
        <v>392</v>
      </c>
      <c r="L460" s="82" t="s">
        <v>405</v>
      </c>
      <c r="M460" s="88" t="str">
        <f t="shared" si="10"/>
        <v>View on Google Map</v>
      </c>
    </row>
    <row r="461" spans="1:13" ht="12.75">
      <c r="A461" s="82">
        <v>510</v>
      </c>
      <c r="B461" s="82" t="s">
        <v>1344</v>
      </c>
      <c r="C461" s="82" t="s">
        <v>402</v>
      </c>
      <c r="D461" s="82">
        <v>68.351333</v>
      </c>
      <c r="E461" s="82">
        <v>-151.702167</v>
      </c>
      <c r="F461" s="82">
        <v>810</v>
      </c>
      <c r="G461" s="82" t="s">
        <v>403</v>
      </c>
      <c r="H461" s="82" t="s">
        <v>392</v>
      </c>
      <c r="I461" s="82" t="s">
        <v>392</v>
      </c>
      <c r="J461" s="82" t="s">
        <v>404</v>
      </c>
      <c r="K461" s="82" t="s">
        <v>392</v>
      </c>
      <c r="L461" s="82" t="s">
        <v>405</v>
      </c>
      <c r="M461" s="88" t="str">
        <f t="shared" si="10"/>
        <v>View on Google Map</v>
      </c>
    </row>
    <row r="462" spans="1:13" ht="12.75">
      <c r="A462" s="82">
        <v>233</v>
      </c>
      <c r="B462" s="82" t="s">
        <v>1345</v>
      </c>
      <c r="C462" s="82" t="s">
        <v>392</v>
      </c>
      <c r="D462" s="82">
        <v>68.64378317</v>
      </c>
      <c r="E462" s="82">
        <v>-149.589494362</v>
      </c>
      <c r="F462" s="82">
        <v>716</v>
      </c>
      <c r="G462" s="82" t="s">
        <v>403</v>
      </c>
      <c r="H462" s="82" t="s">
        <v>1346</v>
      </c>
      <c r="I462" s="82" t="s">
        <v>392</v>
      </c>
      <c r="J462" s="82" t="s">
        <v>418</v>
      </c>
      <c r="K462" s="82" t="s">
        <v>392</v>
      </c>
      <c r="L462" s="82" t="s">
        <v>392</v>
      </c>
      <c r="M462" s="88" t="str">
        <f t="shared" si="10"/>
        <v>View on Google Map</v>
      </c>
    </row>
    <row r="463" spans="1:13" ht="12.75">
      <c r="A463" s="82">
        <v>147</v>
      </c>
      <c r="B463" s="82" t="s">
        <v>1347</v>
      </c>
      <c r="C463" s="82" t="s">
        <v>392</v>
      </c>
      <c r="D463" s="82">
        <v>68.6463250055</v>
      </c>
      <c r="E463" s="82">
        <v>-149.582722439</v>
      </c>
      <c r="F463" s="82">
        <v>716</v>
      </c>
      <c r="G463" s="82" t="s">
        <v>403</v>
      </c>
      <c r="H463" s="82" t="s">
        <v>1348</v>
      </c>
      <c r="I463" s="82" t="s">
        <v>392</v>
      </c>
      <c r="J463" s="82" t="s">
        <v>418</v>
      </c>
      <c r="K463" s="82" t="s">
        <v>392</v>
      </c>
      <c r="L463" s="82" t="s">
        <v>392</v>
      </c>
      <c r="M463" s="88" t="str">
        <f t="shared" si="10"/>
        <v>View on Google Map</v>
      </c>
    </row>
    <row r="464" spans="1:13" ht="12.75">
      <c r="A464" s="82">
        <v>234</v>
      </c>
      <c r="B464" s="82" t="s">
        <v>1349</v>
      </c>
      <c r="C464" s="82" t="s">
        <v>392</v>
      </c>
      <c r="D464" s="82">
        <v>68.650192521</v>
      </c>
      <c r="E464" s="82">
        <v>-149.582559725</v>
      </c>
      <c r="F464" s="82">
        <v>731</v>
      </c>
      <c r="G464" s="82" t="s">
        <v>403</v>
      </c>
      <c r="H464" s="82" t="s">
        <v>1350</v>
      </c>
      <c r="I464" s="82" t="s">
        <v>392</v>
      </c>
      <c r="J464" s="82" t="s">
        <v>418</v>
      </c>
      <c r="K464" s="82" t="s">
        <v>392</v>
      </c>
      <c r="L464" s="82" t="s">
        <v>392</v>
      </c>
      <c r="M464" s="88" t="str">
        <f t="shared" si="10"/>
        <v>View on Google Map</v>
      </c>
    </row>
    <row r="465" spans="1:13" ht="12.75">
      <c r="A465" s="82">
        <v>306</v>
      </c>
      <c r="B465" s="82" t="s">
        <v>1351</v>
      </c>
      <c r="C465" s="82" t="s">
        <v>392</v>
      </c>
      <c r="D465" s="82" t="s">
        <v>392</v>
      </c>
      <c r="E465" s="82" t="s">
        <v>392</v>
      </c>
      <c r="F465" s="82">
        <v>731</v>
      </c>
      <c r="G465" s="82" t="s">
        <v>403</v>
      </c>
      <c r="H465" s="82" t="s">
        <v>1352</v>
      </c>
      <c r="I465" s="82" t="s">
        <v>392</v>
      </c>
      <c r="J465" s="82" t="s">
        <v>418</v>
      </c>
      <c r="K465" s="82" t="s">
        <v>392</v>
      </c>
      <c r="L465" s="82" t="s">
        <v>392</v>
      </c>
      <c r="M465" s="88" t="str">
        <f t="shared" si="10"/>
        <v>View on Google Map</v>
      </c>
    </row>
    <row r="466" spans="1:13" ht="12.75">
      <c r="A466" s="82">
        <v>235</v>
      </c>
      <c r="B466" s="82" t="s">
        <v>1353</v>
      </c>
      <c r="C466" s="82" t="s">
        <v>392</v>
      </c>
      <c r="D466" s="82" t="s">
        <v>392</v>
      </c>
      <c r="E466" s="82" t="s">
        <v>392</v>
      </c>
      <c r="F466" s="82">
        <v>716</v>
      </c>
      <c r="G466" s="82" t="s">
        <v>403</v>
      </c>
      <c r="H466" s="82" t="s">
        <v>1354</v>
      </c>
      <c r="I466" s="82" t="s">
        <v>392</v>
      </c>
      <c r="J466" s="82" t="s">
        <v>418</v>
      </c>
      <c r="K466" s="82" t="s">
        <v>392</v>
      </c>
      <c r="L466" s="82" t="s">
        <v>392</v>
      </c>
      <c r="M466" s="88" t="str">
        <f t="shared" si="10"/>
        <v>View on Google Map</v>
      </c>
    </row>
    <row r="467" spans="1:13" ht="12.75">
      <c r="A467" s="82">
        <v>307</v>
      </c>
      <c r="B467" s="82" t="s">
        <v>1355</v>
      </c>
      <c r="C467" s="82" t="s">
        <v>392</v>
      </c>
      <c r="D467" s="82" t="s">
        <v>392</v>
      </c>
      <c r="E467" s="82" t="s">
        <v>392</v>
      </c>
      <c r="F467" s="82">
        <v>716</v>
      </c>
      <c r="G467" s="82" t="s">
        <v>403</v>
      </c>
      <c r="H467" s="82" t="s">
        <v>1356</v>
      </c>
      <c r="I467" s="82" t="s">
        <v>392</v>
      </c>
      <c r="J467" s="82" t="s">
        <v>418</v>
      </c>
      <c r="K467" s="82" t="s">
        <v>392</v>
      </c>
      <c r="L467" s="82" t="s">
        <v>392</v>
      </c>
      <c r="M467" s="88" t="str">
        <f t="shared" si="10"/>
        <v>View on Google Map</v>
      </c>
    </row>
    <row r="468" spans="1:13" ht="12.75">
      <c r="A468" s="82">
        <v>236</v>
      </c>
      <c r="B468" s="82" t="s">
        <v>1357</v>
      </c>
      <c r="C468" s="82" t="s">
        <v>392</v>
      </c>
      <c r="D468" s="82">
        <v>68.6535722839</v>
      </c>
      <c r="E468" s="82">
        <v>-149.580911064</v>
      </c>
      <c r="F468" s="82">
        <v>731</v>
      </c>
      <c r="G468" s="82" t="s">
        <v>403</v>
      </c>
      <c r="H468" s="82" t="s">
        <v>1358</v>
      </c>
      <c r="I468" s="82" t="s">
        <v>392</v>
      </c>
      <c r="J468" s="82" t="s">
        <v>418</v>
      </c>
      <c r="K468" s="82" t="s">
        <v>392</v>
      </c>
      <c r="L468" s="82" t="s">
        <v>392</v>
      </c>
      <c r="M468" s="88" t="str">
        <f t="shared" si="10"/>
        <v>View on Google Map</v>
      </c>
    </row>
    <row r="469" spans="1:13" ht="12.75">
      <c r="A469" s="82">
        <v>308</v>
      </c>
      <c r="B469" s="82" t="s">
        <v>1359</v>
      </c>
      <c r="C469" s="82" t="s">
        <v>392</v>
      </c>
      <c r="D469" s="82">
        <v>68.6525512792</v>
      </c>
      <c r="E469" s="82">
        <v>-149.586760068</v>
      </c>
      <c r="F469" s="82">
        <v>731</v>
      </c>
      <c r="G469" s="82" t="s">
        <v>403</v>
      </c>
      <c r="H469" s="82" t="s">
        <v>1360</v>
      </c>
      <c r="I469" s="82" t="s">
        <v>392</v>
      </c>
      <c r="J469" s="82" t="s">
        <v>418</v>
      </c>
      <c r="K469" s="82" t="s">
        <v>392</v>
      </c>
      <c r="L469" s="82" t="s">
        <v>392</v>
      </c>
      <c r="M469" s="88" t="str">
        <f t="shared" si="10"/>
        <v>View on Google Map</v>
      </c>
    </row>
    <row r="470" spans="1:13" ht="12.75">
      <c r="A470" s="82">
        <v>446</v>
      </c>
      <c r="B470" s="82" t="s">
        <v>1361</v>
      </c>
      <c r="C470" s="82" t="s">
        <v>392</v>
      </c>
      <c r="D470" s="82">
        <v>68.6535361336</v>
      </c>
      <c r="E470" s="82">
        <v>-149.596221833</v>
      </c>
      <c r="F470" s="82">
        <v>747</v>
      </c>
      <c r="G470" s="82" t="s">
        <v>403</v>
      </c>
      <c r="H470" s="82" t="s">
        <v>1362</v>
      </c>
      <c r="I470" s="82" t="s">
        <v>392</v>
      </c>
      <c r="J470" s="82" t="s">
        <v>418</v>
      </c>
      <c r="K470" s="82" t="s">
        <v>392</v>
      </c>
      <c r="L470" s="82" t="s">
        <v>392</v>
      </c>
      <c r="M470" s="88" t="str">
        <f t="shared" si="10"/>
        <v>View on Google Map</v>
      </c>
    </row>
    <row r="471" spans="1:13" ht="12.75">
      <c r="A471" s="82">
        <v>447</v>
      </c>
      <c r="B471" s="82" t="s">
        <v>1363</v>
      </c>
      <c r="C471" s="82" t="s">
        <v>392</v>
      </c>
      <c r="D471" s="82">
        <v>68.6525882849</v>
      </c>
      <c r="E471" s="82">
        <v>-149.607640693</v>
      </c>
      <c r="F471" s="82" t="s">
        <v>392</v>
      </c>
      <c r="G471" s="82" t="s">
        <v>403</v>
      </c>
      <c r="H471" s="82" t="s">
        <v>1364</v>
      </c>
      <c r="I471" s="82" t="s">
        <v>392</v>
      </c>
      <c r="J471" s="82" t="s">
        <v>418</v>
      </c>
      <c r="K471" s="82" t="s">
        <v>392</v>
      </c>
      <c r="L471" s="82" t="s">
        <v>392</v>
      </c>
      <c r="M471" s="88" t="str">
        <f t="shared" si="10"/>
        <v>View on Google Map</v>
      </c>
    </row>
    <row r="472" spans="1:13" ht="12.75">
      <c r="A472" s="82">
        <v>504</v>
      </c>
      <c r="B472" s="82" t="s">
        <v>1365</v>
      </c>
      <c r="C472" s="82" t="s">
        <v>392</v>
      </c>
      <c r="D472" s="82">
        <v>68.6474077237</v>
      </c>
      <c r="E472" s="82">
        <v>-149.609365974</v>
      </c>
      <c r="F472" s="82">
        <v>731</v>
      </c>
      <c r="G472" s="82" t="s">
        <v>403</v>
      </c>
      <c r="H472" s="82" t="s">
        <v>392</v>
      </c>
      <c r="I472" s="82" t="s">
        <v>392</v>
      </c>
      <c r="J472" s="82" t="s">
        <v>418</v>
      </c>
      <c r="K472" s="82" t="s">
        <v>392</v>
      </c>
      <c r="L472" s="82" t="s">
        <v>392</v>
      </c>
      <c r="M472" s="88" t="str">
        <f t="shared" si="10"/>
        <v>View on Google Map</v>
      </c>
    </row>
    <row r="473" spans="1:13" ht="12.75">
      <c r="A473" s="82">
        <v>108</v>
      </c>
      <c r="B473" s="82" t="s">
        <v>1366</v>
      </c>
      <c r="C473" s="82" t="s">
        <v>392</v>
      </c>
      <c r="D473" s="82">
        <v>68.65</v>
      </c>
      <c r="E473" s="82">
        <v>-149.61666666666667</v>
      </c>
      <c r="F473" s="82">
        <v>699</v>
      </c>
      <c r="G473" s="82" t="s">
        <v>403</v>
      </c>
      <c r="H473" s="82" t="s">
        <v>1367</v>
      </c>
      <c r="I473" s="82" t="s">
        <v>392</v>
      </c>
      <c r="J473" s="82" t="s">
        <v>418</v>
      </c>
      <c r="K473" s="82" t="s">
        <v>392</v>
      </c>
      <c r="L473" s="82" t="s">
        <v>392</v>
      </c>
      <c r="M473" s="88" t="str">
        <f t="shared" si="10"/>
        <v>View on Google Map</v>
      </c>
    </row>
    <row r="474" spans="1:13" ht="12.75">
      <c r="A474" s="82">
        <v>309</v>
      </c>
      <c r="B474" s="82" t="s">
        <v>1368</v>
      </c>
      <c r="C474" s="82" t="s">
        <v>392</v>
      </c>
      <c r="D474" s="82" t="s">
        <v>392</v>
      </c>
      <c r="E474" s="82" t="s">
        <v>392</v>
      </c>
      <c r="F474" s="82" t="s">
        <v>392</v>
      </c>
      <c r="G474" s="82" t="s">
        <v>403</v>
      </c>
      <c r="H474" s="82" t="s">
        <v>1369</v>
      </c>
      <c r="I474" s="82" t="s">
        <v>392</v>
      </c>
      <c r="J474" s="82" t="s">
        <v>418</v>
      </c>
      <c r="K474" s="82" t="s">
        <v>392</v>
      </c>
      <c r="L474" s="82" t="s">
        <v>392</v>
      </c>
      <c r="M474" s="88" t="str">
        <f t="shared" si="10"/>
        <v>View on Google Map</v>
      </c>
    </row>
    <row r="475" spans="1:13" ht="12.75">
      <c r="A475" s="82">
        <v>109</v>
      </c>
      <c r="B475" s="82" t="s">
        <v>1370</v>
      </c>
      <c r="C475" s="82" t="s">
        <v>392</v>
      </c>
      <c r="D475" s="82">
        <v>68.68333333333334</v>
      </c>
      <c r="E475" s="82">
        <v>-149.61666666666667</v>
      </c>
      <c r="F475" s="82">
        <v>701</v>
      </c>
      <c r="G475" s="82" t="s">
        <v>403</v>
      </c>
      <c r="H475" s="82" t="s">
        <v>1371</v>
      </c>
      <c r="I475" s="82" t="s">
        <v>392</v>
      </c>
      <c r="J475" s="82" t="s">
        <v>418</v>
      </c>
      <c r="K475" s="82" t="s">
        <v>392</v>
      </c>
      <c r="L475" s="82" t="s">
        <v>392</v>
      </c>
      <c r="M475" s="88" t="str">
        <f t="shared" si="10"/>
        <v>View on Google Map</v>
      </c>
    </row>
    <row r="476" spans="1:13" ht="12.75">
      <c r="A476" s="82">
        <v>497</v>
      </c>
      <c r="B476" s="82" t="s">
        <v>1372</v>
      </c>
      <c r="C476" s="82" t="s">
        <v>1373</v>
      </c>
      <c r="D476" s="82">
        <v>68.674932</v>
      </c>
      <c r="E476" s="82">
        <v>-149.625439</v>
      </c>
      <c r="F476" s="82">
        <v>701</v>
      </c>
      <c r="G476" s="82" t="s">
        <v>403</v>
      </c>
      <c r="H476" s="82" t="s">
        <v>392</v>
      </c>
      <c r="I476" s="82" t="s">
        <v>392</v>
      </c>
      <c r="J476" s="82" t="s">
        <v>1320</v>
      </c>
      <c r="K476" s="82" t="s">
        <v>392</v>
      </c>
      <c r="L476" s="82" t="s">
        <v>799</v>
      </c>
      <c r="M476" s="88" t="str">
        <f t="shared" si="10"/>
        <v>View on Google Map</v>
      </c>
    </row>
    <row r="477" spans="1:13" ht="12.75">
      <c r="A477" s="82">
        <v>498</v>
      </c>
      <c r="B477" s="82" t="s">
        <v>1374</v>
      </c>
      <c r="C477" s="82" t="s">
        <v>392</v>
      </c>
      <c r="D477" s="82">
        <v>68.677723</v>
      </c>
      <c r="E477" s="82">
        <v>-149.624028</v>
      </c>
      <c r="F477" s="82">
        <v>701</v>
      </c>
      <c r="G477" s="82" t="s">
        <v>417</v>
      </c>
      <c r="H477" s="82" t="s">
        <v>392</v>
      </c>
      <c r="I477" s="82" t="s">
        <v>392</v>
      </c>
      <c r="J477" s="82" t="s">
        <v>1320</v>
      </c>
      <c r="K477" s="82" t="s">
        <v>392</v>
      </c>
      <c r="L477" s="82" t="s">
        <v>799</v>
      </c>
      <c r="M477" s="88" t="str">
        <f t="shared" si="10"/>
        <v>View on Google Map</v>
      </c>
    </row>
    <row r="478" spans="1:13" ht="12.75">
      <c r="A478" s="82">
        <v>495</v>
      </c>
      <c r="B478" s="82" t="s">
        <v>1375</v>
      </c>
      <c r="C478" s="82" t="s">
        <v>392</v>
      </c>
      <c r="D478" s="82">
        <v>68.674122</v>
      </c>
      <c r="E478" s="82">
        <v>-149.62885</v>
      </c>
      <c r="F478" s="82">
        <v>701</v>
      </c>
      <c r="G478" s="82" t="s">
        <v>417</v>
      </c>
      <c r="H478" s="82" t="s">
        <v>392</v>
      </c>
      <c r="I478" s="82" t="s">
        <v>392</v>
      </c>
      <c r="J478" s="82" t="s">
        <v>1320</v>
      </c>
      <c r="K478" s="82" t="s">
        <v>392</v>
      </c>
      <c r="L478" s="82" t="s">
        <v>799</v>
      </c>
      <c r="M478" s="88" t="str">
        <f t="shared" si="10"/>
        <v>View on Google Map</v>
      </c>
    </row>
    <row r="479" spans="1:13" ht="12.75">
      <c r="A479" s="82">
        <v>448</v>
      </c>
      <c r="B479" s="82" t="s">
        <v>1376</v>
      </c>
      <c r="C479" s="82" t="s">
        <v>392</v>
      </c>
      <c r="D479" s="82">
        <v>68.655874035</v>
      </c>
      <c r="E479" s="82">
        <v>-149.585559056</v>
      </c>
      <c r="F479" s="82" t="s">
        <v>392</v>
      </c>
      <c r="G479" s="82" t="s">
        <v>403</v>
      </c>
      <c r="H479" s="82" t="s">
        <v>1377</v>
      </c>
      <c r="I479" s="82" t="s">
        <v>392</v>
      </c>
      <c r="J479" s="82" t="s">
        <v>418</v>
      </c>
      <c r="K479" s="82" t="s">
        <v>392</v>
      </c>
      <c r="L479" s="82" t="s">
        <v>392</v>
      </c>
      <c r="M479" s="88" t="str">
        <f t="shared" si="10"/>
        <v>View on Google Map</v>
      </c>
    </row>
    <row r="480" spans="1:13" ht="12.75">
      <c r="A480" s="82">
        <v>449</v>
      </c>
      <c r="B480" s="82" t="s">
        <v>1378</v>
      </c>
      <c r="C480" s="82" t="s">
        <v>392</v>
      </c>
      <c r="D480" s="82">
        <v>68.6610452769</v>
      </c>
      <c r="E480" s="82">
        <v>-149.586664767</v>
      </c>
      <c r="F480" s="82" t="s">
        <v>392</v>
      </c>
      <c r="G480" s="82" t="s">
        <v>403</v>
      </c>
      <c r="H480" s="82" t="s">
        <v>1379</v>
      </c>
      <c r="I480" s="82" t="s">
        <v>392</v>
      </c>
      <c r="J480" s="82" t="s">
        <v>418</v>
      </c>
      <c r="K480" s="82" t="s">
        <v>392</v>
      </c>
      <c r="L480" s="82" t="s">
        <v>392</v>
      </c>
      <c r="M480" s="88" t="str">
        <f t="shared" si="10"/>
        <v>View on Google Map</v>
      </c>
    </row>
    <row r="481" spans="1:13" ht="12.75">
      <c r="A481" s="82">
        <v>171</v>
      </c>
      <c r="B481" s="82" t="s">
        <v>1380</v>
      </c>
      <c r="C481" s="82" t="s">
        <v>392</v>
      </c>
      <c r="D481" s="82">
        <v>68.6526454831</v>
      </c>
      <c r="E481" s="82">
        <v>-149.599473662</v>
      </c>
      <c r="F481" s="82">
        <v>747</v>
      </c>
      <c r="G481" s="82" t="s">
        <v>403</v>
      </c>
      <c r="H481" s="82" t="s">
        <v>1381</v>
      </c>
      <c r="I481" s="82" t="s">
        <v>1382</v>
      </c>
      <c r="J481" s="82" t="s">
        <v>418</v>
      </c>
      <c r="K481" s="82" t="s">
        <v>392</v>
      </c>
      <c r="L481" s="82" t="s">
        <v>392</v>
      </c>
      <c r="M481" s="88" t="str">
        <f t="shared" si="10"/>
        <v>View on Google Map</v>
      </c>
    </row>
    <row r="482" spans="1:13" ht="12.75">
      <c r="A482" s="82">
        <v>499</v>
      </c>
      <c r="B482" s="82" t="s">
        <v>1383</v>
      </c>
      <c r="C482" s="82" t="s">
        <v>392</v>
      </c>
      <c r="D482" s="82">
        <v>68.82961</v>
      </c>
      <c r="E482" s="82">
        <v>-149.77901</v>
      </c>
      <c r="F482" s="82">
        <v>633</v>
      </c>
      <c r="G482" s="82" t="s">
        <v>403</v>
      </c>
      <c r="H482" s="82" t="s">
        <v>1384</v>
      </c>
      <c r="I482" s="82" t="s">
        <v>1385</v>
      </c>
      <c r="J482" s="82" t="s">
        <v>404</v>
      </c>
      <c r="K482" s="82" t="s">
        <v>392</v>
      </c>
      <c r="L482" s="82" t="s">
        <v>392</v>
      </c>
      <c r="M482" s="88" t="str">
        <f t="shared" si="10"/>
        <v>View on Google Map</v>
      </c>
    </row>
    <row r="483" spans="1:13" ht="12.75">
      <c r="A483" s="82">
        <v>500</v>
      </c>
      <c r="B483" s="82" t="s">
        <v>1386</v>
      </c>
      <c r="C483" s="82" t="s">
        <v>392</v>
      </c>
      <c r="D483" s="82">
        <v>68.833</v>
      </c>
      <c r="E483" s="82">
        <v>-149.76808</v>
      </c>
      <c r="F483" s="82">
        <v>624</v>
      </c>
      <c r="G483" s="82" t="s">
        <v>403</v>
      </c>
      <c r="H483" s="82" t="s">
        <v>1387</v>
      </c>
      <c r="I483" s="82" t="s">
        <v>1388</v>
      </c>
      <c r="J483" s="82" t="s">
        <v>404</v>
      </c>
      <c r="K483" s="82" t="s">
        <v>392</v>
      </c>
      <c r="L483" s="82" t="s">
        <v>392</v>
      </c>
      <c r="M483" s="88" t="str">
        <f t="shared" si="10"/>
        <v>View on Google Map</v>
      </c>
    </row>
    <row r="484" spans="1:13" ht="12.75">
      <c r="A484" s="82">
        <v>501</v>
      </c>
      <c r="B484" s="82" t="s">
        <v>1389</v>
      </c>
      <c r="C484" s="82" t="s">
        <v>392</v>
      </c>
      <c r="D484" s="82">
        <v>68.8283</v>
      </c>
      <c r="E484" s="82">
        <v>-149.76474</v>
      </c>
      <c r="F484" s="82">
        <v>624</v>
      </c>
      <c r="G484" s="82" t="s">
        <v>403</v>
      </c>
      <c r="H484" s="82" t="s">
        <v>1390</v>
      </c>
      <c r="I484" s="82" t="s">
        <v>1391</v>
      </c>
      <c r="J484" s="82" t="s">
        <v>404</v>
      </c>
      <c r="K484" s="82" t="s">
        <v>392</v>
      </c>
      <c r="L484" s="82" t="s">
        <v>392</v>
      </c>
      <c r="M484" s="88" t="str">
        <f t="shared" si="10"/>
        <v>View on Google Map</v>
      </c>
    </row>
    <row r="485" spans="1:13" ht="12.75">
      <c r="A485" s="82">
        <v>502</v>
      </c>
      <c r="B485" s="82" t="s">
        <v>1392</v>
      </c>
      <c r="C485" s="82" t="s">
        <v>392</v>
      </c>
      <c r="D485" s="82">
        <v>68.82652</v>
      </c>
      <c r="E485" s="82">
        <v>-149.75897</v>
      </c>
      <c r="F485" s="82">
        <v>592</v>
      </c>
      <c r="G485" s="82" t="s">
        <v>403</v>
      </c>
      <c r="H485" s="82" t="s">
        <v>1393</v>
      </c>
      <c r="I485" s="82" t="s">
        <v>1394</v>
      </c>
      <c r="J485" s="82" t="s">
        <v>404</v>
      </c>
      <c r="K485" s="82" t="s">
        <v>392</v>
      </c>
      <c r="L485" s="82" t="s">
        <v>392</v>
      </c>
      <c r="M485" s="88" t="str">
        <f t="shared" si="10"/>
        <v>View on Google Map</v>
      </c>
    </row>
    <row r="486" spans="1:13" ht="12.75">
      <c r="A486" s="82">
        <v>503</v>
      </c>
      <c r="B486" s="82" t="s">
        <v>1395</v>
      </c>
      <c r="C486" s="82" t="s">
        <v>392</v>
      </c>
      <c r="D486" s="82">
        <v>68.82726</v>
      </c>
      <c r="E486" s="82">
        <v>-149.75089</v>
      </c>
      <c r="F486" s="82">
        <v>592</v>
      </c>
      <c r="G486" s="82" t="s">
        <v>403</v>
      </c>
      <c r="H486" s="82" t="s">
        <v>1396</v>
      </c>
      <c r="I486" s="82" t="s">
        <v>1397</v>
      </c>
      <c r="J486" s="82" t="s">
        <v>404</v>
      </c>
      <c r="K486" s="82" t="s">
        <v>392</v>
      </c>
      <c r="L486" s="82" t="s">
        <v>392</v>
      </c>
      <c r="M486" s="88" t="str">
        <f t="shared" si="10"/>
        <v>View on Google Map</v>
      </c>
    </row>
    <row r="487" spans="1:13" ht="12.75">
      <c r="A487" s="82">
        <v>488</v>
      </c>
      <c r="B487" s="82" t="s">
        <v>1398</v>
      </c>
      <c r="C487" s="82" t="s">
        <v>392</v>
      </c>
      <c r="D487" s="82">
        <v>69.32995</v>
      </c>
      <c r="E487" s="82">
        <v>-150.95275</v>
      </c>
      <c r="F487" s="82">
        <v>127</v>
      </c>
      <c r="G487" s="82" t="s">
        <v>403</v>
      </c>
      <c r="H487" s="82" t="s">
        <v>392</v>
      </c>
      <c r="I487" s="82" t="s">
        <v>392</v>
      </c>
      <c r="J487" s="82" t="s">
        <v>453</v>
      </c>
      <c r="K487" s="82" t="s">
        <v>392</v>
      </c>
      <c r="L487" s="82" t="s">
        <v>400</v>
      </c>
      <c r="M487" s="88" t="str">
        <f t="shared" si="10"/>
        <v>View on Google Map</v>
      </c>
    </row>
    <row r="488" spans="1:13" ht="12.75">
      <c r="A488" s="82">
        <v>489</v>
      </c>
      <c r="B488" s="82" t="s">
        <v>1399</v>
      </c>
      <c r="C488" s="82" t="s">
        <v>392</v>
      </c>
      <c r="D488" s="82" t="s">
        <v>392</v>
      </c>
      <c r="E488" s="82" t="s">
        <v>392</v>
      </c>
      <c r="F488" s="82">
        <v>127</v>
      </c>
      <c r="G488" s="82" t="s">
        <v>417</v>
      </c>
      <c r="H488" s="82" t="s">
        <v>392</v>
      </c>
      <c r="I488" s="82" t="s">
        <v>392</v>
      </c>
      <c r="J488" s="82" t="s">
        <v>453</v>
      </c>
      <c r="K488" s="82" t="s">
        <v>392</v>
      </c>
      <c r="L488" s="82" t="s">
        <v>400</v>
      </c>
      <c r="M488" s="88" t="str">
        <f t="shared" si="10"/>
        <v>View on Google Map</v>
      </c>
    </row>
    <row r="489" spans="1:13" ht="12.75">
      <c r="A489" s="82">
        <v>490</v>
      </c>
      <c r="B489" s="82" t="s">
        <v>1400</v>
      </c>
      <c r="C489" s="82" t="s">
        <v>392</v>
      </c>
      <c r="D489" s="82" t="s">
        <v>392</v>
      </c>
      <c r="E489" s="82" t="s">
        <v>392</v>
      </c>
      <c r="F489" s="82">
        <v>127</v>
      </c>
      <c r="G489" s="82" t="s">
        <v>403</v>
      </c>
      <c r="H489" s="82" t="s">
        <v>392</v>
      </c>
      <c r="I489" s="82" t="s">
        <v>392</v>
      </c>
      <c r="J489" s="82" t="s">
        <v>453</v>
      </c>
      <c r="K489" s="82" t="s">
        <v>392</v>
      </c>
      <c r="L489" s="82" t="s">
        <v>400</v>
      </c>
      <c r="M489" s="88" t="str">
        <f t="shared" si="10"/>
        <v>View on Google Map</v>
      </c>
    </row>
    <row r="490" spans="1:13" ht="12.75">
      <c r="A490" s="82">
        <v>34</v>
      </c>
      <c r="B490" s="82" t="s">
        <v>1401</v>
      </c>
      <c r="C490" s="82" t="s">
        <v>392</v>
      </c>
      <c r="D490" s="82">
        <v>69.0574</v>
      </c>
      <c r="E490" s="82">
        <v>-150.396</v>
      </c>
      <c r="F490" s="82">
        <v>274</v>
      </c>
      <c r="G490" s="82" t="s">
        <v>417</v>
      </c>
      <c r="H490" s="82" t="s">
        <v>392</v>
      </c>
      <c r="I490" s="82" t="s">
        <v>392</v>
      </c>
      <c r="J490" s="82" t="s">
        <v>453</v>
      </c>
      <c r="K490" s="82" t="s">
        <v>392</v>
      </c>
      <c r="L490" s="82" t="s">
        <v>400</v>
      </c>
      <c r="M490" s="88" t="str">
        <f t="shared" si="10"/>
        <v>View on Google Map</v>
      </c>
    </row>
    <row r="491" spans="1:13" ht="12.75">
      <c r="A491" s="82">
        <v>45</v>
      </c>
      <c r="B491" s="82" t="s">
        <v>1402</v>
      </c>
      <c r="C491" s="82" t="s">
        <v>392</v>
      </c>
      <c r="D491" s="82">
        <v>69.063298</v>
      </c>
      <c r="E491" s="82">
        <v>-150.394711</v>
      </c>
      <c r="F491" s="82" t="s">
        <v>392</v>
      </c>
      <c r="G491" s="82" t="s">
        <v>417</v>
      </c>
      <c r="H491" s="82" t="s">
        <v>392</v>
      </c>
      <c r="I491" s="82" t="s">
        <v>392</v>
      </c>
      <c r="J491" s="82" t="s">
        <v>1403</v>
      </c>
      <c r="K491" s="82" t="s">
        <v>392</v>
      </c>
      <c r="L491" s="82" t="s">
        <v>400</v>
      </c>
      <c r="M491" s="88" t="str">
        <f t="shared" si="10"/>
        <v>View on Google Map</v>
      </c>
    </row>
    <row r="492" spans="2:13" ht="12.75">
      <c r="B492" s="82" t="s">
        <v>1404</v>
      </c>
      <c r="C492" s="82" t="s">
        <v>1405</v>
      </c>
      <c r="D492" s="82">
        <v>69.13833333333334</v>
      </c>
      <c r="E492" s="82">
        <v>-150.649166666667</v>
      </c>
      <c r="G492" s="82" t="s">
        <v>411</v>
      </c>
      <c r="J492" s="82" t="s">
        <v>399</v>
      </c>
      <c r="L492" s="82" t="s">
        <v>400</v>
      </c>
      <c r="M492" s="88" t="str">
        <f t="shared" si="10"/>
        <v>View on Google Map</v>
      </c>
    </row>
    <row r="493" spans="2:13" ht="12.75">
      <c r="B493" s="82" t="s">
        <v>1406</v>
      </c>
      <c r="C493" s="82" t="s">
        <v>789</v>
      </c>
      <c r="D493" s="82">
        <v>69.1525</v>
      </c>
      <c r="E493" s="82">
        <v>-150.706111111111</v>
      </c>
      <c r="G493" s="82" t="s">
        <v>411</v>
      </c>
      <c r="J493" s="82" t="s">
        <v>399</v>
      </c>
      <c r="L493" s="82" t="s">
        <v>400</v>
      </c>
      <c r="M493" s="88" t="str">
        <f t="shared" si="10"/>
        <v>View on Google Map</v>
      </c>
    </row>
    <row r="494" spans="1:13" ht="12.75">
      <c r="A494" s="82">
        <v>35</v>
      </c>
      <c r="B494" s="82" t="s">
        <v>1407</v>
      </c>
      <c r="C494" s="82" t="s">
        <v>392</v>
      </c>
      <c r="D494" s="82">
        <v>69.06333333333333</v>
      </c>
      <c r="E494" s="82">
        <v>-150.39333333333335</v>
      </c>
      <c r="F494" s="82">
        <v>281</v>
      </c>
      <c r="G494" s="82" t="s">
        <v>417</v>
      </c>
      <c r="H494" s="82" t="s">
        <v>392</v>
      </c>
      <c r="I494" s="82" t="s">
        <v>392</v>
      </c>
      <c r="J494" s="82" t="s">
        <v>453</v>
      </c>
      <c r="K494" s="82" t="s">
        <v>392</v>
      </c>
      <c r="L494" s="82" t="s">
        <v>400</v>
      </c>
      <c r="M494" s="88" t="str">
        <f t="shared" si="10"/>
        <v>View on Google Map</v>
      </c>
    </row>
    <row r="495" spans="1:13" ht="12.75">
      <c r="A495" s="82">
        <v>161</v>
      </c>
      <c r="B495" s="82" t="s">
        <v>1408</v>
      </c>
      <c r="C495" s="82" t="s">
        <v>1409</v>
      </c>
      <c r="D495" s="82">
        <v>68.6</v>
      </c>
      <c r="E495" s="82">
        <v>-149.18333333333334</v>
      </c>
      <c r="F495" s="82">
        <v>876</v>
      </c>
      <c r="G495" s="82" t="s">
        <v>403</v>
      </c>
      <c r="H495" s="82" t="s">
        <v>1410</v>
      </c>
      <c r="I495" s="82" t="s">
        <v>392</v>
      </c>
      <c r="J495" s="82" t="s">
        <v>418</v>
      </c>
      <c r="K495" s="82" t="s">
        <v>392</v>
      </c>
      <c r="L495" s="82" t="s">
        <v>419</v>
      </c>
      <c r="M495" s="88" t="str">
        <f t="shared" si="10"/>
        <v>View on Google Map</v>
      </c>
    </row>
    <row r="496" spans="1:13" ht="12.75">
      <c r="A496" s="82">
        <v>162</v>
      </c>
      <c r="B496" s="82" t="s">
        <v>1411</v>
      </c>
      <c r="C496" s="82" t="s">
        <v>1409</v>
      </c>
      <c r="D496" s="82">
        <v>68.58333333333333</v>
      </c>
      <c r="E496" s="82">
        <v>-149.2</v>
      </c>
      <c r="F496" s="82">
        <v>892</v>
      </c>
      <c r="G496" s="82" t="s">
        <v>403</v>
      </c>
      <c r="H496" s="82" t="s">
        <v>1412</v>
      </c>
      <c r="I496" s="82" t="s">
        <v>392</v>
      </c>
      <c r="J496" s="82" t="s">
        <v>418</v>
      </c>
      <c r="K496" s="82" t="s">
        <v>392</v>
      </c>
      <c r="L496" s="82" t="s">
        <v>419</v>
      </c>
      <c r="M496" s="88" t="str">
        <f t="shared" si="10"/>
        <v>View on Google Map</v>
      </c>
    </row>
    <row r="497" spans="1:13" ht="12.75">
      <c r="A497" s="82">
        <v>163</v>
      </c>
      <c r="B497" s="82" t="s">
        <v>1413</v>
      </c>
      <c r="C497" s="82" t="s">
        <v>1409</v>
      </c>
      <c r="D497" s="82">
        <v>68.6</v>
      </c>
      <c r="E497" s="82">
        <v>-149.16666666666666</v>
      </c>
      <c r="F497" s="82">
        <v>876</v>
      </c>
      <c r="G497" s="82" t="s">
        <v>403</v>
      </c>
      <c r="H497" s="82" t="s">
        <v>1414</v>
      </c>
      <c r="I497" s="82" t="s">
        <v>392</v>
      </c>
      <c r="J497" s="82" t="s">
        <v>418</v>
      </c>
      <c r="K497" s="82" t="s">
        <v>392</v>
      </c>
      <c r="L497" s="82" t="s">
        <v>419</v>
      </c>
      <c r="M497" s="88" t="str">
        <f t="shared" si="10"/>
        <v>View on Google Map</v>
      </c>
    </row>
    <row r="498" spans="1:13" ht="12.75">
      <c r="A498" s="82">
        <v>5</v>
      </c>
      <c r="B498" s="82" t="s">
        <v>1415</v>
      </c>
      <c r="C498" s="82" t="s">
        <v>1004</v>
      </c>
      <c r="D498" s="82">
        <v>68.671486222</v>
      </c>
      <c r="E498" s="82">
        <v>-149.1281271</v>
      </c>
      <c r="F498" s="82">
        <v>761.756</v>
      </c>
      <c r="G498" s="82" t="s">
        <v>929</v>
      </c>
      <c r="J498" s="3" t="s">
        <v>418</v>
      </c>
      <c r="M498" s="88" t="str">
        <f t="shared" si="10"/>
        <v>View on Google Map</v>
      </c>
    </row>
    <row r="499" spans="1:13" ht="12.75">
      <c r="A499" s="82">
        <v>5</v>
      </c>
      <c r="B499" s="82" t="s">
        <v>1416</v>
      </c>
      <c r="C499" s="82" t="s">
        <v>1004</v>
      </c>
      <c r="D499" s="82">
        <v>68.671371694</v>
      </c>
      <c r="E499" s="82">
        <v>-149.131155484</v>
      </c>
      <c r="F499" s="82">
        <v>763.881</v>
      </c>
      <c r="G499" s="82" t="s">
        <v>929</v>
      </c>
      <c r="J499" s="3" t="s">
        <v>418</v>
      </c>
      <c r="M499" s="88" t="str">
        <f t="shared" si="10"/>
        <v>View on Google Map</v>
      </c>
    </row>
    <row r="500" spans="1:13" ht="12.75">
      <c r="A500" s="82">
        <v>5</v>
      </c>
      <c r="B500" s="82" t="s">
        <v>1417</v>
      </c>
      <c r="C500" s="82" t="s">
        <v>1004</v>
      </c>
      <c r="D500" s="82">
        <v>68.67101801</v>
      </c>
      <c r="E500" s="82">
        <v>-149.137892686</v>
      </c>
      <c r="F500" s="82">
        <v>764.537</v>
      </c>
      <c r="G500" s="82" t="s">
        <v>929</v>
      </c>
      <c r="J500" s="3" t="s">
        <v>418</v>
      </c>
      <c r="M500" s="88" t="str">
        <f t="shared" si="10"/>
        <v>View on Google Map</v>
      </c>
    </row>
    <row r="501" spans="1:13" ht="12.75">
      <c r="A501" s="82">
        <v>5</v>
      </c>
      <c r="B501" s="82" t="s">
        <v>1418</v>
      </c>
      <c r="C501" s="82" t="s">
        <v>1014</v>
      </c>
      <c r="D501" s="82">
        <v>68.67719327</v>
      </c>
      <c r="E501" s="82">
        <v>-149.121792258</v>
      </c>
      <c r="F501" s="82">
        <v>763.743</v>
      </c>
      <c r="G501" s="82" t="s">
        <v>929</v>
      </c>
      <c r="J501" s="3" t="s">
        <v>418</v>
      </c>
      <c r="M501" s="88" t="str">
        <f t="shared" si="10"/>
        <v>View on Google Map</v>
      </c>
    </row>
    <row r="502" spans="1:13" ht="12.75">
      <c r="A502" s="82">
        <v>5</v>
      </c>
      <c r="B502" s="82" t="s">
        <v>1419</v>
      </c>
      <c r="C502" s="82" t="s">
        <v>1014</v>
      </c>
      <c r="D502" s="82">
        <v>68.679780992</v>
      </c>
      <c r="E502" s="82">
        <v>-149.114206438</v>
      </c>
      <c r="F502" s="82">
        <v>762.678</v>
      </c>
      <c r="G502" s="82" t="s">
        <v>929</v>
      </c>
      <c r="J502" s="3" t="s">
        <v>418</v>
      </c>
      <c r="M502" s="88" t="str">
        <f t="shared" si="10"/>
        <v>View on Google Map</v>
      </c>
    </row>
    <row r="503" spans="1:13" ht="12.75">
      <c r="A503" s="82">
        <v>5</v>
      </c>
      <c r="B503" s="82" t="s">
        <v>1420</v>
      </c>
      <c r="C503" s="82" t="s">
        <v>416</v>
      </c>
      <c r="D503" s="82">
        <v>68.6874</v>
      </c>
      <c r="E503" s="82">
        <v>-149.095</v>
      </c>
      <c r="F503" s="82">
        <v>754</v>
      </c>
      <c r="G503" s="82" t="s">
        <v>417</v>
      </c>
      <c r="H503" s="82" t="s">
        <v>1421</v>
      </c>
      <c r="I503" s="82" t="s">
        <v>1422</v>
      </c>
      <c r="J503" s="82" t="s">
        <v>418</v>
      </c>
      <c r="K503" s="82" t="s">
        <v>392</v>
      </c>
      <c r="L503" s="82" t="s">
        <v>419</v>
      </c>
      <c r="M503" s="88" t="str">
        <f t="shared" si="10"/>
        <v>View on Google Map</v>
      </c>
    </row>
    <row r="504" spans="1:13" ht="12.75">
      <c r="A504" s="82">
        <v>5</v>
      </c>
      <c r="B504" s="82" t="s">
        <v>1423</v>
      </c>
      <c r="C504" s="82" t="s">
        <v>1034</v>
      </c>
      <c r="D504" s="82">
        <v>68.672870448</v>
      </c>
      <c r="E504" s="82">
        <v>-149.124843486</v>
      </c>
      <c r="G504" s="82" t="s">
        <v>929</v>
      </c>
      <c r="J504" s="3" t="s">
        <v>418</v>
      </c>
      <c r="M504" s="88" t="str">
        <f t="shared" si="10"/>
        <v>View on Google Map</v>
      </c>
    </row>
    <row r="505" spans="1:13" ht="12.75">
      <c r="A505" s="82">
        <v>5</v>
      </c>
      <c r="B505" s="82" t="s">
        <v>1424</v>
      </c>
      <c r="C505" s="82" t="s">
        <v>1425</v>
      </c>
      <c r="D505" s="82">
        <v>68.686037823</v>
      </c>
      <c r="E505" s="82">
        <v>-149.0990032</v>
      </c>
      <c r="G505" s="82" t="s">
        <v>929</v>
      </c>
      <c r="J505" s="3" t="s">
        <v>418</v>
      </c>
      <c r="M505" s="88" t="str">
        <f t="shared" si="10"/>
        <v>View on Google Map</v>
      </c>
    </row>
    <row r="506" spans="1:13" ht="12.75">
      <c r="A506" s="82">
        <v>491</v>
      </c>
      <c r="B506" s="82" t="s">
        <v>1426</v>
      </c>
      <c r="C506" s="82" t="s">
        <v>392</v>
      </c>
      <c r="D506" s="82">
        <v>68.941266667</v>
      </c>
      <c r="E506" s="82">
        <v>-150.5068</v>
      </c>
      <c r="F506" s="82">
        <v>408</v>
      </c>
      <c r="G506" s="82" t="s">
        <v>403</v>
      </c>
      <c r="H506" s="82" t="s">
        <v>1427</v>
      </c>
      <c r="I506" s="82" t="s">
        <v>392</v>
      </c>
      <c r="J506" s="82" t="s">
        <v>453</v>
      </c>
      <c r="K506" s="82" t="s">
        <v>392</v>
      </c>
      <c r="L506" s="82" t="s">
        <v>400</v>
      </c>
      <c r="M506" s="88" t="str">
        <f t="shared" si="10"/>
        <v>View on Google Map</v>
      </c>
    </row>
    <row r="507" spans="1:13" ht="12.75">
      <c r="A507" s="82">
        <v>492</v>
      </c>
      <c r="B507" s="82" t="s">
        <v>1428</v>
      </c>
      <c r="C507" s="82" t="s">
        <v>392</v>
      </c>
      <c r="D507" s="82" t="s">
        <v>392</v>
      </c>
      <c r="E507" s="82" t="s">
        <v>392</v>
      </c>
      <c r="F507" s="82">
        <v>408</v>
      </c>
      <c r="G507" s="82" t="s">
        <v>403</v>
      </c>
      <c r="H507" s="82" t="s">
        <v>1429</v>
      </c>
      <c r="I507" s="82" t="s">
        <v>392</v>
      </c>
      <c r="J507" s="82" t="s">
        <v>453</v>
      </c>
      <c r="K507" s="82" t="s">
        <v>392</v>
      </c>
      <c r="L507" s="82" t="s">
        <v>400</v>
      </c>
      <c r="M507" s="88" t="str">
        <f t="shared" si="10"/>
        <v>View on Google Map</v>
      </c>
    </row>
    <row r="508" spans="1:13" ht="12.75">
      <c r="A508" s="82">
        <v>1172</v>
      </c>
      <c r="B508" s="82" t="s">
        <v>1430</v>
      </c>
      <c r="C508" s="82" t="s">
        <v>392</v>
      </c>
      <c r="D508" s="82">
        <v>68.99666666666667</v>
      </c>
      <c r="E508" s="82">
        <v>-150.21249999999998</v>
      </c>
      <c r="F508" s="82" t="s">
        <v>392</v>
      </c>
      <c r="G508" s="82" t="s">
        <v>393</v>
      </c>
      <c r="H508" s="82" t="s">
        <v>1431</v>
      </c>
      <c r="I508" s="82" t="s">
        <v>392</v>
      </c>
      <c r="J508" s="82" t="s">
        <v>399</v>
      </c>
      <c r="K508" s="82" t="s">
        <v>392</v>
      </c>
      <c r="L508" s="82" t="s">
        <v>400</v>
      </c>
      <c r="M508" s="88" t="str">
        <f t="shared" si="10"/>
        <v>View on Google Map</v>
      </c>
    </row>
    <row r="509" spans="1:13" ht="12.75">
      <c r="A509" s="82">
        <v>493</v>
      </c>
      <c r="B509" s="82" t="s">
        <v>1432</v>
      </c>
      <c r="C509" s="82" t="s">
        <v>392</v>
      </c>
      <c r="D509" s="82">
        <v>68.974933333</v>
      </c>
      <c r="E509" s="82">
        <v>-150.221066667</v>
      </c>
      <c r="F509" s="82">
        <v>364</v>
      </c>
      <c r="G509" s="82" t="s">
        <v>403</v>
      </c>
      <c r="H509" s="82" t="s">
        <v>392</v>
      </c>
      <c r="I509" s="82" t="s">
        <v>392</v>
      </c>
      <c r="J509" s="82" t="s">
        <v>453</v>
      </c>
      <c r="K509" s="82" t="s">
        <v>392</v>
      </c>
      <c r="L509" s="82" t="s">
        <v>400</v>
      </c>
      <c r="M509" s="88" t="str">
        <f t="shared" si="10"/>
        <v>View on Google Map</v>
      </c>
    </row>
    <row r="510" spans="1:13" ht="12.75">
      <c r="A510" s="82">
        <v>405</v>
      </c>
      <c r="B510" s="82" t="s">
        <v>1433</v>
      </c>
      <c r="C510" s="82" t="s">
        <v>392</v>
      </c>
      <c r="D510" s="82" t="s">
        <v>392</v>
      </c>
      <c r="E510" s="82" t="s">
        <v>392</v>
      </c>
      <c r="F510" s="82" t="s">
        <v>392</v>
      </c>
      <c r="G510" s="82" t="s">
        <v>403</v>
      </c>
      <c r="H510" s="82" t="s">
        <v>392</v>
      </c>
      <c r="I510" s="82" t="s">
        <v>392</v>
      </c>
      <c r="J510" s="82" t="s">
        <v>418</v>
      </c>
      <c r="K510" s="82" t="s">
        <v>392</v>
      </c>
      <c r="L510" s="82" t="s">
        <v>574</v>
      </c>
      <c r="M510" s="88" t="str">
        <f t="shared" si="10"/>
        <v>View on Google Map</v>
      </c>
    </row>
    <row r="511" spans="1:13" ht="12.75">
      <c r="A511" s="82">
        <v>505</v>
      </c>
      <c r="B511" s="82" t="s">
        <v>1434</v>
      </c>
      <c r="C511" s="82" t="s">
        <v>392</v>
      </c>
      <c r="D511" s="82">
        <v>68.921059</v>
      </c>
      <c r="E511" s="82">
        <v>-150.347843</v>
      </c>
      <c r="F511" s="82" t="s">
        <v>392</v>
      </c>
      <c r="G511" s="82" t="s">
        <v>403</v>
      </c>
      <c r="H511" s="82" t="s">
        <v>392</v>
      </c>
      <c r="I511" s="82" t="s">
        <v>392</v>
      </c>
      <c r="J511" s="82" t="s">
        <v>453</v>
      </c>
      <c r="K511" s="82" t="s">
        <v>392</v>
      </c>
      <c r="L511" s="82" t="s">
        <v>400</v>
      </c>
      <c r="M511" s="88" t="str">
        <f t="shared" si="10"/>
        <v>View on Google Map</v>
      </c>
    </row>
    <row r="512" spans="1:13" ht="12.75">
      <c r="A512" s="82">
        <v>506</v>
      </c>
      <c r="B512" s="82" t="s">
        <v>1435</v>
      </c>
      <c r="C512" s="82" t="s">
        <v>392</v>
      </c>
      <c r="D512" s="82">
        <v>68.921186</v>
      </c>
      <c r="E512" s="82">
        <v>-150.37015</v>
      </c>
      <c r="F512" s="82" t="s">
        <v>392</v>
      </c>
      <c r="G512" s="82" t="s">
        <v>403</v>
      </c>
      <c r="H512" s="82" t="s">
        <v>392</v>
      </c>
      <c r="I512" s="82" t="s">
        <v>392</v>
      </c>
      <c r="J512" s="82" t="s">
        <v>453</v>
      </c>
      <c r="K512" s="82" t="s">
        <v>392</v>
      </c>
      <c r="L512" s="82" t="s">
        <v>400</v>
      </c>
      <c r="M512" s="88" t="str">
        <f t="shared" si="10"/>
        <v>View on Google Map</v>
      </c>
    </row>
    <row r="513" spans="1:13" ht="12.75">
      <c r="A513" s="82">
        <v>507</v>
      </c>
      <c r="B513" s="82" t="s">
        <v>1436</v>
      </c>
      <c r="C513" s="82" t="s">
        <v>392</v>
      </c>
      <c r="D513" s="82">
        <v>68.936953</v>
      </c>
      <c r="E513" s="82">
        <v>-150.353097</v>
      </c>
      <c r="F513" s="82" t="s">
        <v>392</v>
      </c>
      <c r="G513" s="82" t="s">
        <v>403</v>
      </c>
      <c r="H513" s="82" t="s">
        <v>392</v>
      </c>
      <c r="I513" s="82" t="s">
        <v>392</v>
      </c>
      <c r="J513" s="82" t="s">
        <v>453</v>
      </c>
      <c r="K513" s="82" t="s">
        <v>392</v>
      </c>
      <c r="L513" s="82" t="s">
        <v>400</v>
      </c>
      <c r="M513" s="88" t="str">
        <f t="shared" si="10"/>
        <v>View on Google Map</v>
      </c>
    </row>
    <row r="514" spans="1:13" ht="12.75">
      <c r="A514" s="82">
        <v>12</v>
      </c>
      <c r="B514" s="82" t="s">
        <v>1437</v>
      </c>
      <c r="C514" s="82" t="s">
        <v>392</v>
      </c>
      <c r="D514" s="82" t="s">
        <v>392</v>
      </c>
      <c r="E514" s="82" t="s">
        <v>392</v>
      </c>
      <c r="F514" s="82" t="s">
        <v>392</v>
      </c>
      <c r="G514" s="82" t="s">
        <v>417</v>
      </c>
      <c r="H514" s="82" t="s">
        <v>392</v>
      </c>
      <c r="I514" s="82" t="s">
        <v>392</v>
      </c>
      <c r="J514" s="82" t="s">
        <v>418</v>
      </c>
      <c r="K514" s="82" t="s">
        <v>392</v>
      </c>
      <c r="L514" s="82" t="s">
        <v>392</v>
      </c>
      <c r="M514" s="88" t="str">
        <f t="shared" si="10"/>
        <v>View on Google Map</v>
      </c>
    </row>
    <row r="515" spans="1:13" ht="12.75">
      <c r="A515" s="82">
        <v>4</v>
      </c>
      <c r="B515" s="82" t="s">
        <v>1438</v>
      </c>
      <c r="C515" s="82" t="s">
        <v>416</v>
      </c>
      <c r="D515" s="82">
        <v>68.38333333333334</v>
      </c>
      <c r="E515" s="82">
        <v>-149.31666666666666</v>
      </c>
      <c r="F515" s="82">
        <v>869</v>
      </c>
      <c r="G515" s="82" t="s">
        <v>417</v>
      </c>
      <c r="H515" s="82" t="s">
        <v>1439</v>
      </c>
      <c r="I515" s="82" t="s">
        <v>1440</v>
      </c>
      <c r="J515" s="82" t="s">
        <v>418</v>
      </c>
      <c r="K515" s="82" t="s">
        <v>392</v>
      </c>
      <c r="L515" s="82" t="s">
        <v>419</v>
      </c>
      <c r="M515" s="88" t="str">
        <f aca="true" t="shared" si="11" ref="M515:M578">HYPERLINK("http://maps.google.com/maps?q="&amp;D515&amp;","&amp;E515,"View on Google Map")</f>
        <v>View on Google Map</v>
      </c>
    </row>
    <row r="516" spans="1:13" ht="12.75">
      <c r="A516" s="82">
        <v>148</v>
      </c>
      <c r="B516" s="82" t="s">
        <v>1441</v>
      </c>
      <c r="C516" s="82" t="s">
        <v>392</v>
      </c>
      <c r="D516" s="82">
        <v>68.6245359666</v>
      </c>
      <c r="E516" s="82">
        <v>-149.602166091</v>
      </c>
      <c r="F516" s="82">
        <v>720</v>
      </c>
      <c r="G516" s="82" t="s">
        <v>403</v>
      </c>
      <c r="H516" s="82" t="s">
        <v>392</v>
      </c>
      <c r="I516" s="82" t="s">
        <v>392</v>
      </c>
      <c r="J516" s="82" t="s">
        <v>418</v>
      </c>
      <c r="K516" s="82" t="s">
        <v>392</v>
      </c>
      <c r="L516" s="82" t="s">
        <v>392</v>
      </c>
      <c r="M516" s="88" t="str">
        <f t="shared" si="11"/>
        <v>View on Google Map</v>
      </c>
    </row>
    <row r="517" spans="1:13" ht="12.75">
      <c r="A517" s="82">
        <v>241</v>
      </c>
      <c r="B517" s="82" t="s">
        <v>1441</v>
      </c>
      <c r="C517" s="82" t="s">
        <v>392</v>
      </c>
      <c r="D517" s="82">
        <v>68.6245359666</v>
      </c>
      <c r="E517" s="82">
        <v>-149.602166091</v>
      </c>
      <c r="F517" s="82" t="s">
        <v>392</v>
      </c>
      <c r="G517" s="82" t="s">
        <v>403</v>
      </c>
      <c r="H517" s="82" t="s">
        <v>392</v>
      </c>
      <c r="I517" s="82" t="s">
        <v>392</v>
      </c>
      <c r="J517" s="82" t="s">
        <v>418</v>
      </c>
      <c r="K517" s="82" t="s">
        <v>392</v>
      </c>
      <c r="L517" s="82" t="s">
        <v>392</v>
      </c>
      <c r="M517" s="88" t="str">
        <f t="shared" si="11"/>
        <v>View on Google Map</v>
      </c>
    </row>
    <row r="518" spans="1:13" ht="12.75">
      <c r="A518" s="82">
        <v>149</v>
      </c>
      <c r="B518" s="82" t="s">
        <v>1442</v>
      </c>
      <c r="C518" s="82" t="s">
        <v>392</v>
      </c>
      <c r="D518" s="82">
        <v>68.6271690786</v>
      </c>
      <c r="E518" s="82">
        <v>-149.611352962</v>
      </c>
      <c r="F518" s="82">
        <v>720</v>
      </c>
      <c r="G518" s="82" t="s">
        <v>403</v>
      </c>
      <c r="H518" s="82" t="s">
        <v>392</v>
      </c>
      <c r="I518" s="82" t="s">
        <v>392</v>
      </c>
      <c r="J518" s="82" t="s">
        <v>418</v>
      </c>
      <c r="K518" s="82" t="s">
        <v>392</v>
      </c>
      <c r="L518" s="82" t="s">
        <v>392</v>
      </c>
      <c r="M518" s="88" t="str">
        <f t="shared" si="11"/>
        <v>View on Google Map</v>
      </c>
    </row>
    <row r="519" spans="1:13" ht="12.75">
      <c r="A519" s="82">
        <v>150</v>
      </c>
      <c r="B519" s="82" t="s">
        <v>1443</v>
      </c>
      <c r="C519" s="82" t="s">
        <v>392</v>
      </c>
      <c r="D519" s="82">
        <v>68.6288186233</v>
      </c>
      <c r="E519" s="82">
        <v>-149.624821976</v>
      </c>
      <c r="F519" s="82">
        <v>720</v>
      </c>
      <c r="G519" s="82" t="s">
        <v>403</v>
      </c>
      <c r="H519" s="82" t="s">
        <v>392</v>
      </c>
      <c r="I519" s="82" t="s">
        <v>392</v>
      </c>
      <c r="J519" s="82" t="s">
        <v>418</v>
      </c>
      <c r="K519" s="82" t="s">
        <v>392</v>
      </c>
      <c r="L519" s="82" t="s">
        <v>392</v>
      </c>
      <c r="M519" s="88" t="str">
        <f t="shared" si="11"/>
        <v>View on Google Map</v>
      </c>
    </row>
    <row r="520" spans="1:13" ht="12.75">
      <c r="A520" s="82">
        <v>151</v>
      </c>
      <c r="B520" s="82" t="s">
        <v>1444</v>
      </c>
      <c r="C520" s="82" t="s">
        <v>392</v>
      </c>
      <c r="D520" s="82">
        <v>68.6309499327</v>
      </c>
      <c r="E520" s="82">
        <v>-149.629931504</v>
      </c>
      <c r="F520" s="82" t="s">
        <v>392</v>
      </c>
      <c r="G520" s="82" t="s">
        <v>403</v>
      </c>
      <c r="H520" s="82" t="s">
        <v>392</v>
      </c>
      <c r="I520" s="82" t="s">
        <v>392</v>
      </c>
      <c r="J520" s="82" t="s">
        <v>418</v>
      </c>
      <c r="K520" s="82" t="s">
        <v>392</v>
      </c>
      <c r="L520" s="82" t="s">
        <v>392</v>
      </c>
      <c r="M520" s="88" t="str">
        <f t="shared" si="11"/>
        <v>View on Google Map</v>
      </c>
    </row>
    <row r="521" spans="1:13" ht="12.75">
      <c r="A521" s="82">
        <v>106</v>
      </c>
      <c r="B521" s="82" t="s">
        <v>1445</v>
      </c>
      <c r="C521" s="82" t="s">
        <v>392</v>
      </c>
      <c r="D521" s="82">
        <v>68.6314319248</v>
      </c>
      <c r="E521" s="82">
        <v>-149.636692491</v>
      </c>
      <c r="F521" s="82">
        <v>725</v>
      </c>
      <c r="G521" s="82" t="s">
        <v>403</v>
      </c>
      <c r="H521" s="82" t="s">
        <v>1446</v>
      </c>
      <c r="I521" s="82" t="s">
        <v>392</v>
      </c>
      <c r="J521" s="82" t="s">
        <v>418</v>
      </c>
      <c r="K521" s="82" t="s">
        <v>392</v>
      </c>
      <c r="L521" s="82" t="s">
        <v>392</v>
      </c>
      <c r="M521" s="88" t="str">
        <f t="shared" si="11"/>
        <v>View on Google Map</v>
      </c>
    </row>
    <row r="522" spans="1:13" ht="12.75">
      <c r="A522" s="82">
        <v>107</v>
      </c>
      <c r="B522" s="82" t="s">
        <v>1447</v>
      </c>
      <c r="C522" s="82" t="s">
        <v>392</v>
      </c>
      <c r="D522" s="82">
        <v>68.6293797816</v>
      </c>
      <c r="E522" s="82">
        <v>-149.641623295</v>
      </c>
      <c r="F522" s="82">
        <v>731</v>
      </c>
      <c r="G522" s="82" t="s">
        <v>403</v>
      </c>
      <c r="H522" s="82" t="s">
        <v>1448</v>
      </c>
      <c r="I522" s="82" t="s">
        <v>392</v>
      </c>
      <c r="J522" s="82" t="s">
        <v>418</v>
      </c>
      <c r="K522" s="82" t="s">
        <v>392</v>
      </c>
      <c r="L522" s="82" t="s">
        <v>392</v>
      </c>
      <c r="M522" s="88" t="str">
        <f t="shared" si="11"/>
        <v>View on Google Map</v>
      </c>
    </row>
    <row r="523" spans="1:13" ht="12.75">
      <c r="A523" s="82">
        <v>1603</v>
      </c>
      <c r="B523" s="82" t="s">
        <v>1449</v>
      </c>
      <c r="C523" s="82" t="s">
        <v>392</v>
      </c>
      <c r="D523" s="82" t="s">
        <v>392</v>
      </c>
      <c r="E523" s="82" t="s">
        <v>392</v>
      </c>
      <c r="F523" s="82" t="s">
        <v>392</v>
      </c>
      <c r="G523" s="82" t="s">
        <v>417</v>
      </c>
      <c r="H523" s="82" t="s">
        <v>1450</v>
      </c>
      <c r="I523" s="82" t="s">
        <v>1451</v>
      </c>
      <c r="J523" s="82" t="s">
        <v>418</v>
      </c>
      <c r="K523" s="82" t="s">
        <v>392</v>
      </c>
      <c r="L523" s="82" t="s">
        <v>392</v>
      </c>
      <c r="M523" s="88" t="str">
        <f t="shared" si="11"/>
        <v>View on Google Map</v>
      </c>
    </row>
    <row r="524" spans="1:13" ht="12.75">
      <c r="A524" s="82">
        <v>152</v>
      </c>
      <c r="B524" s="82" t="s">
        <v>1452</v>
      </c>
      <c r="C524" s="82" t="s">
        <v>392</v>
      </c>
      <c r="D524" s="82">
        <v>68.6300627447</v>
      </c>
      <c r="E524" s="82">
        <v>-149.644441789</v>
      </c>
      <c r="F524" s="82">
        <v>731</v>
      </c>
      <c r="G524" s="82" t="s">
        <v>403</v>
      </c>
      <c r="H524" s="82" t="s">
        <v>392</v>
      </c>
      <c r="I524" s="82" t="s">
        <v>392</v>
      </c>
      <c r="J524" s="82" t="s">
        <v>418</v>
      </c>
      <c r="K524" s="82" t="s">
        <v>392</v>
      </c>
      <c r="L524" s="82" t="s">
        <v>392</v>
      </c>
      <c r="M524" s="88" t="str">
        <f t="shared" si="11"/>
        <v>View on Google Map</v>
      </c>
    </row>
    <row r="525" spans="1:13" ht="12.75">
      <c r="A525" s="82">
        <v>1601</v>
      </c>
      <c r="B525" s="82" t="s">
        <v>1453</v>
      </c>
      <c r="C525" s="82" t="s">
        <v>392</v>
      </c>
      <c r="D525" s="82" t="s">
        <v>392</v>
      </c>
      <c r="E525" s="82" t="s">
        <v>392</v>
      </c>
      <c r="F525" s="82" t="s">
        <v>392</v>
      </c>
      <c r="G525" s="82" t="s">
        <v>392</v>
      </c>
      <c r="H525" s="82" t="s">
        <v>1454</v>
      </c>
      <c r="I525" s="82" t="s">
        <v>1455</v>
      </c>
      <c r="J525" s="3" t="s">
        <v>418</v>
      </c>
      <c r="K525" s="82" t="s">
        <v>392</v>
      </c>
      <c r="L525" s="82" t="s">
        <v>392</v>
      </c>
      <c r="M525" s="88" t="str">
        <f t="shared" si="11"/>
        <v>View on Google Map</v>
      </c>
    </row>
    <row r="526" spans="1:13" ht="12.75">
      <c r="A526" s="82">
        <v>1602</v>
      </c>
      <c r="B526" s="82" t="s">
        <v>1456</v>
      </c>
      <c r="C526" s="82" t="s">
        <v>392</v>
      </c>
      <c r="D526" s="82" t="s">
        <v>392</v>
      </c>
      <c r="E526" s="82" t="s">
        <v>392</v>
      </c>
      <c r="F526" s="82" t="s">
        <v>392</v>
      </c>
      <c r="G526" s="82" t="s">
        <v>392</v>
      </c>
      <c r="H526" s="82" t="s">
        <v>1457</v>
      </c>
      <c r="I526" s="82" t="s">
        <v>1458</v>
      </c>
      <c r="J526" s="3" t="s">
        <v>418</v>
      </c>
      <c r="K526" s="82" t="s">
        <v>392</v>
      </c>
      <c r="L526" s="82" t="s">
        <v>392</v>
      </c>
      <c r="M526" s="88" t="str">
        <f t="shared" si="11"/>
        <v>View on Google Map</v>
      </c>
    </row>
    <row r="527" spans="1:13" ht="12.75">
      <c r="A527" s="82">
        <v>153</v>
      </c>
      <c r="B527" s="82" t="s">
        <v>1459</v>
      </c>
      <c r="C527" s="82" t="s">
        <v>392</v>
      </c>
      <c r="D527" s="82" t="s">
        <v>392</v>
      </c>
      <c r="E527" s="82" t="s">
        <v>392</v>
      </c>
      <c r="F527" s="82" t="s">
        <v>392</v>
      </c>
      <c r="G527" s="82" t="s">
        <v>403</v>
      </c>
      <c r="H527" s="82" t="s">
        <v>392</v>
      </c>
      <c r="I527" s="82" t="s">
        <v>392</v>
      </c>
      <c r="J527" s="82" t="s">
        <v>418</v>
      </c>
      <c r="K527" s="82" t="s">
        <v>392</v>
      </c>
      <c r="L527" s="82" t="s">
        <v>392</v>
      </c>
      <c r="M527" s="88" t="str">
        <f t="shared" si="11"/>
        <v>View on Google Map</v>
      </c>
    </row>
    <row r="528" spans="1:13" ht="12.75">
      <c r="A528" s="82">
        <v>154</v>
      </c>
      <c r="B528" s="82" t="s">
        <v>1460</v>
      </c>
      <c r="C528" s="82" t="s">
        <v>392</v>
      </c>
      <c r="D528" s="82" t="s">
        <v>392</v>
      </c>
      <c r="E528" s="82" t="s">
        <v>392</v>
      </c>
      <c r="F528" s="82" t="s">
        <v>392</v>
      </c>
      <c r="G528" s="82" t="s">
        <v>403</v>
      </c>
      <c r="H528" s="82" t="s">
        <v>392</v>
      </c>
      <c r="I528" s="82" t="s">
        <v>392</v>
      </c>
      <c r="J528" s="82" t="s">
        <v>418</v>
      </c>
      <c r="K528" s="82" t="s">
        <v>392</v>
      </c>
      <c r="L528" s="82" t="s">
        <v>392</v>
      </c>
      <c r="M528" s="88" t="str">
        <f t="shared" si="11"/>
        <v>View on Google Map</v>
      </c>
    </row>
    <row r="529" spans="1:13" ht="12.75">
      <c r="A529" s="82">
        <v>155</v>
      </c>
      <c r="B529" s="82" t="s">
        <v>1461</v>
      </c>
      <c r="C529" s="82" t="s">
        <v>392</v>
      </c>
      <c r="D529" s="82" t="s">
        <v>392</v>
      </c>
      <c r="E529" s="82" t="s">
        <v>392</v>
      </c>
      <c r="F529" s="82" t="s">
        <v>392</v>
      </c>
      <c r="G529" s="82" t="s">
        <v>403</v>
      </c>
      <c r="H529" s="82" t="s">
        <v>392</v>
      </c>
      <c r="I529" s="82" t="s">
        <v>392</v>
      </c>
      <c r="J529" s="82" t="s">
        <v>418</v>
      </c>
      <c r="K529" s="82" t="s">
        <v>392</v>
      </c>
      <c r="L529" s="82" t="s">
        <v>392</v>
      </c>
      <c r="M529" s="88" t="str">
        <f t="shared" si="11"/>
        <v>View on Google Map</v>
      </c>
    </row>
    <row r="530" spans="1:13" ht="12.75">
      <c r="A530" s="82">
        <v>156</v>
      </c>
      <c r="B530" s="82" t="s">
        <v>1462</v>
      </c>
      <c r="C530" s="82" t="s">
        <v>392</v>
      </c>
      <c r="D530" s="82">
        <v>68.630148049</v>
      </c>
      <c r="E530" s="82">
        <v>-149.650579145</v>
      </c>
      <c r="F530" s="82">
        <v>750</v>
      </c>
      <c r="G530" s="82" t="s">
        <v>403</v>
      </c>
      <c r="H530" s="82" t="s">
        <v>392</v>
      </c>
      <c r="I530" s="82" t="s">
        <v>392</v>
      </c>
      <c r="J530" s="82" t="s">
        <v>418</v>
      </c>
      <c r="K530" s="82" t="s">
        <v>392</v>
      </c>
      <c r="L530" s="82" t="s">
        <v>392</v>
      </c>
      <c r="M530" s="88" t="str">
        <f t="shared" si="11"/>
        <v>View on Google Map</v>
      </c>
    </row>
    <row r="531" spans="1:13" ht="12.75">
      <c r="A531" s="82">
        <v>157</v>
      </c>
      <c r="B531" s="82" t="s">
        <v>1463</v>
      </c>
      <c r="C531" s="82" t="s">
        <v>392</v>
      </c>
      <c r="D531" s="82">
        <v>68.6296278029</v>
      </c>
      <c r="E531" s="82">
        <v>-149.655880887</v>
      </c>
      <c r="F531" s="82">
        <v>754</v>
      </c>
      <c r="G531" s="82" t="s">
        <v>403</v>
      </c>
      <c r="H531" s="82" t="s">
        <v>392</v>
      </c>
      <c r="I531" s="82" t="s">
        <v>392</v>
      </c>
      <c r="J531" s="82" t="s">
        <v>418</v>
      </c>
      <c r="K531" s="82" t="s">
        <v>392</v>
      </c>
      <c r="L531" s="82" t="s">
        <v>392</v>
      </c>
      <c r="M531" s="88" t="str">
        <f t="shared" si="11"/>
        <v>View on Google Map</v>
      </c>
    </row>
    <row r="532" spans="1:13" ht="12.75">
      <c r="A532" s="82">
        <v>158</v>
      </c>
      <c r="B532" s="82" t="s">
        <v>1464</v>
      </c>
      <c r="C532" s="82" t="s">
        <v>392</v>
      </c>
      <c r="D532" s="82">
        <v>68.6314865687</v>
      </c>
      <c r="E532" s="82">
        <v>-149.659102317</v>
      </c>
      <c r="F532" s="82">
        <v>754</v>
      </c>
      <c r="G532" s="82" t="s">
        <v>403</v>
      </c>
      <c r="H532" s="82" t="s">
        <v>392</v>
      </c>
      <c r="I532" s="82" t="s">
        <v>392</v>
      </c>
      <c r="J532" s="82" t="s">
        <v>418</v>
      </c>
      <c r="K532" s="82" t="s">
        <v>392</v>
      </c>
      <c r="L532" s="82" t="s">
        <v>392</v>
      </c>
      <c r="M532" s="88" t="str">
        <f t="shared" si="11"/>
        <v>View on Google Map</v>
      </c>
    </row>
    <row r="533" spans="1:13" ht="12.75">
      <c r="A533" s="82">
        <v>169</v>
      </c>
      <c r="B533" s="82" t="s">
        <v>1465</v>
      </c>
      <c r="C533" s="82" t="s">
        <v>392</v>
      </c>
      <c r="D533" s="82" t="s">
        <v>392</v>
      </c>
      <c r="E533" s="82" t="s">
        <v>392</v>
      </c>
      <c r="F533" s="82" t="s">
        <v>392</v>
      </c>
      <c r="G533" s="82" t="s">
        <v>403</v>
      </c>
      <c r="H533" s="82" t="s">
        <v>392</v>
      </c>
      <c r="I533" s="82" t="s">
        <v>392</v>
      </c>
      <c r="J533" s="82" t="s">
        <v>418</v>
      </c>
      <c r="K533" s="82" t="s">
        <v>392</v>
      </c>
      <c r="L533" s="82" t="s">
        <v>392</v>
      </c>
      <c r="M533" s="88" t="str">
        <f t="shared" si="11"/>
        <v>View on Google Map</v>
      </c>
    </row>
    <row r="534" spans="1:13" ht="12.75">
      <c r="A534" s="82">
        <v>170</v>
      </c>
      <c r="B534" s="82" t="s">
        <v>1466</v>
      </c>
      <c r="C534" s="82" t="s">
        <v>392</v>
      </c>
      <c r="D534" s="82" t="s">
        <v>392</v>
      </c>
      <c r="E534" s="82" t="s">
        <v>392</v>
      </c>
      <c r="F534" s="82" t="s">
        <v>392</v>
      </c>
      <c r="G534" s="82" t="s">
        <v>403</v>
      </c>
      <c r="H534" s="82" t="s">
        <v>392</v>
      </c>
      <c r="I534" s="82" t="s">
        <v>392</v>
      </c>
      <c r="J534" s="82" t="s">
        <v>418</v>
      </c>
      <c r="K534" s="82" t="s">
        <v>392</v>
      </c>
      <c r="L534" s="82" t="s">
        <v>392</v>
      </c>
      <c r="M534" s="88" t="str">
        <f t="shared" si="11"/>
        <v>View on Google Map</v>
      </c>
    </row>
    <row r="535" spans="1:13" ht="12.75">
      <c r="A535" s="82">
        <v>136</v>
      </c>
      <c r="B535" s="82" t="s">
        <v>1467</v>
      </c>
      <c r="C535" s="82" t="s">
        <v>392</v>
      </c>
      <c r="D535" s="82">
        <v>70.23333333333333</v>
      </c>
      <c r="E535" s="82">
        <v>-148.25</v>
      </c>
      <c r="F535" s="82">
        <v>10</v>
      </c>
      <c r="G535" s="82" t="s">
        <v>403</v>
      </c>
      <c r="H535" s="82" t="s">
        <v>1468</v>
      </c>
      <c r="I535" s="82" t="s">
        <v>392</v>
      </c>
      <c r="J535" s="82" t="s">
        <v>418</v>
      </c>
      <c r="K535" s="82" t="s">
        <v>392</v>
      </c>
      <c r="L535" s="82" t="s">
        <v>419</v>
      </c>
      <c r="M535" s="88" t="str">
        <f t="shared" si="11"/>
        <v>View on Google Map</v>
      </c>
    </row>
    <row r="536" spans="1:13" ht="12.75">
      <c r="A536" s="82">
        <v>6</v>
      </c>
      <c r="B536" s="82" t="s">
        <v>1469</v>
      </c>
      <c r="C536" s="82" t="s">
        <v>392</v>
      </c>
      <c r="D536" s="82" t="s">
        <v>392</v>
      </c>
      <c r="E536" s="82" t="s">
        <v>392</v>
      </c>
      <c r="F536" s="82">
        <v>457</v>
      </c>
      <c r="G536" s="82" t="s">
        <v>417</v>
      </c>
      <c r="H536" s="82" t="s">
        <v>1470</v>
      </c>
      <c r="I536" s="82" t="s">
        <v>1471</v>
      </c>
      <c r="J536" s="82" t="s">
        <v>418</v>
      </c>
      <c r="K536" s="82" t="s">
        <v>392</v>
      </c>
      <c r="L536" s="82" t="s">
        <v>419</v>
      </c>
      <c r="M536" s="88" t="str">
        <f t="shared" si="11"/>
        <v>View on Google Map</v>
      </c>
    </row>
    <row r="537" spans="1:13" ht="12.75">
      <c r="A537" s="82">
        <v>20</v>
      </c>
      <c r="B537" s="82" t="s">
        <v>1472</v>
      </c>
      <c r="C537" s="82" t="s">
        <v>392</v>
      </c>
      <c r="D537" s="82" t="s">
        <v>392</v>
      </c>
      <c r="E537" s="82" t="s">
        <v>392</v>
      </c>
      <c r="F537" s="82" t="s">
        <v>392</v>
      </c>
      <c r="G537" s="82" t="s">
        <v>417</v>
      </c>
      <c r="H537" s="82" t="s">
        <v>392</v>
      </c>
      <c r="I537" s="82" t="s">
        <v>392</v>
      </c>
      <c r="J537" s="82" t="s">
        <v>418</v>
      </c>
      <c r="K537" s="82" t="s">
        <v>392</v>
      </c>
      <c r="L537" s="82" t="s">
        <v>392</v>
      </c>
      <c r="M537" s="88" t="str">
        <f t="shared" si="11"/>
        <v>View on Google Map</v>
      </c>
    </row>
    <row r="538" spans="1:13" ht="12.75">
      <c r="A538" s="82">
        <v>1176</v>
      </c>
      <c r="B538" s="82" t="s">
        <v>1473</v>
      </c>
      <c r="C538" s="82" t="s">
        <v>424</v>
      </c>
      <c r="D538" s="82">
        <v>68.99641833</v>
      </c>
      <c r="E538" s="82">
        <v>-150.2789567</v>
      </c>
      <c r="F538" s="82" t="s">
        <v>392</v>
      </c>
      <c r="G538" s="82" t="s">
        <v>393</v>
      </c>
      <c r="H538" s="82" t="s">
        <v>392</v>
      </c>
      <c r="I538" s="82" t="s">
        <v>392</v>
      </c>
      <c r="J538" s="82" t="s">
        <v>399</v>
      </c>
      <c r="K538" s="82" t="s">
        <v>392</v>
      </c>
      <c r="L538" s="82" t="s">
        <v>400</v>
      </c>
      <c r="M538" s="88" t="str">
        <f t="shared" si="11"/>
        <v>View on Google Map</v>
      </c>
    </row>
    <row r="539" spans="1:13" ht="12.75">
      <c r="A539" s="82">
        <v>509</v>
      </c>
      <c r="B539" s="82" t="s">
        <v>1474</v>
      </c>
      <c r="C539" s="82" t="s">
        <v>402</v>
      </c>
      <c r="D539" s="82">
        <v>68.338126</v>
      </c>
      <c r="E539" s="82">
        <v>-151.061735</v>
      </c>
      <c r="F539" s="82">
        <v>840</v>
      </c>
      <c r="G539" s="82" t="s">
        <v>403</v>
      </c>
      <c r="H539" s="82" t="s">
        <v>392</v>
      </c>
      <c r="I539" s="82" t="s">
        <v>392</v>
      </c>
      <c r="J539" s="82" t="s">
        <v>404</v>
      </c>
      <c r="K539" s="82" t="s">
        <v>392</v>
      </c>
      <c r="L539" s="82" t="s">
        <v>405</v>
      </c>
      <c r="M539" s="88" t="str">
        <f t="shared" si="11"/>
        <v>View on Google Map</v>
      </c>
    </row>
    <row r="540" spans="1:13" ht="12.75">
      <c r="A540" s="82">
        <v>36</v>
      </c>
      <c r="B540" s="82" t="s">
        <v>1475</v>
      </c>
      <c r="C540" s="82" t="s">
        <v>392</v>
      </c>
      <c r="D540" s="82">
        <v>69.23333333333333</v>
      </c>
      <c r="E540" s="82">
        <v>-150.804383333</v>
      </c>
      <c r="F540" s="82">
        <v>181.97</v>
      </c>
      <c r="G540" s="82" t="s">
        <v>417</v>
      </c>
      <c r="H540" s="82" t="s">
        <v>392</v>
      </c>
      <c r="I540" s="82" t="s">
        <v>392</v>
      </c>
      <c r="J540" s="82" t="s">
        <v>453</v>
      </c>
      <c r="K540" s="82" t="s">
        <v>392</v>
      </c>
      <c r="L540" s="82" t="s">
        <v>400</v>
      </c>
      <c r="M540" s="88" t="str">
        <f t="shared" si="11"/>
        <v>View on Google Map</v>
      </c>
    </row>
    <row r="541" spans="1:13" ht="12.75">
      <c r="A541" s="82">
        <v>37</v>
      </c>
      <c r="B541" s="82" t="s">
        <v>1476</v>
      </c>
      <c r="C541" s="82" t="s">
        <v>392</v>
      </c>
      <c r="D541" s="82">
        <v>68.28968333333333</v>
      </c>
      <c r="E541" s="82">
        <v>-150.915</v>
      </c>
      <c r="F541" s="82">
        <v>392</v>
      </c>
      <c r="G541" s="82" t="s">
        <v>417</v>
      </c>
      <c r="H541" s="82" t="s">
        <v>392</v>
      </c>
      <c r="I541" s="82" t="s">
        <v>392</v>
      </c>
      <c r="J541" s="82" t="s">
        <v>453</v>
      </c>
      <c r="K541" s="82" t="s">
        <v>392</v>
      </c>
      <c r="L541" s="82" t="s">
        <v>400</v>
      </c>
      <c r="M541" s="88" t="str">
        <f t="shared" si="11"/>
        <v>View on Google Map</v>
      </c>
    </row>
    <row r="542" spans="1:13" ht="12.75">
      <c r="A542" s="82">
        <v>130</v>
      </c>
      <c r="B542" s="82" t="s">
        <v>1477</v>
      </c>
      <c r="C542" s="82" t="s">
        <v>1478</v>
      </c>
      <c r="D542" s="82">
        <v>70.08333333333333</v>
      </c>
      <c r="E542" s="82">
        <v>-148.533333333333</v>
      </c>
      <c r="F542" s="82">
        <v>24</v>
      </c>
      <c r="G542" s="82" t="s">
        <v>403</v>
      </c>
      <c r="H542" s="82" t="s">
        <v>1479</v>
      </c>
      <c r="I542" s="82" t="s">
        <v>392</v>
      </c>
      <c r="J542" s="82" t="s">
        <v>418</v>
      </c>
      <c r="K542" s="82" t="s">
        <v>392</v>
      </c>
      <c r="L542" s="82" t="s">
        <v>419</v>
      </c>
      <c r="M542" s="88" t="str">
        <f t="shared" si="11"/>
        <v>View on Google Map</v>
      </c>
    </row>
    <row r="543" spans="1:13" ht="12.75">
      <c r="A543" s="82">
        <v>519</v>
      </c>
      <c r="B543" s="82" t="s">
        <v>1480</v>
      </c>
      <c r="C543" s="82" t="s">
        <v>402</v>
      </c>
      <c r="D543" s="82">
        <v>68.802636</v>
      </c>
      <c r="E543" s="82">
        <v>-150.785397</v>
      </c>
      <c r="F543" s="82">
        <v>411</v>
      </c>
      <c r="G543" s="82" t="s">
        <v>403</v>
      </c>
      <c r="H543" s="82" t="s">
        <v>392</v>
      </c>
      <c r="I543" s="82" t="s">
        <v>392</v>
      </c>
      <c r="J543" s="82" t="s">
        <v>404</v>
      </c>
      <c r="K543" s="82" t="s">
        <v>392</v>
      </c>
      <c r="L543" s="82" t="s">
        <v>405</v>
      </c>
      <c r="M543" s="88" t="str">
        <f t="shared" si="11"/>
        <v>View on Google Map</v>
      </c>
    </row>
    <row r="544" spans="1:13" ht="12.75">
      <c r="A544" s="82">
        <v>452</v>
      </c>
      <c r="B544" s="82" t="s">
        <v>1481</v>
      </c>
      <c r="C544" s="82" t="s">
        <v>392</v>
      </c>
      <c r="D544" s="82">
        <v>68.79496</v>
      </c>
      <c r="E544" s="82">
        <v>-149.04814</v>
      </c>
      <c r="F544" s="82">
        <v>754</v>
      </c>
      <c r="G544" s="82" t="s">
        <v>403</v>
      </c>
      <c r="H544" s="82" t="s">
        <v>392</v>
      </c>
      <c r="I544" s="82" t="s">
        <v>392</v>
      </c>
      <c r="J544" s="82" t="s">
        <v>404</v>
      </c>
      <c r="K544" s="82" t="s">
        <v>392</v>
      </c>
      <c r="L544" s="82" t="s">
        <v>392</v>
      </c>
      <c r="M544" s="88" t="str">
        <f t="shared" si="11"/>
        <v>View on Google Map</v>
      </c>
    </row>
    <row r="545" spans="1:13" ht="12.75">
      <c r="A545" s="82">
        <v>453</v>
      </c>
      <c r="B545" s="82" t="s">
        <v>1482</v>
      </c>
      <c r="C545" s="82" t="s">
        <v>392</v>
      </c>
      <c r="D545" s="82">
        <v>68.81046</v>
      </c>
      <c r="E545" s="82">
        <v>-149.05208</v>
      </c>
      <c r="F545" s="82">
        <v>727</v>
      </c>
      <c r="G545" s="82" t="s">
        <v>403</v>
      </c>
      <c r="H545" s="82" t="s">
        <v>392</v>
      </c>
      <c r="I545" s="82" t="s">
        <v>392</v>
      </c>
      <c r="J545" s="82" t="s">
        <v>404</v>
      </c>
      <c r="K545" s="82" t="s">
        <v>392</v>
      </c>
      <c r="L545" s="82" t="s">
        <v>392</v>
      </c>
      <c r="M545" s="88" t="str">
        <f t="shared" si="11"/>
        <v>View on Google Map</v>
      </c>
    </row>
    <row r="546" spans="1:13" ht="12.75">
      <c r="A546" s="82">
        <v>454</v>
      </c>
      <c r="B546" s="82" t="s">
        <v>1483</v>
      </c>
      <c r="C546" s="82" t="s">
        <v>392</v>
      </c>
      <c r="D546" s="82">
        <v>68.81587</v>
      </c>
      <c r="E546" s="82">
        <v>-149.06174</v>
      </c>
      <c r="F546" s="82">
        <v>715</v>
      </c>
      <c r="G546" s="82" t="s">
        <v>403</v>
      </c>
      <c r="H546" s="82" t="s">
        <v>392</v>
      </c>
      <c r="I546" s="82" t="s">
        <v>392</v>
      </c>
      <c r="J546" s="82" t="s">
        <v>404</v>
      </c>
      <c r="K546" s="82" t="s">
        <v>392</v>
      </c>
      <c r="L546" s="82" t="s">
        <v>392</v>
      </c>
      <c r="M546" s="88" t="str">
        <f t="shared" si="11"/>
        <v>View on Google Map</v>
      </c>
    </row>
    <row r="547" spans="1:13" ht="12.75">
      <c r="A547" s="82">
        <v>455</v>
      </c>
      <c r="B547" s="82" t="s">
        <v>1484</v>
      </c>
      <c r="C547" s="82" t="s">
        <v>392</v>
      </c>
      <c r="D547" s="82">
        <v>68.81052</v>
      </c>
      <c r="E547" s="82">
        <v>-149.06283</v>
      </c>
      <c r="F547" s="82">
        <v>728</v>
      </c>
      <c r="G547" s="82" t="s">
        <v>403</v>
      </c>
      <c r="H547" s="82" t="s">
        <v>392</v>
      </c>
      <c r="I547" s="82" t="s">
        <v>392</v>
      </c>
      <c r="J547" s="82" t="s">
        <v>404</v>
      </c>
      <c r="K547" s="82" t="s">
        <v>392</v>
      </c>
      <c r="L547" s="82" t="s">
        <v>392</v>
      </c>
      <c r="M547" s="88" t="str">
        <f t="shared" si="11"/>
        <v>View on Google Map</v>
      </c>
    </row>
    <row r="548" spans="1:13" ht="12.75">
      <c r="A548" s="82">
        <v>456</v>
      </c>
      <c r="B548" s="82" t="s">
        <v>1485</v>
      </c>
      <c r="C548" s="82" t="s">
        <v>392</v>
      </c>
      <c r="D548" s="82">
        <v>68.81229</v>
      </c>
      <c r="E548" s="82">
        <v>-149.06899</v>
      </c>
      <c r="F548" s="82">
        <v>730</v>
      </c>
      <c r="G548" s="82" t="s">
        <v>403</v>
      </c>
      <c r="H548" s="82" t="s">
        <v>392</v>
      </c>
      <c r="I548" s="82" t="s">
        <v>392</v>
      </c>
      <c r="J548" s="82" t="s">
        <v>404</v>
      </c>
      <c r="K548" s="82" t="s">
        <v>392</v>
      </c>
      <c r="L548" s="82" t="s">
        <v>392</v>
      </c>
      <c r="M548" s="88" t="str">
        <f t="shared" si="11"/>
        <v>View on Google Map</v>
      </c>
    </row>
    <row r="549" spans="1:13" ht="12.75">
      <c r="A549" s="82">
        <v>457</v>
      </c>
      <c r="B549" s="82" t="s">
        <v>1486</v>
      </c>
      <c r="C549" s="82" t="s">
        <v>392</v>
      </c>
      <c r="D549" s="82">
        <v>68.81437</v>
      </c>
      <c r="E549" s="82">
        <v>-149.06775</v>
      </c>
      <c r="F549" s="82">
        <v>724</v>
      </c>
      <c r="G549" s="82" t="s">
        <v>403</v>
      </c>
      <c r="H549" s="82" t="s">
        <v>392</v>
      </c>
      <c r="I549" s="82" t="s">
        <v>392</v>
      </c>
      <c r="J549" s="82" t="s">
        <v>404</v>
      </c>
      <c r="K549" s="82" t="s">
        <v>392</v>
      </c>
      <c r="L549" s="82" t="s">
        <v>392</v>
      </c>
      <c r="M549" s="88" t="str">
        <f t="shared" si="11"/>
        <v>View on Google Map</v>
      </c>
    </row>
    <row r="550" spans="1:13" ht="12.75">
      <c r="A550" s="82">
        <v>38</v>
      </c>
      <c r="B550" s="82" t="s">
        <v>1487</v>
      </c>
      <c r="C550" s="82" t="s">
        <v>392</v>
      </c>
      <c r="D550" s="82">
        <v>69.0119</v>
      </c>
      <c r="E550" s="82">
        <v>-150.3</v>
      </c>
      <c r="F550" s="82">
        <v>321</v>
      </c>
      <c r="G550" s="82" t="s">
        <v>417</v>
      </c>
      <c r="H550" s="82" t="s">
        <v>1488</v>
      </c>
      <c r="I550" s="82" t="s">
        <v>1489</v>
      </c>
      <c r="J550" s="82" t="s">
        <v>453</v>
      </c>
      <c r="K550" s="82" t="s">
        <v>392</v>
      </c>
      <c r="L550" s="82" t="s">
        <v>400</v>
      </c>
      <c r="M550" s="88" t="str">
        <f t="shared" si="11"/>
        <v>View on Google Map</v>
      </c>
    </row>
    <row r="551" spans="1:13" ht="12.75">
      <c r="A551" s="82">
        <v>1211</v>
      </c>
      <c r="B551" s="82" t="s">
        <v>1490</v>
      </c>
      <c r="C551" s="82" t="s">
        <v>576</v>
      </c>
      <c r="D551" s="82">
        <v>68.9967</v>
      </c>
      <c r="E551" s="82">
        <v>-150.28142</v>
      </c>
      <c r="F551" s="82" t="s">
        <v>392</v>
      </c>
      <c r="G551" s="82" t="s">
        <v>393</v>
      </c>
      <c r="H551" s="82" t="s">
        <v>392</v>
      </c>
      <c r="I551" s="82" t="s">
        <v>392</v>
      </c>
      <c r="J551" s="82" t="s">
        <v>399</v>
      </c>
      <c r="K551" s="82" t="s">
        <v>392</v>
      </c>
      <c r="L551" s="82" t="s">
        <v>400</v>
      </c>
      <c r="M551" s="88" t="str">
        <f t="shared" si="11"/>
        <v>View on Google Map</v>
      </c>
    </row>
    <row r="552" spans="1:13" ht="12.75">
      <c r="A552" s="82">
        <v>1210</v>
      </c>
      <c r="B552" s="82" t="s">
        <v>1491</v>
      </c>
      <c r="C552" s="82" t="s">
        <v>576</v>
      </c>
      <c r="D552" s="82">
        <v>68.9967</v>
      </c>
      <c r="E552" s="82">
        <v>-150.28142</v>
      </c>
      <c r="F552" s="82" t="s">
        <v>392</v>
      </c>
      <c r="G552" s="82" t="s">
        <v>393</v>
      </c>
      <c r="H552" s="82" t="s">
        <v>392</v>
      </c>
      <c r="I552" s="82" t="s">
        <v>392</v>
      </c>
      <c r="J552" s="82" t="s">
        <v>399</v>
      </c>
      <c r="K552" s="82" t="s">
        <v>392</v>
      </c>
      <c r="L552" s="82" t="s">
        <v>400</v>
      </c>
      <c r="M552" s="88" t="str">
        <f t="shared" si="11"/>
        <v>View on Google Map</v>
      </c>
    </row>
    <row r="553" spans="2:13" ht="12.75">
      <c r="B553" s="82" t="s">
        <v>1492</v>
      </c>
      <c r="C553" s="82" t="s">
        <v>1405</v>
      </c>
      <c r="D553" s="82">
        <v>69.00750000000001</v>
      </c>
      <c r="E553" s="82">
        <v>-150.313888888889</v>
      </c>
      <c r="G553" s="82" t="s">
        <v>411</v>
      </c>
      <c r="J553" s="82" t="s">
        <v>399</v>
      </c>
      <c r="L553" s="82" t="s">
        <v>400</v>
      </c>
      <c r="M553" s="88" t="str">
        <f t="shared" si="11"/>
        <v>View on Google Map</v>
      </c>
    </row>
    <row r="554" spans="2:13" ht="12.75">
      <c r="B554" s="82" t="s">
        <v>1493</v>
      </c>
      <c r="C554" s="82" t="s">
        <v>789</v>
      </c>
      <c r="D554" s="82">
        <v>69.04305555555555</v>
      </c>
      <c r="E554" s="82">
        <v>-150.429166666667</v>
      </c>
      <c r="G554" s="82" t="s">
        <v>411</v>
      </c>
      <c r="J554" s="82" t="s">
        <v>399</v>
      </c>
      <c r="L554" s="82" t="s">
        <v>400</v>
      </c>
      <c r="M554" s="88" t="str">
        <f t="shared" si="11"/>
        <v>View on Google Map</v>
      </c>
    </row>
    <row r="555" spans="1:13" ht="12.75">
      <c r="A555" s="82">
        <v>39</v>
      </c>
      <c r="B555" s="82" t="s">
        <v>1494</v>
      </c>
      <c r="C555" s="82" t="s">
        <v>392</v>
      </c>
      <c r="D555" s="82">
        <v>68.9946</v>
      </c>
      <c r="E555" s="82">
        <v>-150.307</v>
      </c>
      <c r="F555" s="82">
        <v>307</v>
      </c>
      <c r="G555" s="82" t="s">
        <v>417</v>
      </c>
      <c r="H555" s="82" t="s">
        <v>1495</v>
      </c>
      <c r="I555" s="82" t="s">
        <v>392</v>
      </c>
      <c r="J555" s="82" t="s">
        <v>453</v>
      </c>
      <c r="K555" s="82" t="s">
        <v>392</v>
      </c>
      <c r="L555" s="82" t="s">
        <v>400</v>
      </c>
      <c r="M555" s="88" t="str">
        <f t="shared" si="11"/>
        <v>View on Google Map</v>
      </c>
    </row>
    <row r="556" spans="2:13" ht="12.75">
      <c r="B556" s="82" t="s">
        <v>1496</v>
      </c>
      <c r="C556" s="82" t="s">
        <v>410</v>
      </c>
      <c r="D556" s="82">
        <v>69.57055555555556</v>
      </c>
      <c r="E556" s="82">
        <v>-150.893333333333</v>
      </c>
      <c r="G556" s="82" t="s">
        <v>411</v>
      </c>
      <c r="J556" s="82" t="s">
        <v>399</v>
      </c>
      <c r="L556" s="82" t="s">
        <v>400</v>
      </c>
      <c r="M556" s="88" t="str">
        <f t="shared" si="11"/>
        <v>View on Google Map</v>
      </c>
    </row>
    <row r="557" spans="1:13" ht="12.75">
      <c r="A557" s="82">
        <v>46</v>
      </c>
      <c r="B557" s="82" t="s">
        <v>1497</v>
      </c>
      <c r="C557" s="82" t="s">
        <v>392</v>
      </c>
      <c r="D557" s="82">
        <v>68.891069</v>
      </c>
      <c r="E557" s="82">
        <v>-150.585019</v>
      </c>
      <c r="F557" s="82" t="s">
        <v>392</v>
      </c>
      <c r="G557" s="82" t="s">
        <v>417</v>
      </c>
      <c r="H557" s="82" t="s">
        <v>392</v>
      </c>
      <c r="I557" s="82" t="s">
        <v>392</v>
      </c>
      <c r="J557" s="82" t="s">
        <v>1403</v>
      </c>
      <c r="K557" s="82" t="s">
        <v>392</v>
      </c>
      <c r="L557" s="82" t="s">
        <v>400</v>
      </c>
      <c r="M557" s="88" t="str">
        <f t="shared" si="11"/>
        <v>View on Google Map</v>
      </c>
    </row>
    <row r="558" spans="1:13" ht="12.75">
      <c r="A558" s="82">
        <v>47</v>
      </c>
      <c r="B558" s="82" t="s">
        <v>1498</v>
      </c>
      <c r="C558" s="82" t="s">
        <v>392</v>
      </c>
      <c r="D558" s="82">
        <v>68.967</v>
      </c>
      <c r="E558" s="82">
        <v>-150.56673</v>
      </c>
      <c r="F558" s="82" t="s">
        <v>392</v>
      </c>
      <c r="G558" s="82" t="s">
        <v>417</v>
      </c>
      <c r="H558" s="82" t="s">
        <v>392</v>
      </c>
      <c r="I558" s="82" t="s">
        <v>392</v>
      </c>
      <c r="J558" s="82" t="s">
        <v>1403</v>
      </c>
      <c r="K558" s="82" t="s">
        <v>392</v>
      </c>
      <c r="L558" s="82" t="s">
        <v>400</v>
      </c>
      <c r="M558" s="88" t="str">
        <f t="shared" si="11"/>
        <v>View on Google Map</v>
      </c>
    </row>
    <row r="559" spans="1:13" ht="12.75">
      <c r="A559" s="82">
        <v>100</v>
      </c>
      <c r="B559" s="82" t="s">
        <v>1499</v>
      </c>
      <c r="C559" s="82" t="s">
        <v>1500</v>
      </c>
      <c r="D559" s="82">
        <v>68.629961</v>
      </c>
      <c r="E559" s="82">
        <v>-149.612633</v>
      </c>
      <c r="F559" s="82">
        <v>719</v>
      </c>
      <c r="G559" s="82" t="s">
        <v>403</v>
      </c>
      <c r="H559" s="82" t="s">
        <v>1501</v>
      </c>
      <c r="I559" s="82" t="s">
        <v>1502</v>
      </c>
      <c r="J559" s="82" t="s">
        <v>418</v>
      </c>
      <c r="K559" s="82" t="s">
        <v>392</v>
      </c>
      <c r="L559" s="82" t="s">
        <v>392</v>
      </c>
      <c r="M559" s="88" t="str">
        <f t="shared" si="11"/>
        <v>View on Google Map</v>
      </c>
    </row>
    <row r="560" spans="1:13" ht="12.75">
      <c r="A560" s="82">
        <v>523</v>
      </c>
      <c r="B560" s="82" t="s">
        <v>1503</v>
      </c>
      <c r="C560" s="82" t="s">
        <v>1504</v>
      </c>
      <c r="D560" s="82">
        <v>68.626672</v>
      </c>
      <c r="E560" s="82">
        <v>-149.597844</v>
      </c>
      <c r="F560" s="82">
        <v>719</v>
      </c>
      <c r="G560" s="82" t="s">
        <v>403</v>
      </c>
      <c r="H560" s="82" t="s">
        <v>392</v>
      </c>
      <c r="I560" s="82" t="s">
        <v>392</v>
      </c>
      <c r="J560" s="82" t="s">
        <v>404</v>
      </c>
      <c r="K560" s="82" t="s">
        <v>392</v>
      </c>
      <c r="L560" s="82" t="s">
        <v>1505</v>
      </c>
      <c r="M560" s="88" t="str">
        <f t="shared" si="11"/>
        <v>View on Google Map</v>
      </c>
    </row>
    <row r="561" spans="1:13" ht="12.75">
      <c r="A561" s="82">
        <v>524</v>
      </c>
      <c r="B561" s="82" t="s">
        <v>1506</v>
      </c>
      <c r="C561" s="82" t="s">
        <v>1504</v>
      </c>
      <c r="D561" s="82">
        <v>68.632586</v>
      </c>
      <c r="E561" s="82">
        <v>-149.600895</v>
      </c>
      <c r="F561" s="82">
        <v>719</v>
      </c>
      <c r="G561" s="82" t="s">
        <v>403</v>
      </c>
      <c r="H561" s="82" t="s">
        <v>392</v>
      </c>
      <c r="I561" s="82" t="s">
        <v>392</v>
      </c>
      <c r="J561" s="82" t="s">
        <v>404</v>
      </c>
      <c r="K561" s="82" t="s">
        <v>392</v>
      </c>
      <c r="L561" s="82" t="s">
        <v>1505</v>
      </c>
      <c r="M561" s="88" t="str">
        <f t="shared" si="11"/>
        <v>View on Google Map</v>
      </c>
    </row>
    <row r="562" spans="1:13" ht="12.75">
      <c r="A562" s="82">
        <v>525</v>
      </c>
      <c r="B562" s="82" t="s">
        <v>1507</v>
      </c>
      <c r="C562" s="82" t="s">
        <v>1504</v>
      </c>
      <c r="D562" s="82">
        <v>68.63639</v>
      </c>
      <c r="E562" s="82">
        <v>-149.594774</v>
      </c>
      <c r="F562" s="82">
        <v>719</v>
      </c>
      <c r="G562" s="82" t="s">
        <v>403</v>
      </c>
      <c r="H562" s="82" t="s">
        <v>392</v>
      </c>
      <c r="I562" s="82" t="s">
        <v>392</v>
      </c>
      <c r="J562" s="82" t="s">
        <v>404</v>
      </c>
      <c r="K562" s="82" t="s">
        <v>392</v>
      </c>
      <c r="L562" s="82" t="s">
        <v>1505</v>
      </c>
      <c r="M562" s="88" t="str">
        <f t="shared" si="11"/>
        <v>View on Google Map</v>
      </c>
    </row>
    <row r="563" spans="1:13" ht="12.75">
      <c r="A563" s="82">
        <v>13</v>
      </c>
      <c r="B563" s="82" t="s">
        <v>1508</v>
      </c>
      <c r="C563" s="82" t="s">
        <v>392</v>
      </c>
      <c r="D563" s="82">
        <v>68.6256</v>
      </c>
      <c r="E563" s="82">
        <v>-149.59605</v>
      </c>
      <c r="F563" s="82">
        <v>719</v>
      </c>
      <c r="G563" s="82" t="s">
        <v>417</v>
      </c>
      <c r="H563" s="82" t="s">
        <v>1509</v>
      </c>
      <c r="I563" s="82" t="s">
        <v>1510</v>
      </c>
      <c r="J563" s="82" t="s">
        <v>418</v>
      </c>
      <c r="K563" s="82">
        <v>190</v>
      </c>
      <c r="L563" s="82" t="s">
        <v>807</v>
      </c>
      <c r="M563" s="88" t="str">
        <f t="shared" si="11"/>
        <v>View on Google Map</v>
      </c>
    </row>
    <row r="564" spans="1:13" ht="12.75">
      <c r="A564" s="82">
        <v>522</v>
      </c>
      <c r="B564" s="82" t="s">
        <v>1511</v>
      </c>
      <c r="C564" s="82" t="s">
        <v>1504</v>
      </c>
      <c r="D564" s="82">
        <v>68.625966</v>
      </c>
      <c r="E564" s="82">
        <v>-149.599022</v>
      </c>
      <c r="F564" s="82">
        <v>719</v>
      </c>
      <c r="G564" s="82" t="s">
        <v>403</v>
      </c>
      <c r="H564" s="82" t="s">
        <v>392</v>
      </c>
      <c r="I564" s="82" t="s">
        <v>392</v>
      </c>
      <c r="J564" s="82" t="s">
        <v>404</v>
      </c>
      <c r="K564" s="82" t="s">
        <v>392</v>
      </c>
      <c r="L564" s="82" t="s">
        <v>1505</v>
      </c>
      <c r="M564" s="88" t="str">
        <f t="shared" si="11"/>
        <v>View on Google Map</v>
      </c>
    </row>
    <row r="565" spans="1:13" ht="12.75">
      <c r="A565" s="82">
        <v>101</v>
      </c>
      <c r="B565" s="82" t="s">
        <v>1512</v>
      </c>
      <c r="C565" s="82" t="s">
        <v>1513</v>
      </c>
      <c r="D565" s="82" t="s">
        <v>392</v>
      </c>
      <c r="E565" s="82" t="s">
        <v>392</v>
      </c>
      <c r="F565" s="82">
        <v>719</v>
      </c>
      <c r="G565" s="82" t="s">
        <v>403</v>
      </c>
      <c r="H565" s="82" t="s">
        <v>392</v>
      </c>
      <c r="I565" s="82" t="s">
        <v>392</v>
      </c>
      <c r="J565" s="82" t="s">
        <v>418</v>
      </c>
      <c r="K565" s="82" t="s">
        <v>392</v>
      </c>
      <c r="L565" s="82" t="s">
        <v>392</v>
      </c>
      <c r="M565" s="88" t="str">
        <f t="shared" si="11"/>
        <v>View on Google Map</v>
      </c>
    </row>
    <row r="566" spans="1:13" ht="12.75">
      <c r="A566" s="82">
        <v>102</v>
      </c>
      <c r="B566" s="82" t="s">
        <v>1514</v>
      </c>
      <c r="C566" s="82" t="s">
        <v>1515</v>
      </c>
      <c r="D566" s="82">
        <v>68.638624</v>
      </c>
      <c r="E566" s="82">
        <v>-149.610737</v>
      </c>
      <c r="F566" s="82">
        <v>719</v>
      </c>
      <c r="G566" s="82" t="s">
        <v>403</v>
      </c>
      <c r="H566" s="82" t="s">
        <v>1516</v>
      </c>
      <c r="I566" s="82" t="s">
        <v>1517</v>
      </c>
      <c r="J566" s="82" t="s">
        <v>418</v>
      </c>
      <c r="K566" s="82" t="s">
        <v>392</v>
      </c>
      <c r="L566" s="82" t="s">
        <v>392</v>
      </c>
      <c r="M566" s="88" t="str">
        <f t="shared" si="11"/>
        <v>View on Google Map</v>
      </c>
    </row>
    <row r="567" spans="1:13" ht="12.75">
      <c r="A567" s="82">
        <v>526</v>
      </c>
      <c r="B567" s="82" t="s">
        <v>1518</v>
      </c>
      <c r="C567" s="82" t="s">
        <v>1504</v>
      </c>
      <c r="D567" s="82">
        <v>68.633232</v>
      </c>
      <c r="E567" s="82">
        <v>-149.61149</v>
      </c>
      <c r="F567" s="82">
        <v>719</v>
      </c>
      <c r="G567" s="82" t="s">
        <v>403</v>
      </c>
      <c r="H567" s="82" t="s">
        <v>392</v>
      </c>
      <c r="I567" s="82" t="s">
        <v>392</v>
      </c>
      <c r="J567" s="82" t="s">
        <v>404</v>
      </c>
      <c r="K567" s="82" t="s">
        <v>392</v>
      </c>
      <c r="L567" s="82" t="s">
        <v>1505</v>
      </c>
      <c r="M567" s="88" t="str">
        <f t="shared" si="11"/>
        <v>View on Google Map</v>
      </c>
    </row>
    <row r="568" spans="1:13" ht="12.75">
      <c r="A568" s="82">
        <v>14</v>
      </c>
      <c r="B568" s="82" t="s">
        <v>1519</v>
      </c>
      <c r="C568" s="82" t="s">
        <v>392</v>
      </c>
      <c r="D568" s="82" t="s">
        <v>392</v>
      </c>
      <c r="E568" s="82" t="s">
        <v>392</v>
      </c>
      <c r="F568" s="82">
        <v>719</v>
      </c>
      <c r="G568" s="82" t="s">
        <v>417</v>
      </c>
      <c r="H568" s="82" t="s">
        <v>1520</v>
      </c>
      <c r="I568" s="82" t="s">
        <v>392</v>
      </c>
      <c r="J568" s="82" t="s">
        <v>418</v>
      </c>
      <c r="K568" s="82" t="s">
        <v>392</v>
      </c>
      <c r="L568" s="82" t="s">
        <v>392</v>
      </c>
      <c r="M568" s="88" t="str">
        <f t="shared" si="11"/>
        <v>View on Google Map</v>
      </c>
    </row>
    <row r="569" spans="1:13" ht="12.75">
      <c r="A569" s="82">
        <v>527</v>
      </c>
      <c r="B569" s="82" t="s">
        <v>1521</v>
      </c>
      <c r="C569" s="82" t="s">
        <v>1504</v>
      </c>
      <c r="D569" s="82">
        <v>68.639895</v>
      </c>
      <c r="E569" s="82">
        <v>-149.596106</v>
      </c>
      <c r="F569" s="82">
        <v>719</v>
      </c>
      <c r="G569" s="82" t="s">
        <v>403</v>
      </c>
      <c r="H569" s="82" t="s">
        <v>392</v>
      </c>
      <c r="I569" s="82" t="s">
        <v>392</v>
      </c>
      <c r="J569" s="82" t="s">
        <v>404</v>
      </c>
      <c r="K569" s="82" t="s">
        <v>392</v>
      </c>
      <c r="L569" s="82" t="s">
        <v>1505</v>
      </c>
      <c r="M569" s="88" t="str">
        <f t="shared" si="11"/>
        <v>View on Google Map</v>
      </c>
    </row>
    <row r="570" spans="1:13" ht="12.75">
      <c r="A570" s="82">
        <v>9</v>
      </c>
      <c r="B570" s="82" t="s">
        <v>1522</v>
      </c>
      <c r="C570" s="82" t="s">
        <v>392</v>
      </c>
      <c r="D570" s="82" t="s">
        <v>392</v>
      </c>
      <c r="E570" s="82" t="s">
        <v>392</v>
      </c>
      <c r="F570" s="82">
        <v>823</v>
      </c>
      <c r="G570" s="82" t="s">
        <v>417</v>
      </c>
      <c r="H570" s="82" t="s">
        <v>392</v>
      </c>
      <c r="I570" s="82" t="s">
        <v>392</v>
      </c>
      <c r="J570" s="82" t="s">
        <v>418</v>
      </c>
      <c r="K570" s="82" t="s">
        <v>392</v>
      </c>
      <c r="L570" s="82" t="s">
        <v>392</v>
      </c>
      <c r="M570" s="88" t="str">
        <f t="shared" si="11"/>
        <v>View on Google Map</v>
      </c>
    </row>
    <row r="571" spans="1:13" ht="12.75">
      <c r="A571" s="82">
        <v>22</v>
      </c>
      <c r="B571" s="82" t="s">
        <v>1523</v>
      </c>
      <c r="C571" s="82" t="s">
        <v>392</v>
      </c>
      <c r="D571" s="82" t="s">
        <v>392</v>
      </c>
      <c r="E571" s="82" t="s">
        <v>392</v>
      </c>
      <c r="F571" s="82" t="s">
        <v>392</v>
      </c>
      <c r="G571" s="82" t="s">
        <v>417</v>
      </c>
      <c r="H571" s="82" t="s">
        <v>1524</v>
      </c>
      <c r="I571" s="82" t="s">
        <v>392</v>
      </c>
      <c r="J571" s="82" t="s">
        <v>418</v>
      </c>
      <c r="K571" s="82" t="s">
        <v>392</v>
      </c>
      <c r="L571" s="82" t="s">
        <v>392</v>
      </c>
      <c r="M571" s="88" t="str">
        <f t="shared" si="11"/>
        <v>View on Google Map</v>
      </c>
    </row>
    <row r="572" spans="1:13" ht="12.75">
      <c r="A572" s="82">
        <v>528</v>
      </c>
      <c r="B572" s="82" t="s">
        <v>1525</v>
      </c>
      <c r="C572" s="82" t="s">
        <v>1504</v>
      </c>
      <c r="D572" s="82">
        <v>68.634241</v>
      </c>
      <c r="E572" s="82">
        <v>-149.602759</v>
      </c>
      <c r="F572" s="82">
        <v>719</v>
      </c>
      <c r="G572" s="82" t="s">
        <v>403</v>
      </c>
      <c r="H572" s="82" t="s">
        <v>392</v>
      </c>
      <c r="I572" s="82" t="s">
        <v>392</v>
      </c>
      <c r="J572" s="82" t="s">
        <v>404</v>
      </c>
      <c r="K572" s="82" t="s">
        <v>392</v>
      </c>
      <c r="L572" s="82" t="s">
        <v>1505</v>
      </c>
      <c r="M572" s="88" t="str">
        <f t="shared" si="11"/>
        <v>View on Google Map</v>
      </c>
    </row>
    <row r="573" spans="1:13" ht="12.75">
      <c r="A573" s="82">
        <v>521</v>
      </c>
      <c r="B573" s="82" t="s">
        <v>1526</v>
      </c>
      <c r="C573" s="82" t="s">
        <v>1504</v>
      </c>
      <c r="D573" s="82">
        <v>68.628656</v>
      </c>
      <c r="E573" s="82">
        <v>-149.599606</v>
      </c>
      <c r="F573" s="82">
        <v>719</v>
      </c>
      <c r="G573" s="82" t="s">
        <v>403</v>
      </c>
      <c r="H573" s="82" t="s">
        <v>392</v>
      </c>
      <c r="I573" s="82" t="s">
        <v>392</v>
      </c>
      <c r="J573" s="82" t="s">
        <v>404</v>
      </c>
      <c r="K573" s="82" t="s">
        <v>392</v>
      </c>
      <c r="L573" s="82" t="s">
        <v>1505</v>
      </c>
      <c r="M573" s="88" t="str">
        <f t="shared" si="11"/>
        <v>View on Google Map</v>
      </c>
    </row>
    <row r="574" spans="1:13" ht="12.75">
      <c r="A574" s="82">
        <v>520</v>
      </c>
      <c r="B574" s="82" t="s">
        <v>1527</v>
      </c>
      <c r="C574" s="82" t="s">
        <v>1504</v>
      </c>
      <c r="D574" s="82">
        <v>68.633064</v>
      </c>
      <c r="E574" s="82">
        <v>-149.62827</v>
      </c>
      <c r="F574" s="82">
        <v>719</v>
      </c>
      <c r="G574" s="82" t="s">
        <v>403</v>
      </c>
      <c r="H574" s="82" t="s">
        <v>392</v>
      </c>
      <c r="I574" s="82" t="s">
        <v>392</v>
      </c>
      <c r="J574" s="82" t="s">
        <v>404</v>
      </c>
      <c r="K574" s="82" t="s">
        <v>392</v>
      </c>
      <c r="L574" s="82" t="s">
        <v>1505</v>
      </c>
      <c r="M574" s="88" t="str">
        <f t="shared" si="11"/>
        <v>View on Google Map</v>
      </c>
    </row>
    <row r="575" spans="2:13" ht="12.75">
      <c r="B575" s="82" t="s">
        <v>1528</v>
      </c>
      <c r="C575" s="82" t="s">
        <v>789</v>
      </c>
      <c r="D575" s="82">
        <v>68.695506</v>
      </c>
      <c r="E575" s="82">
        <v>-149.207807</v>
      </c>
      <c r="G575" s="82" t="s">
        <v>929</v>
      </c>
      <c r="J575" s="3" t="s">
        <v>418</v>
      </c>
      <c r="M575" s="88" t="str">
        <f t="shared" si="11"/>
        <v>View on Google Map</v>
      </c>
    </row>
    <row r="576" spans="2:13" ht="12.75">
      <c r="B576" s="82" t="s">
        <v>1529</v>
      </c>
      <c r="C576" s="82" t="s">
        <v>789</v>
      </c>
      <c r="D576" s="82">
        <v>68.695697</v>
      </c>
      <c r="E576" s="82">
        <v>-149.204827</v>
      </c>
      <c r="G576" s="82" t="s">
        <v>929</v>
      </c>
      <c r="J576" s="3" t="s">
        <v>418</v>
      </c>
      <c r="M576" s="88" t="str">
        <f t="shared" si="11"/>
        <v>View on Google Map</v>
      </c>
    </row>
    <row r="577" spans="2:13" ht="12.75">
      <c r="B577" s="82" t="s">
        <v>1530</v>
      </c>
      <c r="C577" s="82" t="s">
        <v>789</v>
      </c>
      <c r="D577" s="82">
        <v>68.6907</v>
      </c>
      <c r="E577" s="82">
        <v>-149.208371</v>
      </c>
      <c r="G577" s="82" t="s">
        <v>929</v>
      </c>
      <c r="J577" s="3" t="s">
        <v>418</v>
      </c>
      <c r="M577" s="88" t="str">
        <f t="shared" si="11"/>
        <v>View on Google Map</v>
      </c>
    </row>
    <row r="578" spans="2:13" ht="12.75">
      <c r="B578" s="82" t="s">
        <v>1531</v>
      </c>
      <c r="C578" s="82" t="s">
        <v>789</v>
      </c>
      <c r="D578" s="82">
        <v>68.693759</v>
      </c>
      <c r="E578" s="82">
        <v>-149.204055</v>
      </c>
      <c r="G578" s="82" t="s">
        <v>929</v>
      </c>
      <c r="J578" s="3" t="s">
        <v>418</v>
      </c>
      <c r="M578" s="88" t="str">
        <f t="shared" si="11"/>
        <v>View on Google Map</v>
      </c>
    </row>
    <row r="579" spans="2:13" ht="12.75">
      <c r="B579" s="82" t="s">
        <v>1532</v>
      </c>
      <c r="C579" s="82" t="s">
        <v>1533</v>
      </c>
      <c r="D579" s="82">
        <v>68.628228973</v>
      </c>
      <c r="E579" s="82">
        <v>-149.596001285</v>
      </c>
      <c r="F579" s="82">
        <v>726.5</v>
      </c>
      <c r="J579" s="82" t="s">
        <v>418</v>
      </c>
      <c r="M579" s="82" t="str">
        <f>HYPERLINK("http://maps.google.com/maps?q="&amp;D579&amp;","&amp;E579,"View on Google Map")</f>
        <v>View on Google Map</v>
      </c>
    </row>
    <row r="580" spans="1:13" ht="12.75">
      <c r="A580" s="82">
        <v>901</v>
      </c>
      <c r="B580" s="82" t="s">
        <v>1534</v>
      </c>
      <c r="C580" s="82" t="s">
        <v>1535</v>
      </c>
      <c r="D580" s="82" t="s">
        <v>392</v>
      </c>
      <c r="E580" s="82" t="s">
        <v>392</v>
      </c>
      <c r="F580" s="82" t="s">
        <v>392</v>
      </c>
      <c r="G580" s="82" t="s">
        <v>392</v>
      </c>
      <c r="H580" s="82" t="s">
        <v>1536</v>
      </c>
      <c r="I580" s="82" t="s">
        <v>392</v>
      </c>
      <c r="J580" s="3" t="s">
        <v>418</v>
      </c>
      <c r="K580" s="82" t="s">
        <v>392</v>
      </c>
      <c r="L580" s="82" t="s">
        <v>392</v>
      </c>
      <c r="M580" s="88" t="str">
        <f aca="true" t="shared" si="12" ref="M580:M638">HYPERLINK("http://maps.google.com/maps?q="&amp;D580&amp;","&amp;E580,"View on Google Map")</f>
        <v>View on Google Map</v>
      </c>
    </row>
    <row r="581" spans="1:13" ht="12.75">
      <c r="A581" s="82">
        <v>902</v>
      </c>
      <c r="B581" s="82" t="s">
        <v>1537</v>
      </c>
      <c r="C581" s="82" t="s">
        <v>1535</v>
      </c>
      <c r="D581" s="82" t="s">
        <v>392</v>
      </c>
      <c r="E581" s="82" t="s">
        <v>392</v>
      </c>
      <c r="F581" s="82">
        <v>757</v>
      </c>
      <c r="G581" s="82" t="s">
        <v>393</v>
      </c>
      <c r="H581" s="82" t="s">
        <v>1538</v>
      </c>
      <c r="I581" s="82" t="s">
        <v>392</v>
      </c>
      <c r="J581" s="82" t="s">
        <v>418</v>
      </c>
      <c r="K581" s="82" t="s">
        <v>392</v>
      </c>
      <c r="L581" s="82" t="s">
        <v>392</v>
      </c>
      <c r="M581" s="88" t="str">
        <f t="shared" si="12"/>
        <v>View on Google Map</v>
      </c>
    </row>
    <row r="582" spans="1:13" ht="12.75">
      <c r="A582" s="82">
        <v>903</v>
      </c>
      <c r="B582" s="82" t="s">
        <v>1539</v>
      </c>
      <c r="C582" s="82" t="s">
        <v>1535</v>
      </c>
      <c r="D582" s="82" t="s">
        <v>392</v>
      </c>
      <c r="E582" s="82" t="s">
        <v>392</v>
      </c>
      <c r="F582" s="82">
        <v>770</v>
      </c>
      <c r="G582" s="82" t="s">
        <v>393</v>
      </c>
      <c r="H582" s="82" t="s">
        <v>1540</v>
      </c>
      <c r="I582" s="82" t="s">
        <v>392</v>
      </c>
      <c r="J582" s="82" t="s">
        <v>418</v>
      </c>
      <c r="K582" s="82" t="s">
        <v>392</v>
      </c>
      <c r="L582" s="82" t="s">
        <v>392</v>
      </c>
      <c r="M582" s="88" t="str">
        <f t="shared" si="12"/>
        <v>View on Google Map</v>
      </c>
    </row>
    <row r="583" spans="1:13" ht="12.75">
      <c r="A583" s="82">
        <v>904</v>
      </c>
      <c r="B583" s="82" t="s">
        <v>1541</v>
      </c>
      <c r="C583" s="82" t="s">
        <v>1535</v>
      </c>
      <c r="D583" s="82" t="s">
        <v>392</v>
      </c>
      <c r="E583" s="82" t="s">
        <v>392</v>
      </c>
      <c r="F583" s="82">
        <v>770</v>
      </c>
      <c r="G583" s="82" t="s">
        <v>393</v>
      </c>
      <c r="H583" s="82" t="s">
        <v>1542</v>
      </c>
      <c r="I583" s="82" t="s">
        <v>392</v>
      </c>
      <c r="J583" s="82" t="s">
        <v>418</v>
      </c>
      <c r="K583" s="82" t="s">
        <v>392</v>
      </c>
      <c r="L583" s="82" t="s">
        <v>392</v>
      </c>
      <c r="M583" s="88" t="str">
        <f t="shared" si="12"/>
        <v>View on Google Map</v>
      </c>
    </row>
    <row r="584" spans="1:13" ht="12.75">
      <c r="A584" s="82">
        <v>905</v>
      </c>
      <c r="B584" s="82" t="s">
        <v>1543</v>
      </c>
      <c r="C584" s="82" t="s">
        <v>1535</v>
      </c>
      <c r="D584" s="82" t="s">
        <v>392</v>
      </c>
      <c r="E584" s="82" t="s">
        <v>392</v>
      </c>
      <c r="F584" s="82">
        <v>769</v>
      </c>
      <c r="G584" s="82" t="s">
        <v>393</v>
      </c>
      <c r="H584" s="82" t="s">
        <v>1544</v>
      </c>
      <c r="I584" s="82" t="s">
        <v>392</v>
      </c>
      <c r="J584" s="82" t="s">
        <v>418</v>
      </c>
      <c r="K584" s="82" t="s">
        <v>392</v>
      </c>
      <c r="L584" s="82" t="s">
        <v>392</v>
      </c>
      <c r="M584" s="88" t="str">
        <f t="shared" si="12"/>
        <v>View on Google Map</v>
      </c>
    </row>
    <row r="585" spans="1:13" ht="12.75">
      <c r="A585" s="82">
        <v>906</v>
      </c>
      <c r="B585" s="82" t="s">
        <v>1545</v>
      </c>
      <c r="C585" s="82" t="s">
        <v>1535</v>
      </c>
      <c r="D585" s="82" t="s">
        <v>392</v>
      </c>
      <c r="E585" s="82" t="s">
        <v>392</v>
      </c>
      <c r="F585" s="82">
        <v>769</v>
      </c>
      <c r="G585" s="82" t="s">
        <v>393</v>
      </c>
      <c r="H585" s="82" t="s">
        <v>1546</v>
      </c>
      <c r="I585" s="82" t="s">
        <v>392</v>
      </c>
      <c r="J585" s="82" t="s">
        <v>418</v>
      </c>
      <c r="K585" s="82" t="s">
        <v>392</v>
      </c>
      <c r="L585" s="82" t="s">
        <v>392</v>
      </c>
      <c r="M585" s="88" t="str">
        <f t="shared" si="12"/>
        <v>View on Google Map</v>
      </c>
    </row>
    <row r="586" spans="1:13" ht="12.75">
      <c r="A586" s="82">
        <v>907</v>
      </c>
      <c r="B586" s="82" t="s">
        <v>1547</v>
      </c>
      <c r="C586" s="82" t="s">
        <v>1535</v>
      </c>
      <c r="D586" s="82" t="s">
        <v>392</v>
      </c>
      <c r="E586" s="82" t="s">
        <v>392</v>
      </c>
      <c r="F586" s="82">
        <v>770</v>
      </c>
      <c r="G586" s="82" t="s">
        <v>393</v>
      </c>
      <c r="H586" s="82" t="s">
        <v>1548</v>
      </c>
      <c r="I586" s="82" t="s">
        <v>392</v>
      </c>
      <c r="J586" s="82" t="s">
        <v>418</v>
      </c>
      <c r="K586" s="82" t="s">
        <v>392</v>
      </c>
      <c r="L586" s="82" t="s">
        <v>392</v>
      </c>
      <c r="M586" s="88" t="str">
        <f t="shared" si="12"/>
        <v>View on Google Map</v>
      </c>
    </row>
    <row r="587" spans="1:13" ht="12.75">
      <c r="A587" s="82">
        <v>908</v>
      </c>
      <c r="B587" s="82" t="s">
        <v>1549</v>
      </c>
      <c r="C587" s="82" t="s">
        <v>1535</v>
      </c>
      <c r="D587" s="82" t="s">
        <v>392</v>
      </c>
      <c r="E587" s="82" t="s">
        <v>392</v>
      </c>
      <c r="F587" s="82">
        <v>770</v>
      </c>
      <c r="G587" s="82" t="s">
        <v>393</v>
      </c>
      <c r="H587" s="82" t="s">
        <v>1550</v>
      </c>
      <c r="I587" s="82" t="s">
        <v>392</v>
      </c>
      <c r="J587" s="82" t="s">
        <v>418</v>
      </c>
      <c r="K587" s="82" t="s">
        <v>392</v>
      </c>
      <c r="L587" s="82" t="s">
        <v>392</v>
      </c>
      <c r="M587" s="88" t="str">
        <f t="shared" si="12"/>
        <v>View on Google Map</v>
      </c>
    </row>
    <row r="588" spans="1:13" ht="12.75">
      <c r="A588" s="82">
        <v>909</v>
      </c>
      <c r="B588" s="82" t="s">
        <v>1551</v>
      </c>
      <c r="C588" s="82" t="s">
        <v>1535</v>
      </c>
      <c r="D588" s="82" t="s">
        <v>392</v>
      </c>
      <c r="E588" s="82" t="s">
        <v>392</v>
      </c>
      <c r="F588" s="82">
        <v>764</v>
      </c>
      <c r="G588" s="82" t="s">
        <v>393</v>
      </c>
      <c r="H588" s="82" t="s">
        <v>1552</v>
      </c>
      <c r="I588" s="82" t="s">
        <v>392</v>
      </c>
      <c r="J588" s="82" t="s">
        <v>418</v>
      </c>
      <c r="K588" s="82" t="s">
        <v>392</v>
      </c>
      <c r="L588" s="82" t="s">
        <v>392</v>
      </c>
      <c r="M588" s="88" t="str">
        <f t="shared" si="12"/>
        <v>View on Google Map</v>
      </c>
    </row>
    <row r="589" spans="1:13" ht="12.75">
      <c r="A589" s="82">
        <v>910</v>
      </c>
      <c r="B589" s="82" t="s">
        <v>1553</v>
      </c>
      <c r="C589" s="82" t="s">
        <v>1535</v>
      </c>
      <c r="D589" s="82" t="s">
        <v>392</v>
      </c>
      <c r="E589" s="82" t="s">
        <v>392</v>
      </c>
      <c r="F589" s="82">
        <v>764</v>
      </c>
      <c r="G589" s="82" t="s">
        <v>393</v>
      </c>
      <c r="H589" s="82" t="s">
        <v>1554</v>
      </c>
      <c r="I589" s="82" t="s">
        <v>392</v>
      </c>
      <c r="J589" s="82" t="s">
        <v>418</v>
      </c>
      <c r="K589" s="82" t="s">
        <v>392</v>
      </c>
      <c r="L589" s="82" t="s">
        <v>392</v>
      </c>
      <c r="M589" s="88" t="str">
        <f t="shared" si="12"/>
        <v>View on Google Map</v>
      </c>
    </row>
    <row r="590" spans="1:13" ht="12.75">
      <c r="A590" s="82">
        <v>911</v>
      </c>
      <c r="B590" s="82" t="s">
        <v>1555</v>
      </c>
      <c r="C590" s="82" t="s">
        <v>1535</v>
      </c>
      <c r="D590" s="82" t="s">
        <v>392</v>
      </c>
      <c r="E590" s="82" t="s">
        <v>392</v>
      </c>
      <c r="F590" s="82">
        <v>760</v>
      </c>
      <c r="G590" s="82" t="s">
        <v>393</v>
      </c>
      <c r="H590" s="82" t="s">
        <v>1556</v>
      </c>
      <c r="I590" s="82" t="s">
        <v>392</v>
      </c>
      <c r="J590" s="82" t="s">
        <v>418</v>
      </c>
      <c r="K590" s="82" t="s">
        <v>392</v>
      </c>
      <c r="L590" s="82" t="s">
        <v>392</v>
      </c>
      <c r="M590" s="88" t="str">
        <f t="shared" si="12"/>
        <v>View on Google Map</v>
      </c>
    </row>
    <row r="591" spans="1:13" ht="12.75">
      <c r="A591" s="82">
        <v>912</v>
      </c>
      <c r="B591" s="82" t="s">
        <v>1557</v>
      </c>
      <c r="C591" s="82" t="s">
        <v>1535</v>
      </c>
      <c r="D591" s="82" t="s">
        <v>392</v>
      </c>
      <c r="E591" s="82" t="s">
        <v>392</v>
      </c>
      <c r="F591" s="82">
        <v>760</v>
      </c>
      <c r="G591" s="82" t="s">
        <v>393</v>
      </c>
      <c r="H591" s="82" t="s">
        <v>1558</v>
      </c>
      <c r="I591" s="82" t="s">
        <v>392</v>
      </c>
      <c r="J591" s="82" t="s">
        <v>418</v>
      </c>
      <c r="K591" s="82" t="s">
        <v>392</v>
      </c>
      <c r="L591" s="82" t="s">
        <v>392</v>
      </c>
      <c r="M591" s="88" t="str">
        <f t="shared" si="12"/>
        <v>View on Google Map</v>
      </c>
    </row>
    <row r="592" spans="1:13" ht="12.75">
      <c r="A592" s="82">
        <v>913</v>
      </c>
      <c r="B592" s="82" t="s">
        <v>1559</v>
      </c>
      <c r="C592" s="82" t="s">
        <v>1535</v>
      </c>
      <c r="D592" s="82" t="s">
        <v>392</v>
      </c>
      <c r="E592" s="82" t="s">
        <v>392</v>
      </c>
      <c r="F592" s="82">
        <v>759</v>
      </c>
      <c r="G592" s="82" t="s">
        <v>393</v>
      </c>
      <c r="H592" s="82" t="s">
        <v>1560</v>
      </c>
      <c r="I592" s="82" t="s">
        <v>392</v>
      </c>
      <c r="J592" s="82" t="s">
        <v>418</v>
      </c>
      <c r="K592" s="82" t="s">
        <v>392</v>
      </c>
      <c r="L592" s="82" t="s">
        <v>392</v>
      </c>
      <c r="M592" s="88" t="str">
        <f t="shared" si="12"/>
        <v>View on Google Map</v>
      </c>
    </row>
    <row r="593" spans="1:13" ht="12.75">
      <c r="A593" s="82">
        <v>914</v>
      </c>
      <c r="B593" s="82" t="s">
        <v>1561</v>
      </c>
      <c r="C593" s="82" t="s">
        <v>1535</v>
      </c>
      <c r="D593" s="82" t="s">
        <v>392</v>
      </c>
      <c r="E593" s="82" t="s">
        <v>392</v>
      </c>
      <c r="F593" s="82">
        <v>758</v>
      </c>
      <c r="G593" s="82" t="s">
        <v>393</v>
      </c>
      <c r="H593" s="82" t="s">
        <v>1562</v>
      </c>
      <c r="I593" s="82" t="s">
        <v>392</v>
      </c>
      <c r="J593" s="82" t="s">
        <v>418</v>
      </c>
      <c r="K593" s="82" t="s">
        <v>392</v>
      </c>
      <c r="L593" s="82" t="s">
        <v>392</v>
      </c>
      <c r="M593" s="88" t="str">
        <f t="shared" si="12"/>
        <v>View on Google Map</v>
      </c>
    </row>
    <row r="594" spans="1:13" ht="12.75">
      <c r="A594" s="82">
        <v>915</v>
      </c>
      <c r="B594" s="82" t="s">
        <v>1563</v>
      </c>
      <c r="C594" s="82" t="s">
        <v>1564</v>
      </c>
      <c r="D594" s="82">
        <v>68.627901</v>
      </c>
      <c r="E594" s="82">
        <v>-149.612951</v>
      </c>
      <c r="F594" s="82">
        <v>759</v>
      </c>
      <c r="G594" s="82" t="s">
        <v>393</v>
      </c>
      <c r="H594" s="82" t="s">
        <v>1565</v>
      </c>
      <c r="I594" s="82" t="s">
        <v>1566</v>
      </c>
      <c r="J594" s="82" t="s">
        <v>418</v>
      </c>
      <c r="K594" s="82" t="s">
        <v>392</v>
      </c>
      <c r="L594" s="82" t="s">
        <v>392</v>
      </c>
      <c r="M594" s="88" t="str">
        <f t="shared" si="12"/>
        <v>View on Google Map</v>
      </c>
    </row>
    <row r="595" spans="1:13" ht="12.75">
      <c r="A595" s="82">
        <v>900</v>
      </c>
      <c r="B595" s="82" t="s">
        <v>1567</v>
      </c>
      <c r="C595" s="82" t="s">
        <v>392</v>
      </c>
      <c r="D595" s="82">
        <v>68.623488</v>
      </c>
      <c r="E595" s="82">
        <v>-149.616559</v>
      </c>
      <c r="F595" s="82">
        <v>761</v>
      </c>
      <c r="G595" s="82" t="s">
        <v>393</v>
      </c>
      <c r="H595" s="82" t="s">
        <v>1568</v>
      </c>
      <c r="I595" s="82" t="s">
        <v>1569</v>
      </c>
      <c r="J595" s="82" t="s">
        <v>418</v>
      </c>
      <c r="K595" s="82" t="s">
        <v>392</v>
      </c>
      <c r="L595" s="82" t="s">
        <v>392</v>
      </c>
      <c r="M595" s="88" t="str">
        <f t="shared" si="12"/>
        <v>View on Google Map</v>
      </c>
    </row>
    <row r="596" spans="2:13" ht="12.75">
      <c r="B596" s="82" t="s">
        <v>1570</v>
      </c>
      <c r="C596" s="82" t="s">
        <v>1004</v>
      </c>
      <c r="D596" s="82">
        <v>68.54926388888889</v>
      </c>
      <c r="E596" s="82">
        <v>-149.306022222222</v>
      </c>
      <c r="G596" s="82" t="s">
        <v>929</v>
      </c>
      <c r="J596" s="3" t="s">
        <v>418</v>
      </c>
      <c r="M596" s="88" t="str">
        <f t="shared" si="12"/>
        <v>View on Google Map</v>
      </c>
    </row>
    <row r="597" spans="2:13" ht="12.75">
      <c r="B597" s="82" t="s">
        <v>1571</v>
      </c>
      <c r="C597" s="82" t="s">
        <v>1004</v>
      </c>
      <c r="D597" s="82">
        <v>68.55018888888888</v>
      </c>
      <c r="E597" s="82">
        <v>-149.310305555556</v>
      </c>
      <c r="G597" s="82" t="s">
        <v>929</v>
      </c>
      <c r="J597" s="3" t="s">
        <v>418</v>
      </c>
      <c r="M597" s="88" t="str">
        <f t="shared" si="12"/>
        <v>View on Google Map</v>
      </c>
    </row>
    <row r="598" spans="2:13" ht="12.75">
      <c r="B598" s="82" t="s">
        <v>1572</v>
      </c>
      <c r="C598" s="82" t="s">
        <v>1004</v>
      </c>
      <c r="D598" s="82">
        <v>68.54910833333334</v>
      </c>
      <c r="E598" s="82">
        <v>-149.308377777778</v>
      </c>
      <c r="G598" s="82" t="s">
        <v>929</v>
      </c>
      <c r="J598" s="3" t="s">
        <v>418</v>
      </c>
      <c r="M598" s="88" t="str">
        <f t="shared" si="12"/>
        <v>View on Google Map</v>
      </c>
    </row>
    <row r="599" spans="1:13" ht="12.75">
      <c r="A599" s="82">
        <v>42</v>
      </c>
      <c r="B599" s="82" t="s">
        <v>1573</v>
      </c>
      <c r="C599" s="82" t="s">
        <v>392</v>
      </c>
      <c r="D599" s="82">
        <v>68.960556</v>
      </c>
      <c r="E599" s="82">
        <v>-150.630556</v>
      </c>
      <c r="F599" s="82" t="s">
        <v>392</v>
      </c>
      <c r="G599" s="82" t="s">
        <v>417</v>
      </c>
      <c r="H599" s="82" t="s">
        <v>1574</v>
      </c>
      <c r="I599" s="82" t="s">
        <v>392</v>
      </c>
      <c r="J599" s="82" t="s">
        <v>1403</v>
      </c>
      <c r="K599" s="82" t="s">
        <v>392</v>
      </c>
      <c r="L599" s="82" t="s">
        <v>400</v>
      </c>
      <c r="M599" s="88" t="str">
        <f t="shared" si="12"/>
        <v>View on Google Map</v>
      </c>
    </row>
    <row r="600" spans="1:13" ht="12.75">
      <c r="A600" s="82">
        <v>43</v>
      </c>
      <c r="B600" s="82" t="s">
        <v>1575</v>
      </c>
      <c r="C600" s="82" t="s">
        <v>392</v>
      </c>
      <c r="D600" s="82">
        <v>68.935101</v>
      </c>
      <c r="E600" s="82">
        <v>-150.683917</v>
      </c>
      <c r="F600" s="82" t="s">
        <v>392</v>
      </c>
      <c r="G600" s="82" t="s">
        <v>417</v>
      </c>
      <c r="H600" s="82" t="s">
        <v>1576</v>
      </c>
      <c r="I600" s="82" t="s">
        <v>392</v>
      </c>
      <c r="J600" s="82" t="s">
        <v>1403</v>
      </c>
      <c r="K600" s="82" t="s">
        <v>392</v>
      </c>
      <c r="L600" s="82" t="s">
        <v>400</v>
      </c>
      <c r="M600" s="88" t="str">
        <f t="shared" si="12"/>
        <v>View on Google Map</v>
      </c>
    </row>
    <row r="601" spans="1:13" ht="12.75">
      <c r="A601" s="82">
        <v>44</v>
      </c>
      <c r="B601" s="82" t="s">
        <v>1577</v>
      </c>
      <c r="C601" s="82" t="s">
        <v>392</v>
      </c>
      <c r="D601" s="82">
        <v>68.916987</v>
      </c>
      <c r="E601" s="82">
        <v>-150.659291</v>
      </c>
      <c r="F601" s="82" t="s">
        <v>392</v>
      </c>
      <c r="G601" s="82" t="s">
        <v>417</v>
      </c>
      <c r="H601" s="82" t="s">
        <v>1578</v>
      </c>
      <c r="I601" s="82" t="s">
        <v>392</v>
      </c>
      <c r="J601" s="82" t="s">
        <v>1403</v>
      </c>
      <c r="K601" s="82" t="s">
        <v>392</v>
      </c>
      <c r="L601" s="82" t="s">
        <v>400</v>
      </c>
      <c r="M601" s="88" t="str">
        <f t="shared" si="12"/>
        <v>View on Google Map</v>
      </c>
    </row>
    <row r="602" spans="2:13" ht="12.75">
      <c r="B602" s="82" t="s">
        <v>1579</v>
      </c>
      <c r="C602" s="82" t="s">
        <v>1405</v>
      </c>
      <c r="D602" s="82">
        <v>69.13277777777778</v>
      </c>
      <c r="E602" s="82">
        <v>-150.710833333333</v>
      </c>
      <c r="G602" s="82" t="s">
        <v>411</v>
      </c>
      <c r="J602" s="82" t="s">
        <v>399</v>
      </c>
      <c r="L602" s="82" t="s">
        <v>400</v>
      </c>
      <c r="M602" s="88" t="str">
        <f t="shared" si="12"/>
        <v>View on Google Map</v>
      </c>
    </row>
    <row r="603" spans="2:13" ht="12.75">
      <c r="B603" s="82" t="s">
        <v>1580</v>
      </c>
      <c r="C603" s="82" t="s">
        <v>789</v>
      </c>
      <c r="D603" s="82">
        <v>69.13944444444445</v>
      </c>
      <c r="E603" s="82">
        <v>-150.683888888889</v>
      </c>
      <c r="G603" s="82" t="s">
        <v>411</v>
      </c>
      <c r="J603" s="82" t="s">
        <v>399</v>
      </c>
      <c r="L603" s="82" t="s">
        <v>400</v>
      </c>
      <c r="M603" s="88" t="str">
        <f t="shared" si="12"/>
        <v>View on Google Map</v>
      </c>
    </row>
    <row r="604" spans="2:13" ht="12.75">
      <c r="B604" s="82" t="s">
        <v>1581</v>
      </c>
      <c r="C604" s="82" t="s">
        <v>1405</v>
      </c>
      <c r="D604" s="82">
        <v>68.96083333333334</v>
      </c>
      <c r="E604" s="82">
        <v>-150.719722222222</v>
      </c>
      <c r="G604" s="82" t="s">
        <v>411</v>
      </c>
      <c r="J604" s="82" t="s">
        <v>399</v>
      </c>
      <c r="L604" s="82" t="s">
        <v>400</v>
      </c>
      <c r="M604" s="88" t="str">
        <f t="shared" si="12"/>
        <v>View on Google Map</v>
      </c>
    </row>
    <row r="605" spans="2:13" ht="12.75">
      <c r="B605" s="82" t="s">
        <v>1582</v>
      </c>
      <c r="C605" s="82" t="s">
        <v>789</v>
      </c>
      <c r="D605" s="82">
        <v>69.05527777777777</v>
      </c>
      <c r="E605" s="82">
        <v>-150.809722222222</v>
      </c>
      <c r="G605" s="82" t="s">
        <v>411</v>
      </c>
      <c r="J605" s="82" t="s">
        <v>399</v>
      </c>
      <c r="L605" s="82" t="s">
        <v>400</v>
      </c>
      <c r="M605" s="88" t="str">
        <f t="shared" si="12"/>
        <v>View on Google Map</v>
      </c>
    </row>
    <row r="606" spans="1:13" ht="12.75">
      <c r="A606" s="82">
        <v>932</v>
      </c>
      <c r="B606" s="82" t="s">
        <v>1583</v>
      </c>
      <c r="C606" s="82" t="s">
        <v>392</v>
      </c>
      <c r="D606" s="82" t="s">
        <v>392</v>
      </c>
      <c r="E606" s="82" t="s">
        <v>392</v>
      </c>
      <c r="F606" s="82">
        <v>750</v>
      </c>
      <c r="G606" s="82" t="s">
        <v>393</v>
      </c>
      <c r="H606" s="82" t="s">
        <v>1584</v>
      </c>
      <c r="I606" s="82" t="s">
        <v>1585</v>
      </c>
      <c r="J606" s="82" t="s">
        <v>418</v>
      </c>
      <c r="K606" s="82" t="s">
        <v>392</v>
      </c>
      <c r="L606" s="82" t="s">
        <v>392</v>
      </c>
      <c r="M606" s="88" t="str">
        <f t="shared" si="12"/>
        <v>View on Google Map</v>
      </c>
    </row>
    <row r="607" spans="1:13" ht="12.75">
      <c r="A607" s="82">
        <v>920</v>
      </c>
      <c r="B607" s="82" t="s">
        <v>1586</v>
      </c>
      <c r="C607" s="82" t="s">
        <v>392</v>
      </c>
      <c r="D607" s="82" t="s">
        <v>392</v>
      </c>
      <c r="E607" s="82" t="s">
        <v>392</v>
      </c>
      <c r="F607" s="82">
        <v>760</v>
      </c>
      <c r="G607" s="82" t="s">
        <v>393</v>
      </c>
      <c r="H607" s="82" t="s">
        <v>1587</v>
      </c>
      <c r="I607" s="82" t="s">
        <v>1588</v>
      </c>
      <c r="J607" s="82" t="s">
        <v>418</v>
      </c>
      <c r="K607" s="82" t="s">
        <v>392</v>
      </c>
      <c r="L607" s="82" t="s">
        <v>392</v>
      </c>
      <c r="M607" s="88" t="str">
        <f t="shared" si="12"/>
        <v>View on Google Map</v>
      </c>
    </row>
    <row r="608" spans="1:13" ht="12.75">
      <c r="A608" s="82">
        <v>921</v>
      </c>
      <c r="B608" s="82" t="s">
        <v>1589</v>
      </c>
      <c r="C608" s="82" t="s">
        <v>392</v>
      </c>
      <c r="D608" s="82" t="s">
        <v>392</v>
      </c>
      <c r="E608" s="82" t="s">
        <v>392</v>
      </c>
      <c r="F608" s="82">
        <v>720</v>
      </c>
      <c r="G608" s="82" t="s">
        <v>393</v>
      </c>
      <c r="H608" s="82" t="s">
        <v>1590</v>
      </c>
      <c r="I608" s="82" t="s">
        <v>1591</v>
      </c>
      <c r="J608" s="82" t="s">
        <v>418</v>
      </c>
      <c r="K608" s="82" t="s">
        <v>392</v>
      </c>
      <c r="L608" s="82" t="s">
        <v>392</v>
      </c>
      <c r="M608" s="88" t="str">
        <f t="shared" si="12"/>
        <v>View on Google Map</v>
      </c>
    </row>
    <row r="609" spans="1:13" ht="12.75">
      <c r="A609" s="82">
        <v>922</v>
      </c>
      <c r="B609" s="82" t="s">
        <v>1592</v>
      </c>
      <c r="C609" s="82" t="s">
        <v>392</v>
      </c>
      <c r="D609" s="82" t="s">
        <v>392</v>
      </c>
      <c r="E609" s="82" t="s">
        <v>392</v>
      </c>
      <c r="F609" s="82">
        <v>750</v>
      </c>
      <c r="G609" s="82" t="s">
        <v>393</v>
      </c>
      <c r="H609" s="82" t="s">
        <v>1593</v>
      </c>
      <c r="I609" s="82" t="s">
        <v>1594</v>
      </c>
      <c r="J609" s="82" t="s">
        <v>418</v>
      </c>
      <c r="K609" s="82" t="s">
        <v>392</v>
      </c>
      <c r="L609" s="82" t="s">
        <v>392</v>
      </c>
      <c r="M609" s="88" t="str">
        <f t="shared" si="12"/>
        <v>View on Google Map</v>
      </c>
    </row>
    <row r="610" spans="1:13" ht="12.75">
      <c r="A610" s="82">
        <v>923</v>
      </c>
      <c r="B610" s="82" t="s">
        <v>1595</v>
      </c>
      <c r="C610" s="82" t="s">
        <v>392</v>
      </c>
      <c r="D610" s="82" t="s">
        <v>392</v>
      </c>
      <c r="E610" s="82" t="s">
        <v>392</v>
      </c>
      <c r="F610" s="82">
        <v>750</v>
      </c>
      <c r="G610" s="82" t="s">
        <v>393</v>
      </c>
      <c r="H610" s="82" t="s">
        <v>1596</v>
      </c>
      <c r="I610" s="82" t="s">
        <v>1597</v>
      </c>
      <c r="J610" s="82" t="s">
        <v>418</v>
      </c>
      <c r="K610" s="82" t="s">
        <v>392</v>
      </c>
      <c r="L610" s="82" t="s">
        <v>392</v>
      </c>
      <c r="M610" s="88" t="str">
        <f t="shared" si="12"/>
        <v>View on Google Map</v>
      </c>
    </row>
    <row r="611" spans="1:13" ht="12.75">
      <c r="A611" s="82">
        <v>924</v>
      </c>
      <c r="B611" s="82" t="s">
        <v>1598</v>
      </c>
      <c r="C611" s="82" t="s">
        <v>392</v>
      </c>
      <c r="D611" s="82" t="s">
        <v>392</v>
      </c>
      <c r="E611" s="82" t="s">
        <v>392</v>
      </c>
      <c r="F611" s="82">
        <v>750</v>
      </c>
      <c r="G611" s="82" t="s">
        <v>393</v>
      </c>
      <c r="H611" s="82" t="s">
        <v>1599</v>
      </c>
      <c r="I611" s="82" t="s">
        <v>1600</v>
      </c>
      <c r="J611" s="82" t="s">
        <v>418</v>
      </c>
      <c r="K611" s="82" t="s">
        <v>392</v>
      </c>
      <c r="L611" s="82" t="s">
        <v>392</v>
      </c>
      <c r="M611" s="88" t="str">
        <f t="shared" si="12"/>
        <v>View on Google Map</v>
      </c>
    </row>
    <row r="612" spans="1:13" ht="12.75">
      <c r="A612" s="82">
        <v>925</v>
      </c>
      <c r="B612" s="82" t="s">
        <v>1601</v>
      </c>
      <c r="C612" s="82" t="s">
        <v>392</v>
      </c>
      <c r="D612" s="82" t="s">
        <v>392</v>
      </c>
      <c r="E612" s="82" t="s">
        <v>392</v>
      </c>
      <c r="F612" s="82">
        <v>750</v>
      </c>
      <c r="G612" s="82" t="s">
        <v>393</v>
      </c>
      <c r="H612" s="82" t="s">
        <v>1602</v>
      </c>
      <c r="I612" s="82" t="s">
        <v>1603</v>
      </c>
      <c r="J612" s="82" t="s">
        <v>418</v>
      </c>
      <c r="K612" s="82" t="s">
        <v>392</v>
      </c>
      <c r="L612" s="82" t="s">
        <v>392</v>
      </c>
      <c r="M612" s="88" t="str">
        <f t="shared" si="12"/>
        <v>View on Google Map</v>
      </c>
    </row>
    <row r="613" spans="1:13" ht="12.75">
      <c r="A613" s="82">
        <v>926</v>
      </c>
      <c r="B613" s="82" t="s">
        <v>1604</v>
      </c>
      <c r="C613" s="82" t="s">
        <v>392</v>
      </c>
      <c r="D613" s="82" t="s">
        <v>392</v>
      </c>
      <c r="E613" s="82" t="s">
        <v>392</v>
      </c>
      <c r="F613" s="82">
        <v>750</v>
      </c>
      <c r="G613" s="82" t="s">
        <v>393</v>
      </c>
      <c r="H613" s="82" t="s">
        <v>1605</v>
      </c>
      <c r="I613" s="82" t="s">
        <v>1606</v>
      </c>
      <c r="J613" s="82" t="s">
        <v>418</v>
      </c>
      <c r="K613" s="82" t="s">
        <v>392</v>
      </c>
      <c r="L613" s="82" t="s">
        <v>392</v>
      </c>
      <c r="M613" s="88" t="str">
        <f t="shared" si="12"/>
        <v>View on Google Map</v>
      </c>
    </row>
    <row r="614" spans="1:13" ht="12.75">
      <c r="A614" s="82">
        <v>927</v>
      </c>
      <c r="B614" s="82" t="s">
        <v>1607</v>
      </c>
      <c r="C614" s="82" t="s">
        <v>392</v>
      </c>
      <c r="D614" s="82" t="s">
        <v>392</v>
      </c>
      <c r="E614" s="82" t="s">
        <v>392</v>
      </c>
      <c r="F614" s="82">
        <v>750</v>
      </c>
      <c r="G614" s="82" t="s">
        <v>393</v>
      </c>
      <c r="H614" s="82" t="s">
        <v>1608</v>
      </c>
      <c r="I614" s="82" t="s">
        <v>1609</v>
      </c>
      <c r="J614" s="82" t="s">
        <v>418</v>
      </c>
      <c r="K614" s="82" t="s">
        <v>392</v>
      </c>
      <c r="L614" s="82" t="s">
        <v>392</v>
      </c>
      <c r="M614" s="88" t="str">
        <f t="shared" si="12"/>
        <v>View on Google Map</v>
      </c>
    </row>
    <row r="615" spans="1:13" ht="12.75">
      <c r="A615" s="82">
        <v>928</v>
      </c>
      <c r="B615" s="82" t="s">
        <v>1610</v>
      </c>
      <c r="C615" s="82" t="s">
        <v>392</v>
      </c>
      <c r="D615" s="82" t="s">
        <v>392</v>
      </c>
      <c r="E615" s="82" t="s">
        <v>392</v>
      </c>
      <c r="F615" s="82">
        <v>750</v>
      </c>
      <c r="G615" s="82" t="s">
        <v>393</v>
      </c>
      <c r="H615" s="82" t="s">
        <v>1611</v>
      </c>
      <c r="I615" s="82" t="s">
        <v>1612</v>
      </c>
      <c r="J615" s="82" t="s">
        <v>418</v>
      </c>
      <c r="K615" s="82" t="s">
        <v>392</v>
      </c>
      <c r="L615" s="82" t="s">
        <v>392</v>
      </c>
      <c r="M615" s="88" t="str">
        <f t="shared" si="12"/>
        <v>View on Google Map</v>
      </c>
    </row>
    <row r="616" spans="1:13" ht="12.75">
      <c r="A616" s="82">
        <v>929</v>
      </c>
      <c r="B616" s="82" t="s">
        <v>1613</v>
      </c>
      <c r="C616" s="82" t="s">
        <v>392</v>
      </c>
      <c r="D616" s="82" t="s">
        <v>392</v>
      </c>
      <c r="E616" s="82" t="s">
        <v>392</v>
      </c>
      <c r="F616" s="82">
        <v>750</v>
      </c>
      <c r="G616" s="82" t="s">
        <v>393</v>
      </c>
      <c r="H616" s="82" t="s">
        <v>1614</v>
      </c>
      <c r="I616" s="82" t="s">
        <v>1615</v>
      </c>
      <c r="J616" s="82" t="s">
        <v>418</v>
      </c>
      <c r="K616" s="82" t="s">
        <v>392</v>
      </c>
      <c r="L616" s="82" t="s">
        <v>392</v>
      </c>
      <c r="M616" s="88" t="str">
        <f t="shared" si="12"/>
        <v>View on Google Map</v>
      </c>
    </row>
    <row r="617" spans="1:13" ht="12.75">
      <c r="A617" s="82">
        <v>930</v>
      </c>
      <c r="B617" s="82" t="s">
        <v>1616</v>
      </c>
      <c r="C617" s="82" t="s">
        <v>392</v>
      </c>
      <c r="D617" s="82" t="s">
        <v>392</v>
      </c>
      <c r="E617" s="82" t="s">
        <v>392</v>
      </c>
      <c r="F617" s="82">
        <v>750</v>
      </c>
      <c r="G617" s="82" t="s">
        <v>393</v>
      </c>
      <c r="H617" s="82" t="s">
        <v>1617</v>
      </c>
      <c r="I617" s="82" t="s">
        <v>1618</v>
      </c>
      <c r="J617" s="82" t="s">
        <v>418</v>
      </c>
      <c r="K617" s="82" t="s">
        <v>392</v>
      </c>
      <c r="L617" s="82" t="s">
        <v>392</v>
      </c>
      <c r="M617" s="88" t="str">
        <f t="shared" si="12"/>
        <v>View on Google Map</v>
      </c>
    </row>
    <row r="618" spans="1:13" ht="12.75">
      <c r="A618" s="82">
        <v>931</v>
      </c>
      <c r="B618" s="82" t="s">
        <v>1619</v>
      </c>
      <c r="C618" s="82" t="s">
        <v>392</v>
      </c>
      <c r="D618" s="82" t="s">
        <v>392</v>
      </c>
      <c r="E618" s="82" t="s">
        <v>392</v>
      </c>
      <c r="F618" s="82">
        <v>750</v>
      </c>
      <c r="G618" s="82" t="s">
        <v>393</v>
      </c>
      <c r="H618" s="82" t="s">
        <v>1620</v>
      </c>
      <c r="I618" s="82" t="s">
        <v>1621</v>
      </c>
      <c r="J618" s="82" t="s">
        <v>418</v>
      </c>
      <c r="K618" s="82" t="s">
        <v>392</v>
      </c>
      <c r="L618" s="82" t="s">
        <v>392</v>
      </c>
      <c r="M618" s="88" t="str">
        <f t="shared" si="12"/>
        <v>View on Google Map</v>
      </c>
    </row>
    <row r="619" spans="1:13" ht="12.75">
      <c r="A619" s="82">
        <v>370</v>
      </c>
      <c r="B619" s="82" t="s">
        <v>1622</v>
      </c>
      <c r="C619" s="82" t="s">
        <v>392</v>
      </c>
      <c r="D619" s="82" t="s">
        <v>392</v>
      </c>
      <c r="E619" s="82" t="s">
        <v>392</v>
      </c>
      <c r="F619" s="82" t="s">
        <v>392</v>
      </c>
      <c r="G619" s="82" t="s">
        <v>403</v>
      </c>
      <c r="H619" s="82" t="s">
        <v>392</v>
      </c>
      <c r="I619" s="82" t="s">
        <v>392</v>
      </c>
      <c r="J619" s="82" t="s">
        <v>418</v>
      </c>
      <c r="K619" s="82" t="s">
        <v>392</v>
      </c>
      <c r="L619" s="82" t="s">
        <v>1623</v>
      </c>
      <c r="M619" s="88" t="str">
        <f t="shared" si="12"/>
        <v>View on Google Map</v>
      </c>
    </row>
    <row r="620" spans="1:13" ht="12.75">
      <c r="A620" s="82">
        <v>371</v>
      </c>
      <c r="B620" s="82" t="s">
        <v>1624</v>
      </c>
      <c r="C620" s="82" t="s">
        <v>392</v>
      </c>
      <c r="D620" s="82" t="s">
        <v>392</v>
      </c>
      <c r="E620" s="82" t="s">
        <v>392</v>
      </c>
      <c r="F620" s="82" t="s">
        <v>392</v>
      </c>
      <c r="G620" s="82" t="s">
        <v>403</v>
      </c>
      <c r="H620" s="82" t="s">
        <v>392</v>
      </c>
      <c r="I620" s="82" t="s">
        <v>392</v>
      </c>
      <c r="J620" s="82" t="s">
        <v>418</v>
      </c>
      <c r="K620" s="82" t="s">
        <v>392</v>
      </c>
      <c r="L620" s="82" t="s">
        <v>1623</v>
      </c>
      <c r="M620" s="88" t="str">
        <f t="shared" si="12"/>
        <v>View on Google Map</v>
      </c>
    </row>
    <row r="621" spans="1:13" ht="12.75">
      <c r="A621" s="82">
        <v>372</v>
      </c>
      <c r="B621" s="82" t="s">
        <v>1625</v>
      </c>
      <c r="C621" s="82" t="s">
        <v>392</v>
      </c>
      <c r="D621" s="82" t="s">
        <v>392</v>
      </c>
      <c r="E621" s="82" t="s">
        <v>392</v>
      </c>
      <c r="F621" s="82" t="s">
        <v>392</v>
      </c>
      <c r="G621" s="82" t="s">
        <v>403</v>
      </c>
      <c r="H621" s="82" t="s">
        <v>392</v>
      </c>
      <c r="I621" s="82" t="s">
        <v>392</v>
      </c>
      <c r="J621" s="82" t="s">
        <v>418</v>
      </c>
      <c r="K621" s="82" t="s">
        <v>392</v>
      </c>
      <c r="L621" s="82" t="s">
        <v>1623</v>
      </c>
      <c r="M621" s="88" t="str">
        <f t="shared" si="12"/>
        <v>View on Google Map</v>
      </c>
    </row>
    <row r="622" spans="1:13" ht="12.75">
      <c r="A622" s="82">
        <v>373</v>
      </c>
      <c r="B622" s="82" t="s">
        <v>1626</v>
      </c>
      <c r="C622" s="82" t="s">
        <v>392</v>
      </c>
      <c r="D622" s="82" t="s">
        <v>392</v>
      </c>
      <c r="E622" s="82" t="s">
        <v>392</v>
      </c>
      <c r="F622" s="82" t="s">
        <v>392</v>
      </c>
      <c r="G622" s="82" t="s">
        <v>403</v>
      </c>
      <c r="H622" s="82" t="s">
        <v>392</v>
      </c>
      <c r="I622" s="82" t="s">
        <v>392</v>
      </c>
      <c r="J622" s="82" t="s">
        <v>418</v>
      </c>
      <c r="K622" s="82" t="s">
        <v>392</v>
      </c>
      <c r="L622" s="82" t="s">
        <v>1623</v>
      </c>
      <c r="M622" s="88" t="str">
        <f t="shared" si="12"/>
        <v>View on Google Map</v>
      </c>
    </row>
    <row r="623" spans="1:13" ht="12.75">
      <c r="A623" s="82">
        <v>374</v>
      </c>
      <c r="B623" s="82" t="s">
        <v>1627</v>
      </c>
      <c r="C623" s="82" t="s">
        <v>392</v>
      </c>
      <c r="D623" s="82" t="s">
        <v>392</v>
      </c>
      <c r="E623" s="82" t="s">
        <v>392</v>
      </c>
      <c r="F623" s="82" t="s">
        <v>392</v>
      </c>
      <c r="G623" s="82" t="s">
        <v>403</v>
      </c>
      <c r="H623" s="82" t="s">
        <v>392</v>
      </c>
      <c r="I623" s="82" t="s">
        <v>392</v>
      </c>
      <c r="J623" s="82" t="s">
        <v>418</v>
      </c>
      <c r="K623" s="82" t="s">
        <v>392</v>
      </c>
      <c r="L623" s="82" t="s">
        <v>1623</v>
      </c>
      <c r="M623" s="88" t="str">
        <f t="shared" si="12"/>
        <v>View on Google Map</v>
      </c>
    </row>
    <row r="624" spans="1:13" ht="12.75">
      <c r="A624" s="82">
        <v>375</v>
      </c>
      <c r="B624" s="82" t="s">
        <v>1628</v>
      </c>
      <c r="C624" s="82" t="s">
        <v>392</v>
      </c>
      <c r="D624" s="82" t="s">
        <v>392</v>
      </c>
      <c r="E624" s="82" t="s">
        <v>392</v>
      </c>
      <c r="F624" s="82" t="s">
        <v>392</v>
      </c>
      <c r="G624" s="82" t="s">
        <v>403</v>
      </c>
      <c r="H624" s="82" t="s">
        <v>392</v>
      </c>
      <c r="I624" s="82" t="s">
        <v>392</v>
      </c>
      <c r="J624" s="82" t="s">
        <v>418</v>
      </c>
      <c r="K624" s="82" t="s">
        <v>392</v>
      </c>
      <c r="L624" s="82" t="s">
        <v>1623</v>
      </c>
      <c r="M624" s="88" t="str">
        <f t="shared" si="12"/>
        <v>View on Google Map</v>
      </c>
    </row>
    <row r="625" spans="1:13" ht="12.75">
      <c r="A625" s="82">
        <v>376</v>
      </c>
      <c r="B625" s="82" t="s">
        <v>1629</v>
      </c>
      <c r="C625" s="82" t="s">
        <v>392</v>
      </c>
      <c r="D625" s="82" t="s">
        <v>392</v>
      </c>
      <c r="E625" s="82" t="s">
        <v>392</v>
      </c>
      <c r="F625" s="82" t="s">
        <v>392</v>
      </c>
      <c r="G625" s="82" t="s">
        <v>403</v>
      </c>
      <c r="H625" s="82" t="s">
        <v>392</v>
      </c>
      <c r="I625" s="82" t="s">
        <v>392</v>
      </c>
      <c r="J625" s="82" t="s">
        <v>418</v>
      </c>
      <c r="K625" s="82" t="s">
        <v>392</v>
      </c>
      <c r="L625" s="82" t="s">
        <v>1623</v>
      </c>
      <c r="M625" s="88" t="str">
        <f t="shared" si="12"/>
        <v>View on Google Map</v>
      </c>
    </row>
    <row r="626" spans="1:13" ht="12.75">
      <c r="A626" s="82">
        <v>377</v>
      </c>
      <c r="B626" s="82" t="s">
        <v>1630</v>
      </c>
      <c r="C626" s="82" t="s">
        <v>392</v>
      </c>
      <c r="D626" s="82" t="s">
        <v>392</v>
      </c>
      <c r="E626" s="82" t="s">
        <v>392</v>
      </c>
      <c r="F626" s="82" t="s">
        <v>392</v>
      </c>
      <c r="G626" s="82" t="s">
        <v>403</v>
      </c>
      <c r="H626" s="82" t="s">
        <v>392</v>
      </c>
      <c r="I626" s="82" t="s">
        <v>392</v>
      </c>
      <c r="J626" s="82" t="s">
        <v>418</v>
      </c>
      <c r="K626" s="82" t="s">
        <v>392</v>
      </c>
      <c r="L626" s="82" t="s">
        <v>1623</v>
      </c>
      <c r="M626" s="88" t="str">
        <f t="shared" si="12"/>
        <v>View on Google Map</v>
      </c>
    </row>
    <row r="627" spans="1:13" ht="12.75">
      <c r="A627" s="82">
        <v>378</v>
      </c>
      <c r="B627" s="82" t="s">
        <v>1631</v>
      </c>
      <c r="C627" s="82" t="s">
        <v>392</v>
      </c>
      <c r="D627" s="82" t="s">
        <v>392</v>
      </c>
      <c r="E627" s="82" t="s">
        <v>392</v>
      </c>
      <c r="F627" s="82" t="s">
        <v>392</v>
      </c>
      <c r="G627" s="82" t="s">
        <v>403</v>
      </c>
      <c r="H627" s="82" t="s">
        <v>392</v>
      </c>
      <c r="I627" s="82" t="s">
        <v>392</v>
      </c>
      <c r="J627" s="82" t="s">
        <v>418</v>
      </c>
      <c r="K627" s="82" t="s">
        <v>392</v>
      </c>
      <c r="L627" s="82" t="s">
        <v>1623</v>
      </c>
      <c r="M627" s="88" t="str">
        <f t="shared" si="12"/>
        <v>View on Google Map</v>
      </c>
    </row>
    <row r="628" spans="1:13" ht="12.75">
      <c r="A628" s="82">
        <v>379</v>
      </c>
      <c r="B628" s="82" t="s">
        <v>1632</v>
      </c>
      <c r="C628" s="82" t="s">
        <v>392</v>
      </c>
      <c r="D628" s="82" t="s">
        <v>392</v>
      </c>
      <c r="E628" s="82" t="s">
        <v>392</v>
      </c>
      <c r="F628" s="82" t="s">
        <v>392</v>
      </c>
      <c r="G628" s="82" t="s">
        <v>403</v>
      </c>
      <c r="H628" s="82" t="s">
        <v>392</v>
      </c>
      <c r="I628" s="82" t="s">
        <v>392</v>
      </c>
      <c r="J628" s="82" t="s">
        <v>418</v>
      </c>
      <c r="K628" s="82" t="s">
        <v>392</v>
      </c>
      <c r="L628" s="82" t="s">
        <v>1623</v>
      </c>
      <c r="M628" s="88" t="str">
        <f t="shared" si="12"/>
        <v>View on Google Map</v>
      </c>
    </row>
    <row r="629" spans="1:13" ht="12.75">
      <c r="A629" s="82">
        <v>458</v>
      </c>
      <c r="B629" s="82" t="s">
        <v>1633</v>
      </c>
      <c r="C629" s="82" t="s">
        <v>392</v>
      </c>
      <c r="D629" s="82">
        <v>68.98633</v>
      </c>
      <c r="E629" s="82">
        <v>-149.89803</v>
      </c>
      <c r="F629" s="82">
        <v>419</v>
      </c>
      <c r="G629" s="82" t="s">
        <v>403</v>
      </c>
      <c r="H629" s="82" t="s">
        <v>392</v>
      </c>
      <c r="I629" s="82" t="s">
        <v>392</v>
      </c>
      <c r="J629" s="82" t="s">
        <v>404</v>
      </c>
      <c r="K629" s="82" t="s">
        <v>392</v>
      </c>
      <c r="L629" s="82" t="s">
        <v>392</v>
      </c>
      <c r="M629" s="88" t="str">
        <f t="shared" si="12"/>
        <v>View on Google Map</v>
      </c>
    </row>
    <row r="630" spans="1:13" ht="12.75">
      <c r="A630" s="82">
        <v>459</v>
      </c>
      <c r="B630" s="82" t="s">
        <v>1634</v>
      </c>
      <c r="C630" s="82" t="s">
        <v>392</v>
      </c>
      <c r="D630" s="82">
        <v>68.98353</v>
      </c>
      <c r="E630" s="82">
        <v>-149.89436</v>
      </c>
      <c r="F630" s="82">
        <v>408</v>
      </c>
      <c r="G630" s="82" t="s">
        <v>403</v>
      </c>
      <c r="H630" s="82" t="s">
        <v>392</v>
      </c>
      <c r="I630" s="82" t="s">
        <v>392</v>
      </c>
      <c r="J630" s="82" t="s">
        <v>404</v>
      </c>
      <c r="K630" s="82" t="s">
        <v>392</v>
      </c>
      <c r="L630" s="82" t="s">
        <v>392</v>
      </c>
      <c r="M630" s="88" t="str">
        <f t="shared" si="12"/>
        <v>View on Google Map</v>
      </c>
    </row>
    <row r="631" spans="1:13" ht="12.75">
      <c r="A631" s="82">
        <v>460</v>
      </c>
      <c r="B631" s="82" t="s">
        <v>1635</v>
      </c>
      <c r="C631" s="82" t="s">
        <v>392</v>
      </c>
      <c r="D631" s="82">
        <v>68.97871</v>
      </c>
      <c r="E631" s="82">
        <v>-149.89182</v>
      </c>
      <c r="F631" s="82">
        <v>394</v>
      </c>
      <c r="G631" s="82" t="s">
        <v>403</v>
      </c>
      <c r="H631" s="82" t="s">
        <v>392</v>
      </c>
      <c r="I631" s="82" t="s">
        <v>392</v>
      </c>
      <c r="J631" s="82" t="s">
        <v>404</v>
      </c>
      <c r="K631" s="82" t="s">
        <v>392</v>
      </c>
      <c r="L631" s="82" t="s">
        <v>392</v>
      </c>
      <c r="M631" s="88" t="str">
        <f t="shared" si="12"/>
        <v>View on Google Map</v>
      </c>
    </row>
    <row r="632" spans="1:13" ht="12.75">
      <c r="A632" s="82">
        <v>461</v>
      </c>
      <c r="B632" s="82" t="s">
        <v>1636</v>
      </c>
      <c r="C632" s="82" t="s">
        <v>392</v>
      </c>
      <c r="D632" s="82">
        <v>68.86175</v>
      </c>
      <c r="E632" s="82">
        <v>-149.03908</v>
      </c>
      <c r="F632" s="82">
        <v>651</v>
      </c>
      <c r="G632" s="82" t="s">
        <v>403</v>
      </c>
      <c r="H632" s="82" t="s">
        <v>392</v>
      </c>
      <c r="I632" s="82" t="s">
        <v>392</v>
      </c>
      <c r="J632" s="82" t="s">
        <v>404</v>
      </c>
      <c r="K632" s="82" t="s">
        <v>392</v>
      </c>
      <c r="L632" s="82" t="s">
        <v>392</v>
      </c>
      <c r="M632" s="88" t="str">
        <f t="shared" si="12"/>
        <v>View on Google Map</v>
      </c>
    </row>
    <row r="633" spans="1:13" ht="12.75">
      <c r="A633" s="82">
        <v>462</v>
      </c>
      <c r="B633" s="82" t="s">
        <v>1637</v>
      </c>
      <c r="C633" s="82" t="s">
        <v>392</v>
      </c>
      <c r="D633" s="82">
        <v>68.86755</v>
      </c>
      <c r="E633" s="82">
        <v>-149.03557</v>
      </c>
      <c r="F633" s="82">
        <v>638</v>
      </c>
      <c r="G633" s="82" t="s">
        <v>403</v>
      </c>
      <c r="H633" s="82" t="s">
        <v>392</v>
      </c>
      <c r="I633" s="82" t="s">
        <v>392</v>
      </c>
      <c r="J633" s="82" t="s">
        <v>404</v>
      </c>
      <c r="K633" s="82" t="s">
        <v>392</v>
      </c>
      <c r="L633" s="82" t="s">
        <v>392</v>
      </c>
      <c r="M633" s="88" t="str">
        <f t="shared" si="12"/>
        <v>View on Google Map</v>
      </c>
    </row>
    <row r="634" spans="1:13" ht="12.75">
      <c r="A634" s="89">
        <v>463</v>
      </c>
      <c r="B634" s="89" t="s">
        <v>1638</v>
      </c>
      <c r="C634" s="89" t="s">
        <v>392</v>
      </c>
      <c r="D634" s="89">
        <v>68.87315</v>
      </c>
      <c r="E634" s="89">
        <v>-149.04128</v>
      </c>
      <c r="F634" s="89">
        <v>637</v>
      </c>
      <c r="G634" s="89" t="s">
        <v>403</v>
      </c>
      <c r="H634" s="89" t="s">
        <v>392</v>
      </c>
      <c r="I634" s="89" t="s">
        <v>392</v>
      </c>
      <c r="J634" s="89" t="s">
        <v>404</v>
      </c>
      <c r="K634" s="89" t="s">
        <v>392</v>
      </c>
      <c r="L634" s="89" t="s">
        <v>392</v>
      </c>
      <c r="M634" s="88" t="str">
        <f t="shared" si="12"/>
        <v>View on Google Map</v>
      </c>
    </row>
    <row r="635" spans="1:13" ht="12.75">
      <c r="A635" s="82">
        <v>129</v>
      </c>
      <c r="B635" s="82" t="s">
        <v>1639</v>
      </c>
      <c r="C635" s="82" t="s">
        <v>1478</v>
      </c>
      <c r="D635" s="82">
        <v>69.96666666666667</v>
      </c>
      <c r="E635" s="82">
        <v>-148.733333333333</v>
      </c>
      <c r="F635" s="82">
        <v>57</v>
      </c>
      <c r="G635" s="82" t="s">
        <v>403</v>
      </c>
      <c r="H635" s="82" t="s">
        <v>1640</v>
      </c>
      <c r="I635" s="82" t="s">
        <v>392</v>
      </c>
      <c r="J635" s="82" t="s">
        <v>418</v>
      </c>
      <c r="K635" s="82" t="s">
        <v>392</v>
      </c>
      <c r="L635" s="82" t="s">
        <v>419</v>
      </c>
      <c r="M635" s="88" t="str">
        <f t="shared" si="12"/>
        <v>View on Google Map</v>
      </c>
    </row>
    <row r="636" spans="1:13" ht="12.75">
      <c r="A636" s="82">
        <v>17</v>
      </c>
      <c r="B636" s="82" t="s">
        <v>1641</v>
      </c>
      <c r="C636" s="82" t="s">
        <v>1642</v>
      </c>
      <c r="D636" s="82" t="s">
        <v>392</v>
      </c>
      <c r="E636" s="82" t="s">
        <v>392</v>
      </c>
      <c r="F636" s="82" t="s">
        <v>392</v>
      </c>
      <c r="G636" s="82" t="s">
        <v>417</v>
      </c>
      <c r="H636" s="82" t="s">
        <v>392</v>
      </c>
      <c r="I636" s="82" t="s">
        <v>392</v>
      </c>
      <c r="J636" s="82" t="s">
        <v>418</v>
      </c>
      <c r="K636" s="82" t="s">
        <v>392</v>
      </c>
      <c r="L636" s="82" t="s">
        <v>392</v>
      </c>
      <c r="M636" s="88" t="str">
        <f t="shared" si="12"/>
        <v>View on Google Map</v>
      </c>
    </row>
    <row r="637" spans="1:13" ht="12.75">
      <c r="A637" s="82">
        <v>530</v>
      </c>
      <c r="B637" s="82" t="s">
        <v>1643</v>
      </c>
      <c r="C637" s="82" t="s">
        <v>798</v>
      </c>
      <c r="D637" s="82">
        <v>68.674332</v>
      </c>
      <c r="E637" s="82">
        <v>-149.616944</v>
      </c>
      <c r="F637" s="82">
        <v>701</v>
      </c>
      <c r="G637" s="82" t="s">
        <v>403</v>
      </c>
      <c r="H637" s="82" t="s">
        <v>392</v>
      </c>
      <c r="I637" s="82" t="s">
        <v>392</v>
      </c>
      <c r="J637" s="82" t="s">
        <v>404</v>
      </c>
      <c r="K637" s="82" t="s">
        <v>392</v>
      </c>
      <c r="L637" s="82" t="s">
        <v>799</v>
      </c>
      <c r="M637" s="88" t="str">
        <f t="shared" si="12"/>
        <v>View on Google Map</v>
      </c>
    </row>
    <row r="638" spans="1:13" ht="12.75">
      <c r="A638" s="82">
        <v>496</v>
      </c>
      <c r="B638" s="82" t="s">
        <v>1644</v>
      </c>
      <c r="C638" s="82" t="s">
        <v>392</v>
      </c>
      <c r="D638" s="82">
        <v>68.67415</v>
      </c>
      <c r="E638" s="82">
        <v>-149.618103</v>
      </c>
      <c r="F638" s="82">
        <v>701</v>
      </c>
      <c r="G638" s="82" t="s">
        <v>417</v>
      </c>
      <c r="H638" s="82" t="s">
        <v>1645</v>
      </c>
      <c r="I638" s="82" t="s">
        <v>392</v>
      </c>
      <c r="J638" s="82" t="s">
        <v>1320</v>
      </c>
      <c r="K638" s="82" t="s">
        <v>392</v>
      </c>
      <c r="L638" s="82" t="s">
        <v>799</v>
      </c>
      <c r="M638" s="88" t="str">
        <f t="shared" si="12"/>
        <v>View on Google Map</v>
      </c>
    </row>
  </sheetData>
  <sheetProtection/>
  <autoFilter ref="A2:N638">
    <sortState ref="A3:N638">
      <sortCondition sortBy="value" ref="B3:B638"/>
    </sortState>
  </autoFilter>
  <conditionalFormatting sqref="B2">
    <cfRule type="cellIs" priority="1" dxfId="31" operator="equal" stopIfTrue="1">
      <formula>"NOT ASSIGNED:"</formula>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jiml</cp:lastModifiedBy>
  <dcterms:created xsi:type="dcterms:W3CDTF">2005-12-15T17:53:17Z</dcterms:created>
  <dcterms:modified xsi:type="dcterms:W3CDTF">2015-09-29T13:55:09Z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